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akafsv\LGWAN\LG財政係\吉竹\●財政状況資料集\"/>
    </mc:Choice>
  </mc:AlternateContent>
  <xr:revisionPtr revIDLastSave="0" documentId="8_{C402A7DF-3FB8-4F95-87F2-2AC50F3C17CF}" xr6:coauthVersionLast="44" xr6:coauthVersionMax="44" xr10:uidLastSave="{00000000-0000-0000-0000-000000000000}"/>
  <workbookProtection workbookPassword="A1DB" lockStructure="1"/>
  <bookViews>
    <workbookView xWindow="-120" yWindow="-120" windowWidth="20730" windowHeight="11310"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9" l="1"/>
  <c r="C31" i="9" s="1"/>
  <c r="W31" i="9"/>
  <c r="AM31" i="9"/>
  <c r="BG31" i="9"/>
  <c r="BY31" i="9"/>
  <c r="CQ31" i="9"/>
  <c r="DG31" i="9"/>
  <c r="E32" i="9"/>
  <c r="W32" i="9"/>
  <c r="AM32" i="9"/>
  <c r="BE32" i="9"/>
  <c r="BY32" i="9"/>
  <c r="CQ32" i="9"/>
  <c r="DG32" i="9"/>
  <c r="E33" i="9"/>
  <c r="C33" i="9" s="1"/>
  <c r="U33" i="9"/>
  <c r="AM33" i="9"/>
  <c r="BE33" i="9"/>
  <c r="BY33" i="9"/>
  <c r="CO33" i="9"/>
  <c r="CQ33" i="9"/>
  <c r="DG33" i="9"/>
  <c r="C34" i="9"/>
  <c r="E34" i="9"/>
  <c r="U34" i="9"/>
  <c r="AM34" i="9"/>
  <c r="BE34" i="9"/>
  <c r="BY34" i="9"/>
  <c r="CQ34" i="9"/>
  <c r="CO34" i="9" s="1"/>
  <c r="DG34" i="9"/>
  <c r="E35" i="9"/>
  <c r="C35" i="9" s="1"/>
  <c r="U35" i="9"/>
  <c r="AM35" i="9"/>
  <c r="BE35" i="9"/>
  <c r="BY35" i="9"/>
  <c r="CQ35" i="9"/>
  <c r="CO35" i="9" s="1"/>
  <c r="DG35" i="9"/>
  <c r="E36" i="9"/>
  <c r="C36" i="9" s="1"/>
  <c r="U36" i="9"/>
  <c r="AM36" i="9"/>
  <c r="BE36" i="9"/>
  <c r="BY36" i="9"/>
  <c r="CQ36" i="9"/>
  <c r="CO36" i="9" s="1"/>
  <c r="DG36" i="9"/>
  <c r="E37" i="9"/>
  <c r="C37" i="9" s="1"/>
  <c r="U37" i="9"/>
  <c r="AM37" i="9"/>
  <c r="BE37" i="9"/>
  <c r="BY37" i="9"/>
  <c r="CO37" i="9"/>
  <c r="CQ37" i="9"/>
  <c r="DG37" i="9"/>
  <c r="C38" i="9"/>
  <c r="E38" i="9"/>
  <c r="U38" i="9"/>
  <c r="AM38" i="9"/>
  <c r="BE38" i="9"/>
  <c r="BY38" i="9"/>
  <c r="CQ38" i="9"/>
  <c r="CO38" i="9" s="1"/>
  <c r="DG38" i="9"/>
  <c r="C39" i="9"/>
  <c r="E39" i="9"/>
  <c r="U39" i="9"/>
  <c r="AM39" i="9"/>
  <c r="BE39" i="9"/>
  <c r="BY39" i="9"/>
  <c r="CQ39" i="9"/>
  <c r="CO39" i="9" s="1"/>
  <c r="DG39" i="9"/>
  <c r="E40" i="9"/>
  <c r="C40" i="9" s="1"/>
  <c r="U40" i="9"/>
  <c r="AM40" i="9"/>
  <c r="BE40" i="9"/>
  <c r="BY40" i="9"/>
  <c r="CQ40" i="9"/>
  <c r="CO40" i="9" s="1"/>
  <c r="DG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s="1"/>
  <c r="U32" i="9" l="1"/>
  <c r="BE31" i="9"/>
  <c r="CO31" i="9" s="1"/>
  <c r="CO32" i="9" s="1"/>
  <c r="BW31" i="9"/>
  <c r="BW32" i="9" s="1"/>
  <c r="BW33" i="9" s="1"/>
  <c r="BW34" i="9" s="1"/>
  <c r="BW35" i="9" s="1"/>
  <c r="BW36" i="9" s="1"/>
  <c r="BW37" i="9" s="1"/>
  <c r="BW38" i="9" s="1"/>
  <c r="BW39" i="9" s="1"/>
  <c r="BW40" i="9" s="1"/>
</calcChain>
</file>

<file path=xl/sharedStrings.xml><?xml version="1.0" encoding="utf-8"?>
<sst xmlns="http://schemas.openxmlformats.org/spreadsheetml/2006/main" count="1081" uniqueCount="593">
  <si>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</si>
  <si>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</si>
  <si>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</si>
  <si>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</si>
  <si>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</si>
  <si>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</si>
  <si>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</si>
  <si>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</si>
  <si>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</si>
  <si>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</si>
  <si>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</si>
  <si>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</si>
  <si>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</si>
  <si>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</si>
  <si>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</si>
  <si>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</si>
  <si>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</si>
  <si>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</si>
  <si>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</si>
  <si>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</si>
  <si>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</si>
  <si>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</si>
  <si>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</si>
  <si>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</si>
  <si>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</si>
  <si>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</si>
  <si>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</si>
  <si>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</si>
  <si>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</si>
  <si>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</si>
  <si>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</si>
  <si>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</si>
  <si>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</si>
  <si>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</si>
  <si>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</si>
  <si>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</si>
  <si>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</si>
  <si>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</si>
  <si>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</si>
  <si>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</si>
  <si>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</si>
  <si>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</si>
  <si>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</si>
  <si>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</si>
  <si>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</si>
  <si>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</si>
  <si>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</si>
  <si>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</si>
  <si>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</si>
  <si>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</si>
  <si>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</si>
  <si>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</si>
  <si>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</si>
  <si>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</si>
  <si>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住宅新築資金等貸付事業特別会計</t>
  </si>
  <si>
    <t>▲ 4.22</t>
  </si>
  <si>
    <t>▲ 3.75</t>
  </si>
  <si>
    <t>▲ 3.68</t>
  </si>
  <si>
    <t>▲ 3.39</t>
  </si>
  <si>
    <t>▲ 3.08</t>
  </si>
  <si>
    <t>一般会計</t>
  </si>
  <si>
    <t>国民健康保険特別会計</t>
  </si>
  <si>
    <t>簡易水道特別会計</t>
  </si>
  <si>
    <t>後期高齢者特別会計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</si>
  <si>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</si>
  <si>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</si>
  <si>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</si>
  <si>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</si>
  <si>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</si>
  <si>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</si>
  <si>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</si>
  <si>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</si>
  <si>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</si>
  <si>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</si>
  <si>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</si>
  <si>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</si>
  <si>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</si>
  <si>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</si>
  <si>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</si>
  <si>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</si>
  <si>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</si>
  <si>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</si>
  <si>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</si>
  <si>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</si>
  <si>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</si>
  <si>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</si>
  <si>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</si>
  <si>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</si>
  <si>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</si>
  <si>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</si>
  <si>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</si>
  <si>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</si>
  <si>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</si>
  <si>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</si>
  <si>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</si>
  <si>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</si>
  <si>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</si>
  <si>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</si>
  <si>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</si>
  <si>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</si>
  <si>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</si>
  <si>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</si>
  <si>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</si>
  <si>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</si>
  <si>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</si>
  <si>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</si>
  <si>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</si>
  <si>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</si>
  <si>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</si>
  <si>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</si>
  <si>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</si>
  <si>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</si>
  <si>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</si>
  <si>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</si>
  <si>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</si>
  <si>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</si>
  <si>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</si>
  <si>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</si>
  <si>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</si>
  <si>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</si>
  <si>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</si>
  <si>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</si>
  <si>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</si>
  <si>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</si>
  <si>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</si>
  <si>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</si>
  <si>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</si>
  <si>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</si>
  <si>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</si>
  <si>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</si>
  <si>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</si>
  <si>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</si>
  <si>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</si>
  <si>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</si>
  <si>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</si>
  <si>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</si>
  <si>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</si>
  <si>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</si>
  <si>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</si>
  <si>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福岡県</t>
    <phoneticPr fontId="22"/>
  </si>
  <si>
    <t>市町村類型</t>
    <phoneticPr fontId="22"/>
  </si>
  <si>
    <t>Ⅰ－２</t>
    <phoneticPr fontId="22"/>
  </si>
  <si>
    <t>指定団体等の指定状況</t>
    <phoneticPr fontId="22"/>
  </si>
  <si>
    <r>
      <t>平成2</t>
    </r>
    <r>
      <rPr>
        <sz val="9"/>
        <color indexed="8"/>
        <rFont val="ＭＳ ゴシック"/>
        <family val="3"/>
      </rPr>
      <t>3</t>
    </r>
    <r>
      <rPr>
        <sz val="9"/>
        <color indexed="8"/>
        <rFont val="ＭＳ ゴシック"/>
        <family val="3"/>
      </rPr>
      <t>年度(千円)</t>
    </r>
    <rPh sb="0" eb="2">
      <t>ヘイセイ</t>
    </rPh>
    <rPh sb="4" eb="6">
      <t>ネンド</t>
    </rPh>
    <rPh sb="7" eb="9">
      <t>センエン</t>
    </rPh>
    <phoneticPr fontId="22"/>
  </si>
  <si>
    <r>
      <t>平成2</t>
    </r>
    <r>
      <rPr>
        <sz val="9"/>
        <color indexed="8"/>
        <rFont val="ＭＳ ゴシック"/>
        <family val="3"/>
      </rPr>
      <t>2</t>
    </r>
    <r>
      <rPr>
        <sz val="9"/>
        <color indexed="8"/>
        <rFont val="ＭＳ ゴシック"/>
        <family val="3"/>
      </rPr>
      <t>年度(千円)</t>
    </r>
    <rPh sb="0" eb="2">
      <t>ヘイセイ</t>
    </rPh>
    <rPh sb="4" eb="6">
      <t>ネンド</t>
    </rPh>
    <phoneticPr fontId="22"/>
  </si>
  <si>
    <r>
      <t>平成2</t>
    </r>
    <r>
      <rPr>
        <sz val="9"/>
        <color indexed="8"/>
        <rFont val="ＭＳ ゴシック"/>
        <family val="3"/>
      </rPr>
      <t>3</t>
    </r>
    <r>
      <rPr>
        <sz val="9"/>
        <color indexed="8"/>
        <rFont val="ＭＳ ゴシック"/>
        <family val="3"/>
      </rPr>
      <t>年度(千円･％)</t>
    </r>
    <rPh sb="0" eb="2">
      <t>ヘイセイ</t>
    </rPh>
    <rPh sb="4" eb="6">
      <t>ネンド</t>
    </rPh>
    <rPh sb="7" eb="9">
      <t>センエン</t>
    </rPh>
    <phoneticPr fontId="22"/>
  </si>
  <si>
    <r>
      <t>平成2</t>
    </r>
    <r>
      <rPr>
        <sz val="9"/>
        <color indexed="8"/>
        <rFont val="ＭＳ ゴシック"/>
        <family val="3"/>
      </rPr>
      <t>2</t>
    </r>
    <r>
      <rPr>
        <sz val="9"/>
        <color indexed="8"/>
        <rFont val="ＭＳ ゴシック"/>
        <family val="3"/>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</si>
  <si>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</si>
  <si>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</si>
  <si>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</si>
  <si>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</si>
  <si>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</si>
  <si>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</si>
  <si>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</si>
  <si>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赤村</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</si>
  <si>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</si>
  <si>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</si>
  <si>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</si>
  <si>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</si>
  <si>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</si>
  <si>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</si>
  <si>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</si>
  <si>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</si>
  <si>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</si>
  <si>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</si>
  <si>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</si>
  <si>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</si>
  <si>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</si>
  <si>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</si>
  <si>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rPr>
      <t>(人)</t>
    </r>
    <rPh sb="2" eb="3">
      <t>ネン</t>
    </rPh>
    <rPh sb="3" eb="4">
      <t>コク</t>
    </rPh>
    <rPh sb="4" eb="5">
      <t>チョウ</t>
    </rPh>
    <phoneticPr fontId="22"/>
  </si>
  <si>
    <r>
      <t>産業構造</t>
    </r>
    <r>
      <rPr>
        <sz val="9"/>
        <color indexed="8"/>
        <rFont val="ＭＳ ゴシック"/>
        <family val="3"/>
      </rPr>
      <t xml:space="preserve"> </t>
    </r>
    <r>
      <rPr>
        <sz val="9"/>
        <color indexed="8"/>
        <rFont val="ＭＳ ゴシック"/>
        <family val="3"/>
      </rPr>
      <t>(※</t>
    </r>
    <r>
      <rPr>
        <sz val="9"/>
        <color indexed="8"/>
        <rFont val="ＭＳ ゴシック"/>
        <family val="3"/>
      </rPr>
      <t>5</t>
    </r>
    <r>
      <rPr>
        <sz val="9"/>
        <color indexed="8"/>
        <rFont val="ＭＳ ゴシック"/>
        <family val="3"/>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</si>
  <si>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</si>
  <si>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</si>
  <si>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</si>
  <si>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</si>
  <si>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</si>
  <si>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</si>
  <si>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</si>
  <si>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</si>
  <si>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</si>
  <si>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rPr>
      <t xml:space="preserve"> </t>
    </r>
    <r>
      <rPr>
        <sz val="9"/>
        <color indexed="8"/>
        <rFont val="ＭＳ ゴシック"/>
        <family val="3"/>
      </rPr>
      <t>(％)</t>
    </r>
    <rPh sb="0" eb="2">
      <t>ゾウゲン</t>
    </rPh>
    <rPh sb="2" eb="3">
      <t>リツ</t>
    </rPh>
    <phoneticPr fontId="22"/>
  </si>
  <si>
    <t>-4.6</t>
    <phoneticPr fontId="22"/>
  </si>
  <si>
    <r>
      <t>2</t>
    </r>
    <r>
      <rPr>
        <sz val="9"/>
        <color indexed="8"/>
        <rFont val="ＭＳ ゴシック"/>
        <family val="3"/>
      </rPr>
      <t>2</t>
    </r>
    <r>
      <rPr>
        <sz val="9"/>
        <color indexed="8"/>
        <rFont val="ＭＳ ゴシック"/>
        <family val="3"/>
      </rPr>
      <t>年国調</t>
    </r>
    <rPh sb="2" eb="3">
      <t>ネン</t>
    </rPh>
    <rPh sb="3" eb="4">
      <t>コク</t>
    </rPh>
    <rPh sb="4" eb="5">
      <t>チョウ</t>
    </rPh>
    <phoneticPr fontId="22"/>
  </si>
  <si>
    <r>
      <t>1</t>
    </r>
    <r>
      <rPr>
        <sz val="9"/>
        <color indexed="8"/>
        <rFont val="ＭＳ ゴシック"/>
        <family val="3"/>
      </rPr>
      <t>7</t>
    </r>
    <r>
      <rPr>
        <sz val="9"/>
        <color indexed="8"/>
        <rFont val="ＭＳ ゴシック"/>
        <family val="3"/>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</si>
  <si>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</si>
  <si>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</si>
  <si>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</si>
  <si>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</si>
  <si>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</si>
  <si>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</si>
  <si>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</si>
  <si>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</si>
  <si>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</si>
  <si>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</si>
  <si>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</si>
  <si>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</si>
  <si>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</si>
  <si>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</si>
  <si>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</si>
  <si>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</si>
  <si>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</si>
  <si>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</si>
  <si>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</si>
  <si>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</si>
  <si>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</si>
  <si>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</si>
  <si>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</si>
  <si>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</si>
  <si>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</si>
  <si>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rPr>
      <t>4</t>
    </r>
    <r>
      <rPr>
        <sz val="9"/>
        <color indexed="8"/>
        <rFont val="ＭＳ ゴシック"/>
        <family val="3"/>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</si>
  <si>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</si>
  <si>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</si>
  <si>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</si>
  <si>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</si>
  <si>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</si>
  <si>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</si>
  <si>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</si>
  <si>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</si>
  <si>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</si>
  <si>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</si>
  <si>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</si>
  <si>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</si>
  <si>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</si>
  <si>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</si>
  <si>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</si>
  <si>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</si>
  <si>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</si>
  <si>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</si>
  <si>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</si>
  <si>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</si>
  <si>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</si>
  <si>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</si>
  <si>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</si>
  <si>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</si>
  <si>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</si>
  <si>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</si>
  <si>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</si>
  <si>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</si>
  <si>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</si>
  <si>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</si>
  <si>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</si>
  <si>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</si>
  <si>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</si>
  <si>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</si>
  <si>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</si>
  <si>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rPr>
      <t>(※6)</t>
    </r>
    <rPh sb="6" eb="8">
      <t>シスウ</t>
    </rPh>
    <phoneticPr fontId="22"/>
  </si>
  <si>
    <t>103.4                 ( 95.5 )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</si>
  <si>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</si>
  <si>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</si>
  <si>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</si>
  <si>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</si>
  <si>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</si>
  <si>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</si>
  <si>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</si>
  <si>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</si>
  <si>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</si>
  <si>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</si>
  <si>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</si>
  <si>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</si>
  <si>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</si>
  <si>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</si>
  <si>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rPr>
      <t>3</t>
    </r>
    <r>
      <rPr>
        <sz val="9"/>
        <color indexed="8"/>
        <rFont val="ＭＳ ゴシック"/>
        <family val="3"/>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</si>
  <si>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</si>
  <si>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</si>
  <si>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</si>
  <si>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</si>
  <si>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</si>
  <si>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rPr>
      <t>( )</t>
    </r>
    <r>
      <rPr>
        <sz val="9"/>
        <color indexed="8"/>
        <rFont val="ＭＳ ゴシック"/>
        <family val="3"/>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</si>
  <si>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</si>
  <si>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</si>
  <si>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</si>
  <si>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</si>
  <si>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</si>
  <si>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</si>
  <si>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</si>
  <si>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</si>
  <si>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</si>
  <si>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</si>
  <si>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</si>
  <si>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</si>
  <si>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</si>
  <si>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</si>
  <si>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</si>
  <si>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</si>
  <si>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</si>
  <si>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</si>
  <si>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</si>
  <si>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</si>
  <si>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</si>
  <si>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</si>
  <si>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</si>
  <si>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</si>
  <si>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</si>
  <si>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</si>
  <si>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</si>
  <si>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</si>
  <si>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</si>
  <si>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</si>
  <si>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</si>
  <si>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</si>
  <si>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</si>
  <si>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</si>
  <si>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</si>
  <si>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</si>
  <si>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</si>
  <si>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</si>
  <si>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</si>
  <si>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</si>
  <si>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</si>
  <si>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</si>
  <si>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</si>
  <si>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</si>
  <si>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</si>
  <si>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</si>
  <si>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</si>
  <si>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</si>
  <si>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</si>
  <si>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</si>
  <si>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</si>
  <si>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</si>
  <si>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</si>
  <si>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</si>
  <si>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</si>
  <si>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</si>
  <si>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</si>
  <si>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</si>
  <si>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</si>
  <si>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</si>
  <si>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</si>
  <si>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</si>
  <si>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</si>
  <si>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</si>
  <si>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</si>
  <si>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</si>
  <si>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</si>
  <si>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</si>
  <si>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</si>
  <si>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</si>
  <si>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</si>
  <si>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</si>
  <si>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</si>
  <si>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</si>
  <si>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</si>
  <si>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</si>
  <si>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</si>
  <si>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</si>
  <si>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</si>
  <si>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</si>
  <si>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</si>
  <si>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</si>
  <si>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</si>
  <si>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</si>
  <si>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</si>
  <si>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</si>
  <si>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</si>
  <si>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</si>
  <si>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</si>
  <si>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</si>
  <si>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</si>
  <si>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</si>
  <si>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</si>
  <si>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</si>
  <si>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</si>
  <si>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</si>
  <si>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</si>
  <si>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</si>
  <si>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</si>
  <si>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</si>
  <si>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</si>
  <si>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</si>
  <si>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</si>
  <si>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</si>
  <si>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</si>
  <si>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</si>
  <si>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</si>
  <si>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</si>
  <si>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</si>
  <si>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</si>
  <si>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</si>
  <si>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</si>
  <si>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</si>
  <si>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</si>
  <si>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</si>
  <si>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</si>
  <si>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</si>
  <si>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</si>
  <si>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</si>
  <si>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</si>
  <si>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</si>
  <si>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</si>
  <si>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</si>
  <si>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</si>
  <si>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</si>
  <si>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</si>
  <si>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福岡県赤村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</si>
  <si>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</si>
  <si>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</si>
  <si>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</si>
  <si>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</si>
  <si>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</si>
  <si>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</si>
  <si>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</si>
  <si>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</si>
  <si>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</si>
  <si>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</si>
  <si>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</si>
  <si>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</si>
  <si>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</si>
  <si>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</si>
  <si>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</si>
  <si>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</si>
  <si>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</si>
  <si>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</si>
  <si>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</si>
  <si>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</si>
  <si>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</si>
  <si>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簡易水道</t>
    <phoneticPr fontId="34"/>
  </si>
  <si>
    <t>-</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</si>
  <si>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</si>
  <si>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</si>
  <si>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</si>
  <si>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</si>
  <si>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</si>
  <si>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</si>
  <si>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</si>
  <si>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</si>
  <si>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</si>
  <si>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</si>
  <si>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</si>
  <si>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福岡県赤村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</si>
  <si>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</si>
  <si>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</si>
  <si>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</si>
  <si>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</si>
  <si>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</si>
  <si>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</si>
  <si>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</si>
  <si>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</si>
  <si>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</si>
  <si>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</si>
  <si>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</si>
  <si>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</si>
  <si>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</si>
  <si>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</si>
  <si>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</si>
  <si>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</si>
  <si>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</si>
  <si>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</si>
  <si>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</si>
  <si>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</si>
  <si>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</si>
  <si>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</si>
  <si>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</si>
  <si>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</si>
  <si>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</si>
  <si>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</si>
  <si>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</si>
  <si>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</si>
  <si>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</si>
  <si>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</si>
  <si>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</si>
  <si>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</si>
  <si>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</si>
  <si>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</si>
  <si>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</si>
  <si>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</si>
  <si>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</si>
  <si>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</si>
  <si>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後期高齢者特別会計</t>
    <phoneticPr fontId="22"/>
  </si>
  <si>
    <t>簡易水道特別会計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</si>
  <si>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</si>
  <si>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</si>
  <si>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</si>
  <si>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</si>
  <si>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</si>
  <si>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</si>
  <si>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</si>
  <si>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</si>
  <si>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</si>
  <si>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</si>
  <si>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</si>
  <si>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</si>
  <si>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</si>
  <si>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</si>
  <si>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</si>
  <si>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</si>
  <si>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</si>
  <si>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</si>
  <si>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</si>
  <si>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</si>
  <si>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</si>
  <si>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</si>
  <si>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</si>
  <si>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</si>
  <si>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</si>
  <si>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</si>
  <si>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</si>
  <si>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</si>
  <si>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</si>
  <si>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</si>
  <si>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</si>
  <si>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</si>
  <si>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</si>
  <si>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</si>
  <si>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</si>
  <si>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</si>
  <si>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</si>
  <si>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</si>
  <si>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</si>
  <si>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</si>
  <si>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</si>
  <si>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</si>
  <si>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</si>
  <si>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</si>
  <si>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</si>
  <si>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</si>
  <si>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</si>
  <si>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</si>
  <si>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</si>
  <si>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</si>
  <si>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</si>
  <si>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</si>
  <si>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</si>
  <si>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</si>
  <si>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</si>
  <si>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</si>
  <si>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</si>
  <si>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</si>
  <si>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</si>
  <si>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</si>
  <si>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</si>
  <si>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</si>
  <si>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</si>
  <si>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</si>
  <si>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</si>
  <si>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</si>
  <si>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</si>
  <si>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</si>
  <si>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</si>
  <si>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</si>
  <si>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</si>
  <si>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</si>
  <si>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</si>
  <si>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</si>
  <si>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</si>
  <si>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</si>
  <si>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</si>
  <si>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</si>
  <si>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</si>
  <si>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</si>
  <si>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</si>
  <si>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</si>
  <si>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</si>
  <si>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</si>
  <si>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</si>
  <si>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</si>
  <si>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</si>
  <si>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</si>
  <si>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</si>
  <si>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</si>
  <si>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</si>
  <si>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</si>
  <si>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</si>
  <si>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</si>
  <si>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</si>
  <si>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</si>
  <si>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</si>
  <si>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</si>
  <si>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</si>
  <si>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</si>
  <si>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</si>
  <si>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▲44</t>
    <phoneticPr fontId="22"/>
  </si>
  <si>
    <t>-</t>
    <phoneticPr fontId="22"/>
  </si>
  <si>
    <t>源じいの森</t>
    <rPh sb="0" eb="1">
      <t>ゲン</t>
    </rPh>
    <rPh sb="4" eb="5">
      <t>モリ</t>
    </rPh>
    <phoneticPr fontId="22"/>
  </si>
  <si>
    <t>▲5</t>
    <phoneticPr fontId="22"/>
  </si>
  <si>
    <t>赤村土地開発公社</t>
    <rPh sb="0" eb="2">
      <t>アカムラ</t>
    </rPh>
    <rPh sb="2" eb="4">
      <t>トチ</t>
    </rPh>
    <rPh sb="4" eb="6">
      <t>カイハツ</t>
    </rPh>
    <rPh sb="6" eb="8">
      <t>コウシャ</t>
    </rPh>
    <phoneticPr fontId="22"/>
  </si>
  <si>
    <t>福岡県市町村消防団員等公務災害補償組合</t>
    <phoneticPr fontId="22"/>
  </si>
  <si>
    <t>福岡県市町村職員退職手当組合（一般会計）</t>
    <phoneticPr fontId="22"/>
  </si>
  <si>
    <t>福岡県市町村職員退職手当組合（退職手当支給準備基金特別会計）</t>
    <phoneticPr fontId="22"/>
  </si>
  <si>
    <t>福岡県田川地区消防組合</t>
    <phoneticPr fontId="22"/>
  </si>
  <si>
    <t>田川郡東部環境衛生施設組合</t>
    <phoneticPr fontId="22"/>
  </si>
  <si>
    <t>福岡県市町村災害共済基金組合（一般会計）</t>
    <phoneticPr fontId="22"/>
  </si>
  <si>
    <t>田川地区斎場組合</t>
    <phoneticPr fontId="22"/>
  </si>
  <si>
    <t>福岡県介護保険広域連合（一般会計）</t>
    <phoneticPr fontId="22"/>
  </si>
  <si>
    <t>福岡県介護保険広域連合（介護保険事業特別会計）</t>
    <phoneticPr fontId="22"/>
  </si>
  <si>
    <t>福岡県後期高齢者医療広域連合（一般会計）</t>
    <phoneticPr fontId="22"/>
  </si>
  <si>
    <t>福岡県後期高齢者医療広域連合（後期高齢者医療特別会計）</t>
    <phoneticPr fontId="22"/>
  </si>
  <si>
    <t>-</t>
    <phoneticPr fontId="22"/>
  </si>
  <si>
    <t>福岡県自治振興組合(公文書館事業特別会計)</t>
    <rPh sb="10" eb="14">
      <t>コウブンショカン</t>
    </rPh>
    <rPh sb="14" eb="16">
      <t>ジギョウ</t>
    </rPh>
    <rPh sb="16" eb="18">
      <t>トクベツ</t>
    </rPh>
    <rPh sb="18" eb="20">
      <t>カイケイ</t>
    </rPh>
    <phoneticPr fontId="22"/>
  </si>
  <si>
    <t>福岡県自治会館管理組合</t>
    <phoneticPr fontId="22"/>
  </si>
  <si>
    <t>福岡県自治振興組合（一般会計）</t>
    <rPh sb="10" eb="12">
      <t>イッパン</t>
    </rPh>
    <rPh sb="12" eb="14">
      <t>カイケイ</t>
    </rPh>
    <phoneticPr fontId="22"/>
  </si>
  <si>
    <t>福岡県市町村災害共済基金組合（公営競技収益金均てん化基金特別会計）</t>
    <rPh sb="15" eb="17">
      <t>コウエイ</t>
    </rPh>
    <rPh sb="17" eb="19">
      <t>キョウギ</t>
    </rPh>
    <rPh sb="19" eb="22">
      <t>シュウエキキン</t>
    </rPh>
    <rPh sb="22" eb="23">
      <t>キン</t>
    </rPh>
    <rPh sb="25" eb="26">
      <t>カ</t>
    </rPh>
    <rPh sb="26" eb="28">
      <t>キキン</t>
    </rPh>
    <rPh sb="28" eb="30">
      <t>トクベツ</t>
    </rPh>
    <rPh sb="30" eb="32">
      <t>カイケイ</t>
    </rPh>
    <phoneticPr fontId="22"/>
  </si>
  <si>
    <t>福岡県介護保険広域連合（介護サービス事業特別会計）</t>
    <rPh sb="18" eb="20">
      <t>ジギョウ</t>
    </rPh>
    <rPh sb="20" eb="22">
      <t>トクベツ</t>
    </rPh>
    <rPh sb="22" eb="24">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</si>
</sst>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font>
    <font>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9"/>
      <color indexed="8"/>
      <name val="ＭＳ 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2"/>
      <color indexed="8"/>
      <name val="ＭＳ 明朝"/>
      <family val="1"/>
    </font>
    <font>
      <sz val="9"/>
      <name val="ＭＳ ゴシック"/>
      <family val="3"/>
    </font>
    <font>
      <sz val="11"/>
      <color indexed="17"/>
      <name val="ＭＳ Ｐゴシック"/>
      <family val="3"/>
    </font>
    <font>
      <sz val="6"/>
      <name val="ＭＳ Ｐゴシック"/>
      <family val="3"/>
    </font>
    <font>
      <sz val="11"/>
      <color indexed="8"/>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1"/>
      <name val="ＭＳ ゴシック"/>
      <family val="3"/>
    </font>
    <font>
      <sz val="10"/>
      <color indexed="8"/>
      <name val="ＭＳ Ｐゴシック"/>
      <family val="3"/>
    </font>
    <font>
      <b/>
      <sz val="24"/>
      <color indexed="8"/>
      <name val="ＭＳ ゴシック"/>
      <family val="3"/>
    </font>
    <font>
      <b/>
      <sz val="13"/>
      <color indexed="56"/>
      <name val="ＭＳ ゴシック"/>
      <family val="3"/>
    </font>
    <font>
      <b/>
      <sz val="9"/>
      <color indexed="8"/>
      <name val="ＭＳ ゴシック"/>
      <family val="3"/>
    </font>
    <font>
      <b/>
      <sz val="28"/>
      <name val="ＭＳ ゴシック"/>
      <family val="3"/>
    </font>
    <font>
      <b/>
      <sz val="20"/>
      <color indexed="8"/>
      <name val="ＭＳ ゴシック"/>
      <family val="3"/>
    </font>
    <font>
      <sz val="6"/>
      <name val="ＭＳ ゴシック"/>
      <family val="3"/>
    </font>
    <font>
      <sz val="8"/>
      <color indexed="8"/>
      <name val="ＭＳ ゴシック"/>
      <family val="3"/>
    </font>
    <font>
      <sz val="9"/>
      <color indexed="8"/>
      <name val="ＭＳ Ｐゴシック"/>
      <family val="3"/>
    </font>
    <font>
      <b/>
      <sz val="9"/>
      <color indexed="12"/>
      <name val="ＭＳ ゴシック"/>
      <family val="3"/>
    </font>
    <font>
      <b/>
      <sz val="18"/>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6"/>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pplyAlignment="1">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6" borderId="10" xfId="62" applyFont="1" applyFill="1" applyBorder="1" applyAlignment="1"/>
    <xf numFmtId="0" fontId="25" fillId="6" borderId="11" xfId="62" applyFont="1" applyFill="1" applyBorder="1" applyAlignment="1">
      <alignment horizontal="right" vertical="top"/>
    </xf>
    <xf numFmtId="0" fontId="25" fillId="6" borderId="12" xfId="62" applyFont="1" applyFill="1" applyBorder="1" applyAlignment="1">
      <alignment horizontal="right" vertical="top"/>
    </xf>
    <xf numFmtId="0" fontId="25" fillId="6" borderId="13" xfId="62" applyFont="1" applyFill="1" applyBorder="1" applyAlignment="1">
      <alignment horizontal="center" vertical="center"/>
    </xf>
    <xf numFmtId="0" fontId="25" fillId="6" borderId="14" xfId="62" applyFont="1" applyFill="1" applyBorder="1" applyAlignment="1">
      <alignment horizontal="center" vertical="center"/>
    </xf>
    <xf numFmtId="0" fontId="25" fillId="6"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4" borderId="10" xfId="79" applyFont="1" applyFill="1" applyBorder="1" applyAlignment="1"/>
    <xf numFmtId="0" fontId="25" fillId="24" borderId="11" xfId="79" applyFont="1" applyFill="1" applyBorder="1" applyAlignment="1">
      <alignment horizontal="right" vertical="top"/>
    </xf>
    <xf numFmtId="0" fontId="25" fillId="24" borderId="12" xfId="79" applyFont="1" applyFill="1" applyBorder="1" applyAlignment="1">
      <alignment horizontal="right" vertical="top"/>
    </xf>
    <xf numFmtId="0" fontId="25" fillId="24" borderId="26" xfId="79" applyFont="1" applyFill="1" applyBorder="1" applyAlignment="1">
      <alignment horizontal="center" vertical="center"/>
    </xf>
    <xf numFmtId="0" fontId="25" fillId="24" borderId="14" xfId="79" applyFont="1" applyFill="1" applyBorder="1" applyAlignment="1">
      <alignment horizontal="center" vertical="center"/>
    </xf>
    <xf numFmtId="0" fontId="25" fillId="24"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6" borderId="10" xfId="64" applyFont="1" applyFill="1" applyBorder="1" applyAlignment="1"/>
    <xf numFmtId="0" fontId="26" fillId="6" borderId="11" xfId="64" applyFont="1" applyFill="1" applyBorder="1" applyAlignment="1"/>
    <xf numFmtId="0" fontId="26" fillId="6" borderId="11" xfId="64" applyFont="1" applyFill="1" applyBorder="1" applyAlignment="1">
      <alignment horizontal="right" vertical="center"/>
    </xf>
    <xf numFmtId="0" fontId="26" fillId="6" borderId="12" xfId="64" applyFont="1" applyFill="1" applyBorder="1" applyAlignment="1">
      <alignment horizontal="right" vertical="top"/>
    </xf>
    <xf numFmtId="0" fontId="26" fillId="6" borderId="26" xfId="64" applyFont="1" applyFill="1" applyBorder="1" applyAlignment="1">
      <alignment horizontal="center" vertical="center"/>
    </xf>
    <xf numFmtId="0" fontId="26" fillId="6" borderId="14" xfId="64" applyFont="1" applyFill="1" applyBorder="1" applyAlignment="1">
      <alignment horizontal="center" vertical="center"/>
    </xf>
    <xf numFmtId="0" fontId="26" fillId="6"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6" borderId="10" xfId="63" applyFont="1" applyFill="1" applyBorder="1" applyAlignment="1"/>
    <xf numFmtId="0" fontId="26" fillId="6" borderId="11" xfId="63" applyFont="1" applyFill="1" applyBorder="1" applyAlignment="1"/>
    <xf numFmtId="0" fontId="26" fillId="6" borderId="11" xfId="63" applyFont="1" applyFill="1" applyBorder="1" applyAlignment="1">
      <alignment horizontal="right" vertical="center"/>
    </xf>
    <xf numFmtId="0" fontId="26" fillId="6" borderId="12" xfId="63" applyFont="1" applyFill="1" applyBorder="1" applyAlignment="1">
      <alignment horizontal="right" vertical="top"/>
    </xf>
    <xf numFmtId="0" fontId="26" fillId="6" borderId="26" xfId="63" applyFont="1" applyFill="1" applyBorder="1" applyAlignment="1">
      <alignment horizontal="center" vertical="center"/>
    </xf>
    <xf numFmtId="0" fontId="26" fillId="6" borderId="14" xfId="63" applyFont="1" applyFill="1" applyBorder="1" applyAlignment="1">
      <alignment horizontal="center" vertical="center"/>
    </xf>
    <xf numFmtId="0" fontId="26" fillId="6"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0"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5" borderId="0" xfId="69" applyNumberFormat="1" applyFont="1" applyFill="1" applyProtection="1">
      <alignment vertical="center"/>
    </xf>
    <xf numFmtId="0" fontId="7" fillId="25" borderId="0" xfId="69" applyFont="1" applyFill="1" applyProtection="1">
      <alignment vertical="center"/>
    </xf>
    <xf numFmtId="0" fontId="7" fillId="25" borderId="0" xfId="69" applyFont="1" applyFill="1" applyBorder="1" applyAlignment="1" applyProtection="1">
      <alignment vertical="center"/>
    </xf>
    <xf numFmtId="0" fontId="7" fillId="25" borderId="58" xfId="69" applyFont="1" applyFill="1" applyBorder="1" applyProtection="1">
      <alignment vertical="center"/>
    </xf>
    <xf numFmtId="0" fontId="2" fillId="25" borderId="0" xfId="77" applyFill="1" applyProtection="1">
      <alignment vertical="center"/>
    </xf>
    <xf numFmtId="0" fontId="2" fillId="0" borderId="0" xfId="77" applyProtection="1">
      <alignment vertical="center"/>
    </xf>
    <xf numFmtId="0" fontId="29" fillId="25" borderId="0" xfId="69" applyFont="1" applyFill="1" applyAlignment="1" applyProtection="1">
      <alignment vertical="center"/>
    </xf>
    <xf numFmtId="0" fontId="7" fillId="25" borderId="0" xfId="69" applyFont="1" applyFill="1" applyAlignment="1" applyProtection="1">
      <alignment vertical="center"/>
    </xf>
    <xf numFmtId="0" fontId="2" fillId="25" borderId="0" xfId="77" applyFill="1" applyAlignment="1" applyProtection="1">
      <alignment vertical="center"/>
    </xf>
    <xf numFmtId="0" fontId="2" fillId="0" borderId="0" xfId="77" applyAlignment="1" applyProtection="1">
      <alignment vertical="center"/>
    </xf>
    <xf numFmtId="0" fontId="40" fillId="25" borderId="0" xfId="69" applyFont="1" applyFill="1" applyProtection="1">
      <alignment vertical="center"/>
    </xf>
    <xf numFmtId="0" fontId="41" fillId="25" borderId="0" xfId="69" applyFont="1" applyFill="1" applyProtection="1">
      <alignment vertical="center"/>
    </xf>
    <xf numFmtId="0" fontId="41" fillId="25" borderId="0" xfId="77" applyFont="1" applyFill="1" applyProtection="1">
      <alignment vertical="center"/>
    </xf>
    <xf numFmtId="0" fontId="41" fillId="0" borderId="0" xfId="77" applyFont="1" applyProtection="1">
      <alignment vertical="center"/>
    </xf>
    <xf numFmtId="0" fontId="40" fillId="25" borderId="0" xfId="69" applyFont="1" applyFill="1" applyBorder="1" applyProtection="1">
      <alignment vertical="center"/>
    </xf>
    <xf numFmtId="0" fontId="41" fillId="25"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1" borderId="23" xfId="69" applyFont="1" applyFill="1" applyBorder="1" applyAlignment="1" applyProtection="1">
      <alignment horizontal="center" vertical="center" shrinkToFit="1"/>
      <protection locked="0"/>
    </xf>
    <xf numFmtId="0" fontId="36" fillId="25"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5" borderId="65" xfId="69" applyFont="1" applyFill="1" applyBorder="1" applyAlignment="1" applyProtection="1">
      <alignment horizontal="center" vertical="center" shrinkToFit="1"/>
      <protection locked="0"/>
    </xf>
    <xf numFmtId="0" fontId="2" fillId="25"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5" borderId="0" xfId="69" applyFont="1" applyFill="1" applyBorder="1" applyAlignment="1" applyProtection="1">
      <alignment horizontal="center" vertical="center" shrinkToFit="1"/>
    </xf>
    <xf numFmtId="0" fontId="40" fillId="25" borderId="0" xfId="69" applyFont="1" applyFill="1" applyBorder="1" applyAlignment="1" applyProtection="1">
      <alignment horizontal="left" vertical="center" shrinkToFit="1"/>
    </xf>
    <xf numFmtId="184" fontId="40" fillId="25" borderId="0" xfId="69" applyNumberFormat="1" applyFont="1" applyFill="1" applyBorder="1" applyAlignment="1" applyProtection="1">
      <alignment horizontal="right" vertical="center" shrinkToFit="1"/>
    </xf>
    <xf numFmtId="184" fontId="40" fillId="25" borderId="0" xfId="69" applyNumberFormat="1" applyFont="1" applyFill="1" applyBorder="1" applyAlignment="1" applyProtection="1">
      <alignment horizontal="left" vertical="center" shrinkToFit="1"/>
    </xf>
    <xf numFmtId="0" fontId="36" fillId="25" borderId="0" xfId="69" applyFont="1" applyFill="1" applyBorder="1" applyProtection="1">
      <alignment vertical="center"/>
    </xf>
    <xf numFmtId="0" fontId="40" fillId="25" borderId="58" xfId="69" applyFont="1" applyFill="1" applyBorder="1" applyAlignment="1" applyProtection="1">
      <alignment vertical="center"/>
    </xf>
    <xf numFmtId="0" fontId="40" fillId="25" borderId="58" xfId="69" applyFont="1" applyFill="1" applyBorder="1" applyAlignment="1" applyProtection="1">
      <alignment horizontal="center" vertical="center"/>
    </xf>
    <xf numFmtId="0" fontId="40" fillId="25" borderId="52" xfId="69" applyFont="1" applyFill="1" applyBorder="1" applyAlignment="1" applyProtection="1">
      <alignment vertical="center"/>
    </xf>
    <xf numFmtId="0" fontId="40" fillId="25" borderId="0" xfId="69" applyFont="1" applyFill="1" applyBorder="1" applyAlignment="1" applyProtection="1">
      <alignment vertical="center"/>
    </xf>
    <xf numFmtId="0" fontId="40" fillId="25" borderId="68" xfId="69" applyFont="1" applyFill="1" applyBorder="1" applyProtection="1">
      <alignment vertical="center"/>
    </xf>
    <xf numFmtId="0" fontId="40" fillId="25" borderId="18" xfId="69" applyFont="1" applyFill="1" applyBorder="1" applyAlignment="1" applyProtection="1">
      <alignment vertical="center"/>
    </xf>
    <xf numFmtId="0" fontId="40" fillId="25" borderId="53" xfId="69" applyFont="1" applyFill="1" applyBorder="1" applyAlignment="1" applyProtection="1">
      <alignment vertical="center"/>
    </xf>
    <xf numFmtId="0" fontId="40" fillId="25" borderId="0" xfId="69" applyFont="1" applyFill="1" applyAlignment="1" applyProtection="1">
      <alignment vertical="center"/>
    </xf>
    <xf numFmtId="0" fontId="40" fillId="25" borderId="0" xfId="69" applyFont="1" applyFill="1" applyBorder="1" applyAlignment="1" applyProtection="1">
      <alignment horizontal="center" vertical="center"/>
    </xf>
    <xf numFmtId="0" fontId="41" fillId="25" borderId="0" xfId="69" applyFont="1" applyFill="1" applyAlignment="1" applyProtection="1">
      <alignment vertical="center"/>
    </xf>
    <xf numFmtId="0" fontId="41" fillId="25" borderId="0" xfId="69" applyFont="1" applyFill="1" applyBorder="1" applyAlignment="1" applyProtection="1">
      <alignment horizontal="center" vertical="center"/>
    </xf>
    <xf numFmtId="0" fontId="41" fillId="25" borderId="16" xfId="69" applyFont="1" applyFill="1" applyBorder="1" applyAlignment="1" applyProtection="1">
      <alignment vertical="center"/>
    </xf>
    <xf numFmtId="0" fontId="41" fillId="25" borderId="0" xfId="69" applyFont="1" applyFill="1" applyBorder="1" applyAlignment="1" applyProtection="1">
      <alignment vertical="center"/>
    </xf>
    <xf numFmtId="0" fontId="43" fillId="25" borderId="0" xfId="77" applyFont="1" applyFill="1" applyProtection="1">
      <alignment vertical="center"/>
    </xf>
    <xf numFmtId="0" fontId="2" fillId="0" borderId="0" xfId="77">
      <alignment vertical="center"/>
    </xf>
    <xf numFmtId="0" fontId="1" fillId="25" borderId="0" xfId="75" applyFill="1" applyProtection="1">
      <protection hidden="1"/>
    </xf>
    <xf numFmtId="0" fontId="1" fillId="25" borderId="0" xfId="75" applyFill="1"/>
    <xf numFmtId="0" fontId="1" fillId="25" borderId="0" xfId="76" applyFill="1" applyProtection="1">
      <protection hidden="1"/>
    </xf>
    <xf numFmtId="0" fontId="1" fillId="25"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5" borderId="37" xfId="70" applyFont="1" applyFill="1" applyBorder="1">
      <alignment vertical="center"/>
    </xf>
    <xf numFmtId="0" fontId="2" fillId="25" borderId="52" xfId="70" applyFont="1" applyFill="1" applyBorder="1">
      <alignment vertical="center"/>
    </xf>
    <xf numFmtId="0" fontId="2" fillId="25" borderId="39" xfId="70" applyFont="1" applyFill="1" applyBorder="1">
      <alignment vertical="center"/>
    </xf>
    <xf numFmtId="0" fontId="2" fillId="25" borderId="36" xfId="70" applyFont="1" applyFill="1" applyBorder="1">
      <alignment vertical="center"/>
    </xf>
    <xf numFmtId="0" fontId="2" fillId="25" borderId="68" xfId="70" applyFont="1" applyFill="1" applyBorder="1">
      <alignment vertical="center"/>
    </xf>
    <xf numFmtId="0" fontId="2" fillId="25" borderId="40" xfId="70" applyFont="1" applyFill="1" applyBorder="1">
      <alignment vertical="center"/>
    </xf>
    <xf numFmtId="176" fontId="23" fillId="25" borderId="35" xfId="70" applyNumberFormat="1" applyFont="1" applyFill="1" applyBorder="1">
      <alignment vertical="center"/>
    </xf>
    <xf numFmtId="176" fontId="23" fillId="25" borderId="60" xfId="70" applyNumberFormat="1" applyFont="1" applyFill="1" applyBorder="1">
      <alignment vertical="center"/>
    </xf>
    <xf numFmtId="176" fontId="23" fillId="25" borderId="41" xfId="70" applyNumberFormat="1" applyFont="1" applyFill="1" applyBorder="1">
      <alignment vertical="center"/>
    </xf>
    <xf numFmtId="176" fontId="23" fillId="25" borderId="33" xfId="70" applyNumberFormat="1" applyFont="1" applyFill="1" applyBorder="1" applyAlignment="1">
      <alignment horizontal="center" vertical="center"/>
    </xf>
    <xf numFmtId="176" fontId="7" fillId="25" borderId="70" xfId="70" applyNumberFormat="1" applyFont="1" applyFill="1" applyBorder="1" applyAlignment="1">
      <alignment horizontal="center" vertical="center"/>
    </xf>
    <xf numFmtId="176" fontId="23" fillId="25" borderId="43" xfId="70" applyNumberFormat="1" applyFont="1" applyFill="1" applyBorder="1" applyAlignment="1">
      <alignment horizontal="center" vertical="center"/>
    </xf>
    <xf numFmtId="184" fontId="23" fillId="25" borderId="42" xfId="71" applyNumberFormat="1" applyFont="1" applyFill="1" applyBorder="1" applyAlignment="1">
      <alignment horizontal="right" vertical="center" wrapText="1"/>
    </xf>
    <xf numFmtId="184" fontId="23" fillId="25" borderId="42" xfId="71" applyNumberFormat="1" applyFont="1" applyFill="1" applyBorder="1" applyAlignment="1">
      <alignment horizontal="right" vertical="center"/>
    </xf>
    <xf numFmtId="184" fontId="23" fillId="25" borderId="35" xfId="71" applyNumberFormat="1" applyFont="1" applyFill="1" applyBorder="1" applyAlignment="1">
      <alignment horizontal="right" vertical="center"/>
    </xf>
    <xf numFmtId="191" fontId="23" fillId="25" borderId="71" xfId="71" applyNumberFormat="1" applyFont="1" applyFill="1" applyBorder="1" applyAlignment="1">
      <alignment horizontal="right" vertical="center"/>
    </xf>
    <xf numFmtId="184" fontId="23" fillId="25" borderId="33" xfId="71" applyNumberFormat="1" applyFont="1" applyFill="1" applyBorder="1" applyAlignment="1">
      <alignment horizontal="right" vertical="center" wrapText="1"/>
    </xf>
    <xf numFmtId="184" fontId="23" fillId="25" borderId="33" xfId="71" applyNumberFormat="1" applyFont="1" applyFill="1" applyBorder="1" applyAlignment="1">
      <alignment horizontal="right" vertical="center"/>
    </xf>
    <xf numFmtId="184" fontId="23" fillId="25" borderId="36" xfId="71" applyNumberFormat="1" applyFont="1" applyFill="1" applyBorder="1" applyAlignment="1">
      <alignment horizontal="right" vertical="center"/>
    </xf>
    <xf numFmtId="191" fontId="23" fillId="25"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5" borderId="33" xfId="70" applyNumberFormat="1" applyFont="1" applyFill="1" applyBorder="1" applyAlignment="1">
      <alignment horizontal="right" vertical="center"/>
    </xf>
    <xf numFmtId="184" fontId="23" fillId="25" borderId="70" xfId="70" applyNumberFormat="1" applyFont="1" applyFill="1" applyBorder="1" applyAlignment="1">
      <alignment horizontal="right" vertical="center"/>
    </xf>
    <xf numFmtId="191" fontId="23" fillId="25"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5" borderId="33" xfId="70" applyNumberFormat="1" applyFont="1" applyFill="1" applyBorder="1" applyAlignment="1">
      <alignment horizontal="right" vertical="center" wrapText="1"/>
    </xf>
    <xf numFmtId="184" fontId="23" fillId="25" borderId="70" xfId="70" applyNumberFormat="1" applyFont="1" applyFill="1" applyBorder="1" applyAlignment="1">
      <alignment horizontal="right" vertical="center" wrapText="1"/>
    </xf>
    <xf numFmtId="191" fontId="23" fillId="25"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36" xfId="68" applyFont="1" applyFill="1" applyBorder="1" applyAlignment="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1" fillId="0" borderId="0" xfId="74" applyBorder="1" applyAlignment="1">
      <alignmen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0" borderId="100" xfId="58" applyFont="1" applyFill="1" applyBorder="1" applyAlignment="1">
      <alignment horizontal="right" vertical="center"/>
    </xf>
    <xf numFmtId="0" fontId="7" fillId="20" borderId="0" xfId="58" applyFont="1" applyFill="1" applyBorder="1" applyAlignment="1">
      <alignment horizontal="right" vertical="center"/>
    </xf>
    <xf numFmtId="0" fontId="7" fillId="20" borderId="69" xfId="58" applyFont="1" applyFill="1" applyBorder="1" applyAlignment="1">
      <alignment horizontal="right" vertical="center"/>
    </xf>
    <xf numFmtId="176" fontId="7" fillId="20" borderId="100" xfId="58" applyNumberFormat="1" applyFont="1" applyFill="1" applyBorder="1" applyAlignment="1">
      <alignment horizontal="right" vertical="center"/>
    </xf>
    <xf numFmtId="176" fontId="7" fillId="20" borderId="0" xfId="58" applyNumberFormat="1" applyFont="1" applyFill="1" applyBorder="1" applyAlignment="1">
      <alignment horizontal="right" vertical="center"/>
    </xf>
    <xf numFmtId="176" fontId="7" fillId="20" borderId="99" xfId="58" applyNumberFormat="1" applyFont="1" applyFill="1" applyBorder="1" applyAlignment="1">
      <alignment horizontal="right" vertical="center"/>
    </xf>
    <xf numFmtId="176" fontId="7" fillId="20" borderId="103" xfId="58" applyNumberFormat="1" applyFont="1" applyFill="1" applyBorder="1" applyAlignment="1">
      <alignment horizontal="right" vertical="center"/>
    </xf>
    <xf numFmtId="176" fontId="7" fillId="20" borderId="60" xfId="58" applyNumberFormat="1" applyFont="1" applyFill="1" applyBorder="1" applyAlignment="1">
      <alignment horizontal="right" vertical="center"/>
    </xf>
    <xf numFmtId="176" fontId="7" fillId="20"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0" borderId="103" xfId="58" applyFont="1" applyFill="1" applyBorder="1" applyAlignment="1">
      <alignment horizontal="right" vertical="center"/>
    </xf>
    <xf numFmtId="0" fontId="7" fillId="20" borderId="60" xfId="58" applyFont="1" applyFill="1" applyBorder="1" applyAlignment="1">
      <alignment horizontal="right" vertical="center"/>
    </xf>
    <xf numFmtId="0" fontId="7" fillId="20" borderId="41" xfId="58" applyFont="1" applyFill="1" applyBorder="1" applyAlignment="1">
      <alignment horizontal="right" vertical="center"/>
    </xf>
    <xf numFmtId="0" fontId="2" fillId="0" borderId="104" xfId="58"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40" fillId="25" borderId="150" xfId="69" applyNumberFormat="1" applyFont="1" applyFill="1" applyBorder="1" applyAlignment="1" applyProtection="1">
      <alignment horizontal="left" vertical="center" shrinkToFit="1"/>
      <protection locked="0"/>
    </xf>
    <xf numFmtId="0" fontId="40" fillId="25" borderId="151" xfId="69" applyNumberFormat="1" applyFont="1" applyFill="1" applyBorder="1" applyAlignment="1" applyProtection="1">
      <alignment horizontal="left" vertical="center" shrinkToFit="1"/>
      <protection locked="0"/>
    </xf>
    <xf numFmtId="0" fontId="40" fillId="25" borderId="164" xfId="69" applyNumberFormat="1" applyFont="1" applyFill="1" applyBorder="1" applyAlignment="1" applyProtection="1">
      <alignment horizontal="left" vertical="center" shrinkToFit="1"/>
      <protection locked="0"/>
    </xf>
    <xf numFmtId="0" fontId="40" fillId="25" borderId="150" xfId="69" applyFont="1" applyFill="1" applyBorder="1" applyAlignment="1" applyProtection="1">
      <alignment horizontal="left" vertical="center" shrinkToFit="1"/>
      <protection locked="0"/>
    </xf>
    <xf numFmtId="0" fontId="40" fillId="25" borderId="151" xfId="69" applyFont="1" applyFill="1" applyBorder="1" applyAlignment="1" applyProtection="1">
      <alignment horizontal="left" vertical="center" shrinkToFit="1"/>
      <protection locked="0"/>
    </xf>
    <xf numFmtId="0" fontId="40" fillId="25" borderId="152" xfId="69" applyFont="1" applyFill="1" applyBorder="1" applyAlignment="1" applyProtection="1">
      <alignment horizontal="left" vertical="center" shrinkToFit="1"/>
      <protection locked="0"/>
    </xf>
    <xf numFmtId="184" fontId="40" fillId="25" borderId="150" xfId="69" applyNumberFormat="1" applyFont="1" applyFill="1" applyBorder="1" applyAlignment="1" applyProtection="1">
      <alignment horizontal="right" vertical="center" shrinkToFit="1"/>
      <protection locked="0"/>
    </xf>
    <xf numFmtId="184" fontId="40" fillId="25" borderId="151" xfId="69" applyNumberFormat="1" applyFont="1" applyFill="1" applyBorder="1" applyAlignment="1" applyProtection="1">
      <alignment horizontal="right" vertical="center" shrinkToFit="1"/>
      <protection locked="0"/>
    </xf>
    <xf numFmtId="184" fontId="40" fillId="25" borderId="152" xfId="69" applyNumberFormat="1" applyFont="1" applyFill="1" applyBorder="1" applyAlignment="1" applyProtection="1">
      <alignment horizontal="righ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51"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59" xfId="78"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184" fontId="40" fillId="0" borderId="152" xfId="67" applyNumberFormat="1" applyFont="1" applyBorder="1" applyAlignment="1" applyProtection="1">
      <alignment horizontal="right" vertical="center" shrinkToFit="1"/>
      <protection locked="0"/>
    </xf>
    <xf numFmtId="0" fontId="40" fillId="26" borderId="96" xfId="69" applyFont="1" applyFill="1" applyBorder="1" applyAlignment="1" applyProtection="1">
      <alignment horizontal="center" vertical="center" wrapText="1"/>
      <protection locked="0"/>
    </xf>
    <xf numFmtId="0" fontId="40" fillId="26" borderId="56" xfId="69" applyFont="1" applyFill="1" applyBorder="1" applyAlignment="1" applyProtection="1">
      <alignment horizontal="center" vertical="center" wrapText="1"/>
      <protection locked="0"/>
    </xf>
    <xf numFmtId="0" fontId="40" fillId="26" borderId="57" xfId="69" applyFont="1" applyFill="1" applyBorder="1" applyAlignment="1" applyProtection="1">
      <alignment horizontal="center" vertical="center" wrapText="1"/>
      <protection locked="0"/>
    </xf>
    <xf numFmtId="0" fontId="40" fillId="26" borderId="177" xfId="69" applyFont="1" applyFill="1" applyBorder="1" applyAlignment="1" applyProtection="1">
      <alignment horizontal="center" vertical="center" wrapText="1"/>
      <protection locked="0"/>
    </xf>
    <xf numFmtId="0" fontId="40" fillId="26" borderId="175" xfId="69" applyFont="1" applyFill="1" applyBorder="1" applyAlignment="1" applyProtection="1">
      <alignment horizontal="center" vertical="center" wrapText="1"/>
      <protection locked="0"/>
    </xf>
    <xf numFmtId="0" fontId="40" fillId="26"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0" fontId="40" fillId="26" borderId="26" xfId="69" applyFont="1" applyFill="1" applyBorder="1" applyAlignment="1" applyProtection="1">
      <alignment horizontal="center" vertical="center" wrapText="1"/>
      <protection locked="0"/>
    </xf>
    <xf numFmtId="0" fontId="40" fillId="26" borderId="176" xfId="69" applyFont="1" applyFill="1" applyBorder="1" applyAlignment="1" applyProtection="1">
      <alignment horizontal="center" vertical="center" wrapText="1"/>
      <protection locked="0"/>
    </xf>
    <xf numFmtId="0" fontId="2" fillId="26" borderId="96" xfId="69" applyFont="1" applyFill="1" applyBorder="1" applyAlignment="1" applyProtection="1">
      <alignment horizontal="center" vertical="center" wrapText="1"/>
      <protection locked="0"/>
    </xf>
    <xf numFmtId="0" fontId="2" fillId="26" borderId="56" xfId="69" applyFont="1" applyFill="1" applyBorder="1" applyAlignment="1" applyProtection="1">
      <alignment horizontal="center" vertical="center" wrapText="1"/>
      <protection locked="0"/>
    </xf>
    <xf numFmtId="0" fontId="2" fillId="26" borderId="26" xfId="69" applyFont="1" applyFill="1" applyBorder="1" applyAlignment="1" applyProtection="1">
      <alignment horizontal="center" vertical="center" wrapText="1"/>
      <protection locked="0"/>
    </xf>
    <xf numFmtId="0" fontId="2" fillId="26" borderId="177" xfId="69" applyFont="1" applyFill="1" applyBorder="1" applyAlignment="1" applyProtection="1">
      <alignment horizontal="center" vertical="center" wrapText="1"/>
      <protection locked="0"/>
    </xf>
    <xf numFmtId="0" fontId="2" fillId="26" borderId="175" xfId="69" applyFont="1" applyFill="1" applyBorder="1" applyAlignment="1" applyProtection="1">
      <alignment horizontal="center" vertical="center" wrapText="1"/>
      <protection locked="0"/>
    </xf>
    <xf numFmtId="0" fontId="2" fillId="26" borderId="176" xfId="69" applyFont="1" applyFill="1" applyBorder="1" applyAlignment="1" applyProtection="1">
      <alignment horizontal="center" vertical="center" wrapText="1"/>
      <protection locked="0"/>
    </xf>
    <xf numFmtId="0" fontId="40" fillId="26" borderId="55" xfId="69" applyFont="1" applyFill="1" applyBorder="1" applyAlignment="1" applyProtection="1">
      <alignment horizontal="center" vertical="center"/>
      <protection locked="0"/>
    </xf>
    <xf numFmtId="0" fontId="40" fillId="26" borderId="56" xfId="69" applyFont="1" applyFill="1" applyBorder="1" applyAlignment="1" applyProtection="1">
      <alignment horizontal="center" vertical="center"/>
      <protection locked="0"/>
    </xf>
    <xf numFmtId="0" fontId="40" fillId="26" borderId="26" xfId="69" applyFont="1" applyFill="1" applyBorder="1" applyAlignment="1" applyProtection="1">
      <alignment horizontal="center" vertical="center"/>
      <protection locked="0"/>
    </xf>
    <xf numFmtId="0" fontId="40" fillId="26" borderId="174" xfId="69" applyFont="1" applyFill="1" applyBorder="1" applyAlignment="1" applyProtection="1">
      <alignment horizontal="center" vertical="center"/>
      <protection locked="0"/>
    </xf>
    <xf numFmtId="0" fontId="40" fillId="26" borderId="175" xfId="69" applyFont="1" applyFill="1" applyBorder="1" applyAlignment="1" applyProtection="1">
      <alignment horizontal="center" vertical="center"/>
      <protection locked="0"/>
    </xf>
    <xf numFmtId="0" fontId="40" fillId="26" borderId="176" xfId="69" applyFont="1" applyFill="1" applyBorder="1" applyAlignment="1" applyProtection="1">
      <alignment horizontal="center" vertical="center"/>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39" fillId="25" borderId="10" xfId="69" applyFont="1" applyFill="1" applyBorder="1" applyAlignment="1" applyProtection="1">
      <alignment horizontal="center" vertical="center"/>
    </xf>
    <xf numFmtId="0" fontId="39" fillId="25" borderId="11" xfId="69" applyFont="1" applyFill="1" applyBorder="1" applyAlignment="1" applyProtection="1">
      <alignment horizontal="center" vertical="center"/>
    </xf>
    <xf numFmtId="0" fontId="39" fillId="25" borderId="12" xfId="69" applyFont="1" applyFill="1" applyBorder="1" applyAlignment="1" applyProtection="1">
      <alignment horizontal="center" vertical="center"/>
    </xf>
    <xf numFmtId="0" fontId="40" fillId="25" borderId="58" xfId="69" applyFont="1" applyFill="1" applyBorder="1" applyAlignment="1" applyProtection="1">
      <alignment horizontal="left" vertical="center"/>
    </xf>
    <xf numFmtId="0" fontId="40" fillId="26" borderId="55" xfId="69" applyFont="1" applyFill="1" applyBorder="1" applyAlignment="1" applyProtection="1">
      <alignment horizontal="center" vertical="center" wrapText="1"/>
      <protection locked="0"/>
    </xf>
    <xf numFmtId="0" fontId="40" fillId="26" borderId="174" xfId="69" applyFont="1" applyFill="1" applyBorder="1" applyAlignment="1" applyProtection="1">
      <alignment horizontal="center" vertical="center" wrapTex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21" borderId="144" xfId="67" applyNumberFormat="1" applyFont="1" applyFill="1" applyBorder="1" applyAlignment="1" applyProtection="1">
      <alignment horizontal="left" vertical="center" shrinkToFit="1"/>
      <protection locked="0"/>
    </xf>
    <xf numFmtId="0" fontId="40" fillId="21" borderId="149" xfId="67" applyNumberFormat="1" applyFont="1" applyFill="1" applyBorder="1" applyAlignment="1" applyProtection="1">
      <alignment horizontal="left" vertical="center" shrinkToFit="1"/>
      <protection locked="0"/>
    </xf>
    <xf numFmtId="184" fontId="40" fillId="0" borderId="147"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1" borderId="38" xfId="69" applyFont="1" applyFill="1" applyBorder="1" applyAlignment="1" applyProtection="1">
      <alignment horizontal="left" vertical="center" shrinkToFit="1"/>
      <protection locked="0"/>
    </xf>
    <xf numFmtId="0" fontId="40" fillId="21" borderId="72" xfId="69" applyFont="1" applyFill="1" applyBorder="1" applyAlignment="1" applyProtection="1">
      <alignment horizontal="left" vertical="center" shrinkToFit="1"/>
      <protection locked="0"/>
    </xf>
    <xf numFmtId="0" fontId="40" fillId="21" borderId="73" xfId="69" applyFont="1" applyFill="1" applyBorder="1" applyAlignment="1" applyProtection="1">
      <alignment horizontal="left" vertical="center" shrinkToFit="1"/>
      <protection locked="0"/>
    </xf>
    <xf numFmtId="184" fontId="40" fillId="21" borderId="143" xfId="67" applyNumberFormat="1" applyFont="1" applyFill="1" applyBorder="1" applyAlignment="1" applyProtection="1">
      <alignment horizontal="right" vertical="center" shrinkToFit="1"/>
      <protection locked="0"/>
    </xf>
    <xf numFmtId="184" fontId="40" fillId="21" borderId="144" xfId="67" applyNumberFormat="1" applyFont="1" applyFill="1" applyBorder="1" applyAlignment="1" applyProtection="1">
      <alignment horizontal="right" vertical="center" shrinkToFit="1"/>
      <protection locked="0"/>
    </xf>
    <xf numFmtId="184" fontId="40" fillId="21" borderId="123" xfId="67" applyNumberFormat="1" applyFont="1" applyFill="1" applyBorder="1" applyAlignment="1" applyProtection="1">
      <alignment horizontal="right" vertical="center" shrinkToFit="1"/>
      <protection locked="0"/>
    </xf>
    <xf numFmtId="184" fontId="40" fillId="21" borderId="182" xfId="67" applyNumberFormat="1" applyFont="1" applyFill="1" applyBorder="1" applyAlignment="1" applyProtection="1">
      <alignment horizontal="right" vertical="center" shrinkToFit="1"/>
      <protection locked="0"/>
    </xf>
    <xf numFmtId="184" fontId="40" fillId="21" borderId="149" xfId="67" applyNumberFormat="1" applyFont="1" applyFill="1" applyBorder="1" applyAlignment="1" applyProtection="1">
      <alignment horizontal="right" vertical="center" shrinkToFit="1"/>
      <protection locked="0"/>
    </xf>
    <xf numFmtId="184" fontId="40" fillId="21" borderId="178" xfId="67" applyNumberFormat="1" applyFont="1" applyFill="1" applyBorder="1" applyAlignment="1" applyProtection="1">
      <alignment horizontal="right" vertical="center" shrinkToFit="1"/>
      <protection locked="0"/>
    </xf>
    <xf numFmtId="184" fontId="40" fillId="21" borderId="154" xfId="67" applyNumberFormat="1" applyFont="1" applyFill="1" applyBorder="1" applyAlignment="1" applyProtection="1">
      <alignment horizontal="right" vertical="center" shrinkToFit="1"/>
      <protection locked="0"/>
    </xf>
    <xf numFmtId="0" fontId="40" fillId="26" borderId="55" xfId="69" applyFont="1" applyFill="1" applyBorder="1" applyAlignment="1" applyProtection="1">
      <alignment horizontal="center" vertical="center" wrapText="1" shrinkToFit="1"/>
      <protection locked="0"/>
    </xf>
    <xf numFmtId="0" fontId="40" fillId="26" borderId="56" xfId="69" applyFont="1" applyFill="1" applyBorder="1" applyAlignment="1" applyProtection="1">
      <alignment horizontal="center" vertical="center" shrinkToFit="1"/>
      <protection locked="0"/>
    </xf>
    <xf numFmtId="0" fontId="40" fillId="26" borderId="57" xfId="69" applyFont="1" applyFill="1" applyBorder="1" applyAlignment="1" applyProtection="1">
      <alignment horizontal="center" vertical="center" shrinkToFit="1"/>
      <protection locked="0"/>
    </xf>
    <xf numFmtId="0" fontId="40" fillId="26" borderId="174" xfId="69" applyFont="1" applyFill="1" applyBorder="1" applyAlignment="1" applyProtection="1">
      <alignment horizontal="center" vertical="center" shrinkToFit="1"/>
      <protection locked="0"/>
    </xf>
    <xf numFmtId="0" fontId="40" fillId="26" borderId="175" xfId="69" applyFont="1" applyFill="1" applyBorder="1" applyAlignment="1" applyProtection="1">
      <alignment horizontal="center" vertical="center" shrinkToFit="1"/>
      <protection locked="0"/>
    </xf>
    <xf numFmtId="0" fontId="40" fillId="26" borderId="179" xfId="69" applyFont="1" applyFill="1" applyBorder="1" applyAlignment="1" applyProtection="1">
      <alignment horizontal="center" vertical="center" shrinkToFit="1"/>
      <protection locked="0"/>
    </xf>
    <xf numFmtId="184" fontId="40" fillId="21" borderId="22" xfId="67" applyNumberFormat="1" applyFont="1" applyFill="1" applyBorder="1" applyAlignment="1" applyProtection="1">
      <alignment horizontal="right" vertical="center" shrinkToFit="1"/>
      <protection locked="0"/>
    </xf>
    <xf numFmtId="184" fontId="40" fillId="21" borderId="72" xfId="67" applyNumberFormat="1" applyFont="1" applyFill="1" applyBorder="1" applyAlignment="1" applyProtection="1">
      <alignment horizontal="right" vertical="center" shrinkToFit="1"/>
      <protection locked="0"/>
    </xf>
    <xf numFmtId="184" fontId="40" fillId="21" borderId="75" xfId="67" applyNumberFormat="1" applyFont="1" applyFill="1" applyBorder="1" applyAlignment="1" applyProtection="1">
      <alignment horizontal="right" vertical="center" shrinkToFit="1"/>
      <protection locked="0"/>
    </xf>
    <xf numFmtId="0" fontId="40" fillId="25" borderId="56" xfId="69" applyFont="1" applyFill="1" applyBorder="1" applyAlignment="1" applyProtection="1">
      <alignment horizontal="left" vertical="center"/>
    </xf>
    <xf numFmtId="184" fontId="40" fillId="0" borderId="187" xfId="69" applyNumberFormat="1" applyFont="1" applyBorder="1" applyAlignment="1" applyProtection="1">
      <alignment horizontal="right" vertical="center" shrinkToFit="1"/>
      <protection locked="0"/>
    </xf>
    <xf numFmtId="184" fontId="40" fillId="0" borderId="184" xfId="69"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6" xfId="78" applyNumberFormat="1" applyFont="1" applyBorder="1" applyAlignment="1" applyProtection="1">
      <alignment horizontal="right" vertical="center" shrinkToFit="1"/>
      <protection locked="0"/>
    </xf>
    <xf numFmtId="184" fontId="40" fillId="0" borderId="156"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60" xfId="69" applyNumberFormat="1" applyFont="1" applyBorder="1" applyAlignment="1" applyProtection="1">
      <alignment horizontal="right" vertical="center" shrinkToFit="1"/>
      <protection locked="0"/>
    </xf>
    <xf numFmtId="184" fontId="40" fillId="25" borderId="156" xfId="77" applyNumberFormat="1" applyFont="1" applyFill="1" applyBorder="1" applyAlignment="1" applyProtection="1">
      <alignment horizontal="right" vertical="center" shrinkToFit="1"/>
      <protection locked="0"/>
    </xf>
    <xf numFmtId="184" fontId="40" fillId="25" borderId="160" xfId="77" applyNumberFormat="1" applyFont="1" applyFill="1" applyBorder="1" applyAlignment="1" applyProtection="1">
      <alignment horizontal="right" vertical="center" shrinkToFit="1"/>
      <protection locked="0"/>
    </xf>
    <xf numFmtId="184" fontId="40" fillId="25" borderId="159" xfId="77" applyNumberFormat="1" applyFont="1" applyFill="1" applyBorder="1" applyAlignment="1" applyProtection="1">
      <alignment horizontal="right" vertical="center" shrinkToFit="1"/>
      <protection locked="0"/>
    </xf>
    <xf numFmtId="184" fontId="40" fillId="25" borderId="155" xfId="77" applyNumberFormat="1" applyFont="1" applyFill="1" applyBorder="1" applyAlignment="1" applyProtection="1">
      <alignment horizontal="right" vertical="center" shrinkToFit="1"/>
      <protection locked="0"/>
    </xf>
    <xf numFmtId="184" fontId="40" fillId="21" borderId="154" xfId="69" applyNumberFormat="1" applyFont="1" applyFill="1" applyBorder="1" applyAlignment="1" applyProtection="1">
      <alignment horizontal="right" vertical="center" shrinkToFit="1"/>
      <protection locked="0"/>
    </xf>
    <xf numFmtId="184" fontId="40" fillId="21" borderId="181" xfId="69" applyNumberFormat="1" applyFont="1" applyFill="1" applyBorder="1" applyAlignment="1" applyProtection="1">
      <alignment horizontal="right" vertical="center" shrinkToFit="1"/>
      <protection locked="0"/>
    </xf>
    <xf numFmtId="184" fontId="40" fillId="21" borderId="182" xfId="69" applyNumberFormat="1" applyFont="1" applyFill="1" applyBorder="1" applyAlignment="1" applyProtection="1">
      <alignment horizontal="right" vertical="center" shrinkToFit="1"/>
      <protection locked="0"/>
    </xf>
    <xf numFmtId="184" fontId="40" fillId="21" borderId="144" xfId="69" applyNumberFormat="1" applyFont="1" applyFill="1" applyBorder="1" applyAlignment="1" applyProtection="1">
      <alignment horizontal="right" vertical="center" shrinkToFit="1"/>
      <protection locked="0"/>
    </xf>
    <xf numFmtId="184" fontId="40" fillId="21" borderId="149" xfId="69" applyNumberFormat="1" applyFont="1" applyFill="1" applyBorder="1" applyAlignment="1" applyProtection="1">
      <alignment horizontal="right" vertical="center" shrinkToFit="1"/>
      <protection locked="0"/>
    </xf>
    <xf numFmtId="184" fontId="40" fillId="21" borderId="153" xfId="69" applyNumberFormat="1" applyFont="1" applyFill="1" applyBorder="1" applyAlignment="1" applyProtection="1">
      <alignment horizontal="right" vertical="center" shrinkToFit="1"/>
      <protection locked="0"/>
    </xf>
    <xf numFmtId="184" fontId="40" fillId="21" borderId="22" xfId="69" applyNumberFormat="1" applyFont="1" applyFill="1" applyBorder="1" applyAlignment="1" applyProtection="1">
      <alignment horizontal="right" vertical="center" shrinkToFit="1"/>
      <protection locked="0"/>
    </xf>
    <xf numFmtId="184" fontId="40" fillId="21" borderId="72" xfId="69" applyNumberFormat="1" applyFont="1" applyFill="1" applyBorder="1" applyAlignment="1" applyProtection="1">
      <alignment horizontal="right" vertical="center" shrinkToFit="1"/>
      <protection locked="0"/>
    </xf>
    <xf numFmtId="184" fontId="40" fillId="21"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21" borderId="144" xfId="69" applyNumberFormat="1" applyFont="1" applyFill="1" applyBorder="1" applyAlignment="1" applyProtection="1">
      <alignment horizontal="left" vertical="center" shrinkToFit="1"/>
      <protection locked="0"/>
    </xf>
    <xf numFmtId="0" fontId="40" fillId="21" borderId="149" xfId="69" applyNumberFormat="1" applyFont="1" applyFill="1" applyBorder="1" applyAlignment="1" applyProtection="1">
      <alignment horizontal="left" vertical="center" shrinkToFit="1"/>
      <protection locked="0"/>
    </xf>
    <xf numFmtId="184" fontId="40" fillId="21" borderId="178" xfId="69" applyNumberFormat="1" applyFont="1" applyFill="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0" fontId="40" fillId="26" borderId="96" xfId="69" applyFont="1" applyFill="1" applyBorder="1" applyAlignment="1" applyProtection="1">
      <alignment horizontal="center" vertical="center" wrapText="1" shrinkToFit="1"/>
      <protection locked="0"/>
    </xf>
    <xf numFmtId="0" fontId="40" fillId="26" borderId="26" xfId="69" applyFont="1" applyFill="1" applyBorder="1" applyAlignment="1" applyProtection="1">
      <alignment horizontal="center" vertical="center" shrinkToFit="1"/>
      <protection locked="0"/>
    </xf>
    <xf numFmtId="0" fontId="40" fillId="26" borderId="177" xfId="69" applyFont="1" applyFill="1" applyBorder="1" applyAlignment="1" applyProtection="1">
      <alignment horizontal="center" vertical="center" shrinkToFit="1"/>
      <protection locked="0"/>
    </xf>
    <xf numFmtId="0" fontId="40" fillId="26" borderId="176" xfId="69" applyFont="1" applyFill="1" applyBorder="1" applyAlignment="1" applyProtection="1">
      <alignment horizontal="center" vertical="center" shrinkToFit="1"/>
      <protection locked="0"/>
    </xf>
    <xf numFmtId="0" fontId="40" fillId="26"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184" fontId="40" fillId="0" borderId="155"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59" xfId="69"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50" xfId="69" applyNumberFormat="1" applyFont="1" applyBorder="1" applyAlignment="1" applyProtection="1">
      <alignment horizontal="right" vertical="center" shrinkToFit="1"/>
      <protection locked="0"/>
    </xf>
    <xf numFmtId="184" fontId="40" fillId="21" borderId="38" xfId="69" applyNumberFormat="1" applyFont="1" applyFill="1" applyBorder="1" applyAlignment="1" applyProtection="1">
      <alignment horizontal="right" vertical="center" shrinkToFit="1"/>
      <protection locked="0"/>
    </xf>
    <xf numFmtId="184" fontId="40" fillId="21" borderId="73" xfId="69" applyNumberFormat="1" applyFont="1" applyFill="1" applyBorder="1" applyAlignment="1" applyProtection="1">
      <alignment horizontal="right" vertical="center" shrinkToFit="1"/>
      <protection locked="0"/>
    </xf>
    <xf numFmtId="184" fontId="40" fillId="21" borderId="165" xfId="69" applyNumberFormat="1" applyFont="1" applyFill="1" applyBorder="1" applyAlignment="1" applyProtection="1">
      <alignment horizontal="right" vertical="center" shrinkToFit="1"/>
      <protection locked="0"/>
    </xf>
    <xf numFmtId="184" fontId="40" fillId="21" borderId="166" xfId="69" applyNumberFormat="1" applyFont="1" applyFill="1" applyBorder="1" applyAlignment="1" applyProtection="1">
      <alignment horizontal="right" vertical="center" shrinkToFit="1"/>
      <protection locked="0"/>
    </xf>
    <xf numFmtId="184" fontId="40" fillId="21" borderId="167" xfId="69" applyNumberFormat="1" applyFont="1" applyFill="1" applyBorder="1" applyAlignment="1" applyProtection="1">
      <alignment horizontal="right" vertical="center" shrinkToFit="1"/>
      <protection locked="0"/>
    </xf>
    <xf numFmtId="0" fontId="40" fillId="21" borderId="38" xfId="69" applyNumberFormat="1" applyFont="1" applyFill="1" applyBorder="1" applyAlignment="1" applyProtection="1">
      <alignment horizontal="left" vertical="center" shrinkToFit="1"/>
      <protection locked="0"/>
    </xf>
    <xf numFmtId="0" fontId="40" fillId="21" borderId="72" xfId="69" applyNumberFormat="1" applyFont="1" applyFill="1" applyBorder="1" applyAlignment="1" applyProtection="1">
      <alignment horizontal="left" vertical="center" shrinkToFit="1"/>
      <protection locked="0"/>
    </xf>
    <xf numFmtId="0" fontId="40" fillId="21" borderId="75" xfId="69" applyNumberFormat="1" applyFont="1" applyFill="1" applyBorder="1" applyAlignment="1" applyProtection="1">
      <alignment horizontal="left" vertical="center" shrinkToFit="1"/>
      <protection locked="0"/>
    </xf>
    <xf numFmtId="0" fontId="40" fillId="25" borderId="0" xfId="77" applyFont="1" applyFill="1" applyAlignment="1" applyProtection="1">
      <alignment horizontal="left" vertical="center"/>
    </xf>
    <xf numFmtId="0" fontId="40" fillId="25" borderId="161" xfId="69" applyFont="1" applyFill="1" applyBorder="1" applyAlignment="1" applyProtection="1">
      <alignment horizontal="left" vertical="center" shrinkToFit="1"/>
      <protection locked="0"/>
    </xf>
    <xf numFmtId="0" fontId="40" fillId="25" borderId="162" xfId="69" applyFont="1" applyFill="1" applyBorder="1" applyAlignment="1" applyProtection="1">
      <alignment horizontal="left" vertical="center" shrinkToFit="1"/>
      <protection locked="0"/>
    </xf>
    <xf numFmtId="0" fontId="40" fillId="25" borderId="163" xfId="69" applyFont="1" applyFill="1" applyBorder="1" applyAlignment="1" applyProtection="1">
      <alignment horizontal="left" vertical="center" shrinkToFit="1"/>
      <protection locked="0"/>
    </xf>
    <xf numFmtId="0" fontId="40" fillId="25" borderId="148" xfId="69" applyNumberFormat="1" applyFont="1" applyFill="1" applyBorder="1" applyAlignment="1" applyProtection="1">
      <alignment horizontal="left" vertical="center" shrinkToFit="1"/>
      <protection locked="0"/>
    </xf>
    <xf numFmtId="0" fontId="40" fillId="25" borderId="157" xfId="69" applyNumberFormat="1" applyFont="1" applyFill="1" applyBorder="1" applyAlignment="1" applyProtection="1">
      <alignment horizontal="left" vertical="center" shrinkToFit="1"/>
      <protection locked="0"/>
    </xf>
    <xf numFmtId="0" fontId="40" fillId="25" borderId="36" xfId="69" applyFont="1" applyFill="1" applyBorder="1" applyAlignment="1" applyProtection="1">
      <alignment horizontal="center" vertical="center"/>
    </xf>
    <xf numFmtId="0" fontId="40" fillId="25" borderId="68" xfId="69" applyFont="1" applyFill="1" applyBorder="1" applyAlignment="1" applyProtection="1">
      <alignment horizontal="center" vertical="center"/>
    </xf>
    <xf numFmtId="0" fontId="40" fillId="25" borderId="40" xfId="69" applyFont="1" applyFill="1" applyBorder="1" applyAlignment="1" applyProtection="1">
      <alignment horizontal="center" vertical="center"/>
    </xf>
    <xf numFmtId="184" fontId="40" fillId="25" borderId="148" xfId="69" applyNumberFormat="1" applyFont="1" applyFill="1" applyBorder="1" applyAlignment="1" applyProtection="1">
      <alignment horizontal="right" vertical="center" shrinkToFit="1"/>
      <protection locked="0"/>
    </xf>
    <xf numFmtId="184" fontId="40" fillId="25" borderId="132" xfId="78" applyNumberFormat="1" applyFont="1" applyFill="1" applyBorder="1" applyAlignment="1" applyProtection="1">
      <alignment horizontal="right" vertical="center" shrinkToFit="1"/>
    </xf>
    <xf numFmtId="184" fontId="40" fillId="25" borderId="101" xfId="78" applyNumberFormat="1" applyFont="1" applyFill="1" applyBorder="1" applyAlignment="1" applyProtection="1">
      <alignment horizontal="right" vertical="center" shrinkToFit="1"/>
    </xf>
    <xf numFmtId="191" fontId="40" fillId="25" borderId="102" xfId="78" applyNumberFormat="1" applyFont="1" applyFill="1" applyBorder="1" applyAlignment="1" applyProtection="1">
      <alignment horizontal="right" vertical="center" shrinkToFit="1"/>
    </xf>
    <xf numFmtId="191" fontId="40" fillId="25" borderId="89" xfId="78" applyNumberFormat="1" applyFont="1" applyFill="1" applyBorder="1" applyAlignment="1" applyProtection="1">
      <alignment horizontal="right" vertical="center" shrinkToFit="1"/>
    </xf>
    <xf numFmtId="0" fontId="40" fillId="25" borderId="61" xfId="69" applyFont="1" applyFill="1" applyBorder="1" applyProtection="1">
      <alignment vertical="center"/>
    </xf>
    <xf numFmtId="0" fontId="40" fillId="25" borderId="0" xfId="69" applyFont="1" applyFill="1" applyBorder="1" applyProtection="1">
      <alignment vertical="center"/>
    </xf>
    <xf numFmtId="0" fontId="40" fillId="25" borderId="69" xfId="69" applyFont="1" applyFill="1" applyBorder="1" applyProtection="1">
      <alignment vertical="center"/>
    </xf>
    <xf numFmtId="0" fontId="40" fillId="25" borderId="27" xfId="69" applyFont="1" applyFill="1" applyBorder="1" applyAlignment="1" applyProtection="1">
      <alignment horizontal="center" vertical="center"/>
    </xf>
    <xf numFmtId="0" fontId="40" fillId="25" borderId="60" xfId="69" applyFont="1" applyFill="1" applyBorder="1" applyAlignment="1" applyProtection="1">
      <alignment horizontal="center" vertical="center"/>
    </xf>
    <xf numFmtId="0" fontId="40" fillId="25" borderId="88" xfId="69" applyFont="1" applyFill="1" applyBorder="1" applyAlignment="1" applyProtection="1">
      <alignment horizontal="center" vertical="center"/>
    </xf>
    <xf numFmtId="0" fontId="40" fillId="25" borderId="31" xfId="69" applyFont="1" applyFill="1" applyBorder="1" applyAlignment="1" applyProtection="1">
      <alignment horizontal="center" vertical="center"/>
    </xf>
    <xf numFmtId="184" fontId="40" fillId="25" borderId="100" xfId="78" applyNumberFormat="1" applyFont="1" applyFill="1" applyBorder="1" applyAlignment="1" applyProtection="1">
      <alignment horizontal="right" vertical="center" shrinkToFit="1"/>
    </xf>
    <xf numFmtId="184" fontId="40" fillId="25" borderId="0" xfId="78" applyNumberFormat="1" applyFont="1" applyFill="1" applyBorder="1" applyAlignment="1" applyProtection="1">
      <alignment horizontal="right" vertical="center" shrinkToFit="1"/>
    </xf>
    <xf numFmtId="184" fontId="40" fillId="25" borderId="99" xfId="78" applyNumberFormat="1" applyFont="1" applyFill="1" applyBorder="1" applyAlignment="1" applyProtection="1">
      <alignment horizontal="right" vertical="center" shrinkToFit="1"/>
    </xf>
    <xf numFmtId="191" fontId="40" fillId="25" borderId="100" xfId="78" applyNumberFormat="1" applyFont="1" applyFill="1" applyBorder="1" applyAlignment="1" applyProtection="1">
      <alignment horizontal="right" vertical="center" shrinkToFit="1"/>
    </xf>
    <xf numFmtId="191" fontId="40" fillId="25" borderId="0" xfId="78" applyNumberFormat="1" applyFont="1" applyFill="1" applyBorder="1" applyAlignment="1" applyProtection="1">
      <alignment horizontal="right" vertical="center" shrinkToFit="1"/>
    </xf>
    <xf numFmtId="191" fontId="40" fillId="25" borderId="53" xfId="78" applyNumberFormat="1" applyFont="1" applyFill="1" applyBorder="1" applyAlignment="1" applyProtection="1">
      <alignment horizontal="right" vertical="center" shrinkToFit="1"/>
    </xf>
    <xf numFmtId="184" fontId="40" fillId="25" borderId="61" xfId="78" applyNumberFormat="1" applyFont="1" applyFill="1" applyBorder="1" applyAlignment="1" applyProtection="1">
      <alignment horizontal="right" vertical="center" shrinkToFit="1"/>
    </xf>
    <xf numFmtId="0" fontId="40" fillId="25" borderId="74" xfId="69" applyFont="1" applyFill="1" applyBorder="1" applyAlignment="1" applyProtection="1">
      <alignment horizontal="center" vertical="center"/>
    </xf>
    <xf numFmtId="184" fontId="40" fillId="25" borderId="147" xfId="69" applyNumberFormat="1" applyFont="1" applyFill="1" applyBorder="1" applyAlignment="1" applyProtection="1">
      <alignment horizontal="right" vertical="center" shrinkToFit="1"/>
      <protection locked="0"/>
    </xf>
    <xf numFmtId="191" fontId="40" fillId="25" borderId="101" xfId="78" applyNumberFormat="1" applyFont="1" applyFill="1" applyBorder="1" applyAlignment="1" applyProtection="1">
      <alignment horizontal="right" vertical="center" shrinkToFit="1"/>
    </xf>
    <xf numFmtId="191" fontId="40" fillId="25" borderId="134" xfId="78" applyNumberFormat="1" applyFont="1" applyFill="1" applyBorder="1" applyAlignment="1" applyProtection="1">
      <alignment horizontal="right" vertical="center" shrinkToFit="1"/>
    </xf>
    <xf numFmtId="184" fontId="40" fillId="25" borderId="108" xfId="78" applyNumberFormat="1" applyFont="1" applyFill="1" applyBorder="1" applyAlignment="1" applyProtection="1">
      <alignment horizontal="right" vertical="center" shrinkToFit="1"/>
    </xf>
    <xf numFmtId="191" fontId="40" fillId="25" borderId="108" xfId="78" applyNumberFormat="1" applyFont="1" applyFill="1" applyBorder="1" applyAlignment="1" applyProtection="1">
      <alignment horizontal="right" vertical="center" shrinkToFit="1"/>
    </xf>
    <xf numFmtId="191" fontId="40" fillId="25" borderId="131" xfId="78" applyNumberFormat="1" applyFont="1" applyFill="1" applyBorder="1" applyAlignment="1" applyProtection="1">
      <alignment horizontal="right" vertical="center" shrinkToFit="1"/>
    </xf>
    <xf numFmtId="191" fontId="40" fillId="25" borderId="139" xfId="78" applyNumberFormat="1" applyFont="1" applyFill="1" applyBorder="1" applyAlignment="1" applyProtection="1">
      <alignment horizontal="right" vertical="center" shrinkToFit="1"/>
    </xf>
    <xf numFmtId="191" fontId="40" fillId="25" borderId="20" xfId="78" applyNumberFormat="1" applyFont="1" applyFill="1" applyBorder="1" applyAlignment="1" applyProtection="1">
      <alignment horizontal="right" vertical="center" shrinkToFit="1"/>
    </xf>
    <xf numFmtId="0" fontId="40" fillId="25" borderId="37" xfId="69" applyFont="1" applyFill="1" applyBorder="1" applyAlignment="1" applyProtection="1">
      <alignment horizontal="center" vertical="center" textRotation="255" wrapText="1"/>
    </xf>
    <xf numFmtId="0" fontId="40" fillId="25" borderId="39" xfId="69" applyFont="1" applyFill="1" applyBorder="1" applyAlignment="1" applyProtection="1">
      <alignment horizontal="center" vertical="center" textRotation="255" wrapText="1"/>
    </xf>
    <xf numFmtId="0" fontId="40" fillId="25" borderId="61" xfId="69" applyFont="1" applyFill="1" applyBorder="1" applyAlignment="1" applyProtection="1">
      <alignment horizontal="center" vertical="center" textRotation="255" wrapText="1"/>
    </xf>
    <xf numFmtId="0" fontId="40" fillId="25" borderId="69" xfId="69" applyFont="1" applyFill="1" applyBorder="1" applyAlignment="1" applyProtection="1">
      <alignment horizontal="center" vertical="center" textRotation="255" wrapText="1"/>
    </xf>
    <xf numFmtId="0" fontId="40" fillId="25" borderId="35" xfId="69" applyFont="1" applyFill="1" applyBorder="1" applyAlignment="1" applyProtection="1">
      <alignment horizontal="center" vertical="center" textRotation="255" wrapText="1"/>
    </xf>
    <xf numFmtId="0" fontId="40" fillId="25" borderId="41" xfId="69" applyFont="1" applyFill="1" applyBorder="1" applyAlignment="1" applyProtection="1">
      <alignment horizontal="center" vertical="center" textRotation="255" wrapText="1"/>
    </xf>
    <xf numFmtId="0" fontId="40" fillId="25" borderId="37" xfId="69" applyFont="1" applyFill="1" applyBorder="1" applyProtection="1">
      <alignment vertical="center"/>
    </xf>
    <xf numFmtId="0" fontId="40" fillId="25" borderId="52" xfId="69" applyFont="1" applyFill="1" applyBorder="1" applyProtection="1">
      <alignment vertical="center"/>
    </xf>
    <xf numFmtId="0" fontId="40" fillId="25" borderId="39" xfId="69" applyFont="1" applyFill="1" applyBorder="1" applyProtection="1">
      <alignment vertical="center"/>
    </xf>
    <xf numFmtId="184" fontId="40" fillId="25" borderId="133" xfId="78" applyNumberFormat="1" applyFont="1" applyFill="1" applyBorder="1" applyAlignment="1" applyProtection="1">
      <alignment horizontal="right" vertical="center" shrinkToFit="1"/>
    </xf>
    <xf numFmtId="0" fontId="40" fillId="25" borderId="33" xfId="69" applyFont="1" applyFill="1" applyBorder="1" applyAlignment="1" applyProtection="1">
      <alignment horizontal="center" vertical="center"/>
    </xf>
    <xf numFmtId="0" fontId="40" fillId="25" borderId="56" xfId="69" applyFont="1" applyFill="1" applyBorder="1" applyAlignment="1" applyProtection="1">
      <alignment horizontal="left" vertical="center" wrapText="1"/>
    </xf>
    <xf numFmtId="184" fontId="40" fillId="25" borderId="105" xfId="78" applyNumberFormat="1" applyFont="1" applyFill="1" applyBorder="1" applyAlignment="1" applyProtection="1">
      <alignment horizontal="right" vertical="center" shrinkToFit="1"/>
    </xf>
    <xf numFmtId="0" fontId="40" fillId="25" borderId="61" xfId="69" applyFont="1" applyFill="1" applyBorder="1" applyAlignment="1" applyProtection="1">
      <alignment vertical="center"/>
    </xf>
    <xf numFmtId="0" fontId="40" fillId="25" borderId="0" xfId="69" applyFont="1" applyFill="1" applyBorder="1" applyAlignment="1" applyProtection="1">
      <alignment vertical="center"/>
    </xf>
    <xf numFmtId="0" fontId="40" fillId="25" borderId="69" xfId="69" applyFont="1" applyFill="1" applyBorder="1" applyAlignment="1" applyProtection="1">
      <alignment vertical="center"/>
    </xf>
    <xf numFmtId="191" fontId="40" fillId="25" borderId="120" xfId="78" applyNumberFormat="1" applyFont="1" applyFill="1" applyBorder="1" applyAlignment="1" applyProtection="1">
      <alignment horizontal="right" vertical="center" shrinkToFit="1"/>
    </xf>
    <xf numFmtId="191" fontId="40" fillId="25" borderId="121" xfId="78" applyNumberFormat="1" applyFont="1" applyFill="1" applyBorder="1" applyAlignment="1" applyProtection="1">
      <alignment horizontal="right" vertical="center" shrinkToFit="1"/>
    </xf>
    <xf numFmtId="191" fontId="40" fillId="25" borderId="141" xfId="78" applyNumberFormat="1" applyFont="1" applyFill="1" applyBorder="1" applyAlignment="1" applyProtection="1">
      <alignment horizontal="right" vertical="center" shrinkToFit="1"/>
    </xf>
    <xf numFmtId="0" fontId="40" fillId="25" borderId="37" xfId="69" applyFont="1" applyFill="1" applyBorder="1" applyAlignment="1" applyProtection="1">
      <alignment vertical="center"/>
    </xf>
    <xf numFmtId="0" fontId="40" fillId="25" borderId="52" xfId="69" applyFont="1" applyFill="1" applyBorder="1" applyAlignment="1" applyProtection="1">
      <alignment vertical="center"/>
    </xf>
    <xf numFmtId="0" fontId="40" fillId="25" borderId="39" xfId="69" applyFont="1" applyFill="1" applyBorder="1" applyAlignment="1" applyProtection="1">
      <alignment vertical="center"/>
    </xf>
    <xf numFmtId="184" fontId="40" fillId="25" borderId="100" xfId="77" applyNumberFormat="1" applyFont="1" applyFill="1" applyBorder="1" applyAlignment="1" applyProtection="1">
      <alignment horizontal="right" vertical="center" shrinkToFit="1"/>
    </xf>
    <xf numFmtId="184" fontId="40" fillId="25" borderId="0" xfId="77" applyNumberFormat="1" applyFont="1" applyFill="1" applyBorder="1" applyAlignment="1" applyProtection="1">
      <alignment horizontal="right" vertical="center" shrinkToFit="1"/>
    </xf>
    <xf numFmtId="184" fontId="40" fillId="25" borderId="99" xfId="77" applyNumberFormat="1" applyFont="1" applyFill="1" applyBorder="1" applyAlignment="1" applyProtection="1">
      <alignment horizontal="right" vertical="center" shrinkToFit="1"/>
    </xf>
    <xf numFmtId="184" fontId="40" fillId="25" borderId="107" xfId="78" applyNumberFormat="1" applyFont="1" applyFill="1" applyBorder="1" applyAlignment="1" applyProtection="1">
      <alignment horizontal="right" vertical="center" shrinkToFit="1"/>
    </xf>
    <xf numFmtId="184" fontId="40" fillId="25" borderId="52" xfId="78" applyNumberFormat="1" applyFont="1" applyFill="1" applyBorder="1" applyAlignment="1" applyProtection="1">
      <alignment horizontal="right" vertical="center" shrinkToFit="1"/>
    </xf>
    <xf numFmtId="184" fontId="40" fillId="25" borderId="106" xfId="78" applyNumberFormat="1" applyFont="1" applyFill="1" applyBorder="1" applyAlignment="1" applyProtection="1">
      <alignment horizontal="right" vertical="center" shrinkToFit="1"/>
    </xf>
    <xf numFmtId="191" fontId="40" fillId="25" borderId="107" xfId="78" applyNumberFormat="1" applyFont="1" applyFill="1" applyBorder="1" applyAlignment="1" applyProtection="1">
      <alignment horizontal="right" vertical="center" shrinkToFit="1"/>
    </xf>
    <xf numFmtId="191" fontId="40" fillId="25" borderId="52" xfId="78" applyNumberFormat="1" applyFont="1" applyFill="1" applyBorder="1" applyAlignment="1" applyProtection="1">
      <alignment horizontal="right" vertical="center" shrinkToFit="1"/>
    </xf>
    <xf numFmtId="191" fontId="40" fillId="25" borderId="93" xfId="78" applyNumberFormat="1" applyFont="1" applyFill="1" applyBorder="1" applyAlignment="1" applyProtection="1">
      <alignment horizontal="right" vertical="center" shrinkToFit="1"/>
    </xf>
    <xf numFmtId="0" fontId="40" fillId="25" borderId="18" xfId="69" applyFont="1" applyFill="1" applyBorder="1" applyAlignment="1" applyProtection="1">
      <alignment horizontal="center" vertical="top"/>
    </xf>
    <xf numFmtId="0" fontId="40" fillId="25" borderId="52" xfId="69" applyFont="1" applyFill="1" applyBorder="1" applyAlignment="1" applyProtection="1">
      <alignment horizontal="center" vertical="top"/>
    </xf>
    <xf numFmtId="0" fontId="40" fillId="25" borderId="39" xfId="69" applyFont="1" applyFill="1" applyBorder="1" applyAlignment="1" applyProtection="1">
      <alignment horizontal="center" vertical="top"/>
    </xf>
    <xf numFmtId="0" fontId="40" fillId="25" borderId="16" xfId="69" applyFont="1" applyFill="1" applyBorder="1" applyAlignment="1" applyProtection="1">
      <alignment horizontal="center" vertical="top"/>
    </xf>
    <xf numFmtId="0" fontId="40" fillId="25" borderId="0" xfId="69" applyFont="1" applyFill="1" applyBorder="1" applyAlignment="1" applyProtection="1">
      <alignment horizontal="center" vertical="top"/>
    </xf>
    <xf numFmtId="0" fontId="40" fillId="25" borderId="69" xfId="69" applyFont="1" applyFill="1" applyBorder="1" applyAlignment="1" applyProtection="1">
      <alignment horizontal="center" vertical="top"/>
    </xf>
    <xf numFmtId="0" fontId="40" fillId="25" borderId="27" xfId="69" applyFont="1" applyFill="1" applyBorder="1" applyAlignment="1" applyProtection="1">
      <alignment horizontal="center" vertical="top"/>
    </xf>
    <xf numFmtId="0" fontId="40" fillId="25" borderId="60" xfId="69" applyFont="1" applyFill="1" applyBorder="1" applyAlignment="1" applyProtection="1">
      <alignment horizontal="center" vertical="top"/>
    </xf>
    <xf numFmtId="191" fontId="40" fillId="25" borderId="100" xfId="77" applyNumberFormat="1" applyFont="1" applyFill="1" applyBorder="1" applyAlignment="1" applyProtection="1">
      <alignment horizontal="right" vertical="center" shrinkToFit="1"/>
    </xf>
    <xf numFmtId="191" fontId="40" fillId="25" borderId="0" xfId="77" applyNumberFormat="1" applyFont="1" applyFill="1" applyBorder="1" applyAlignment="1" applyProtection="1">
      <alignment horizontal="right" vertical="center" shrinkToFit="1"/>
    </xf>
    <xf numFmtId="191" fontId="40" fillId="25" borderId="53" xfId="77" applyNumberFormat="1" applyFont="1" applyFill="1" applyBorder="1" applyAlignment="1" applyProtection="1">
      <alignment horizontal="right" vertical="center" shrinkToFit="1"/>
    </xf>
    <xf numFmtId="184" fontId="40" fillId="25" borderId="61" xfId="77" applyNumberFormat="1" applyFont="1" applyFill="1" applyBorder="1" applyAlignment="1" applyProtection="1">
      <alignment horizontal="right" vertical="center" shrinkToFit="1"/>
    </xf>
    <xf numFmtId="0" fontId="40" fillId="25" borderId="60" xfId="69" applyFont="1" applyFill="1" applyBorder="1" applyProtection="1">
      <alignment vertical="center"/>
    </xf>
    <xf numFmtId="0" fontId="40" fillId="25" borderId="41" xfId="69" applyFont="1" applyFill="1" applyBorder="1" applyProtection="1">
      <alignment vertical="center"/>
    </xf>
    <xf numFmtId="0" fontId="40" fillId="25" borderId="18" xfId="69" applyFont="1" applyFill="1" applyBorder="1" applyAlignment="1" applyProtection="1">
      <alignment horizontal="center" vertical="center" textRotation="255" shrinkToFit="1"/>
    </xf>
    <xf numFmtId="0" fontId="40" fillId="25" borderId="39" xfId="69" applyFont="1" applyFill="1" applyBorder="1" applyAlignment="1" applyProtection="1">
      <alignment horizontal="center" vertical="center" textRotation="255" shrinkToFit="1"/>
    </xf>
    <xf numFmtId="0" fontId="40" fillId="25" borderId="16" xfId="69" applyFont="1" applyFill="1" applyBorder="1" applyAlignment="1" applyProtection="1">
      <alignment horizontal="center" vertical="center" textRotation="255" shrinkToFit="1"/>
    </xf>
    <xf numFmtId="0" fontId="40" fillId="25" borderId="69" xfId="69" applyFont="1" applyFill="1" applyBorder="1" applyAlignment="1" applyProtection="1">
      <alignment horizontal="center" vertical="center" textRotation="255" shrinkToFit="1"/>
    </xf>
    <xf numFmtId="0" fontId="40" fillId="25" borderId="27" xfId="69" applyFont="1" applyFill="1" applyBorder="1" applyAlignment="1" applyProtection="1">
      <alignment horizontal="center" vertical="center" textRotation="255" shrinkToFit="1"/>
    </xf>
    <xf numFmtId="0" fontId="40" fillId="25" borderId="41" xfId="69" applyFont="1" applyFill="1" applyBorder="1" applyAlignment="1" applyProtection="1">
      <alignment horizontal="center" vertical="center" textRotation="255" shrinkToFit="1"/>
    </xf>
    <xf numFmtId="0" fontId="40" fillId="25" borderId="18" xfId="69" applyFont="1" applyFill="1" applyBorder="1" applyProtection="1">
      <alignment vertical="center"/>
    </xf>
    <xf numFmtId="184" fontId="40" fillId="25" borderId="37" xfId="78" applyNumberFormat="1" applyFont="1" applyFill="1" applyBorder="1" applyAlignment="1" applyProtection="1">
      <alignment horizontal="right" vertical="center" shrinkToFit="1"/>
    </xf>
    <xf numFmtId="0" fontId="40" fillId="25" borderId="0" xfId="69" applyFont="1" applyFill="1" applyProtection="1">
      <alignment vertical="center"/>
    </xf>
    <xf numFmtId="184" fontId="40" fillId="25" borderId="138" xfId="78" applyNumberFormat="1" applyFont="1" applyFill="1" applyBorder="1" applyAlignment="1" applyProtection="1">
      <alignment horizontal="right" vertical="center" shrinkToFit="1"/>
    </xf>
    <xf numFmtId="0" fontId="40" fillId="25" borderId="68" xfId="69" applyFont="1" applyFill="1" applyBorder="1" applyAlignment="1" applyProtection="1">
      <alignment horizontal="center" vertical="center" wrapText="1"/>
    </xf>
    <xf numFmtId="184" fontId="40" fillId="25" borderId="36" xfId="78" applyNumberFormat="1" applyFont="1" applyFill="1" applyBorder="1" applyAlignment="1" applyProtection="1">
      <alignment horizontal="right" vertical="center" shrinkToFit="1"/>
    </xf>
    <xf numFmtId="184" fontId="40" fillId="25" borderId="68" xfId="78" applyNumberFormat="1" applyFont="1" applyFill="1" applyBorder="1" applyAlignment="1" applyProtection="1">
      <alignment horizontal="right" vertical="center" shrinkToFit="1"/>
    </xf>
    <xf numFmtId="184" fontId="40" fillId="25" borderId="113" xfId="78" applyNumberFormat="1" applyFont="1" applyFill="1" applyBorder="1" applyAlignment="1" applyProtection="1">
      <alignment horizontal="right" vertical="center" shrinkToFit="1"/>
    </xf>
    <xf numFmtId="0" fontId="40" fillId="25" borderId="36" xfId="78" applyFont="1" applyFill="1" applyBorder="1" applyAlignment="1" applyProtection="1">
      <alignment horizontal="center" vertical="center"/>
    </xf>
    <xf numFmtId="0" fontId="40" fillId="25" borderId="68" xfId="78" applyFont="1" applyFill="1" applyBorder="1" applyAlignment="1" applyProtection="1">
      <alignment horizontal="center" vertical="center"/>
    </xf>
    <xf numFmtId="0" fontId="40" fillId="25" borderId="40" xfId="78" applyFont="1" applyFill="1" applyBorder="1" applyAlignment="1" applyProtection="1">
      <alignment horizontal="center" vertical="center"/>
    </xf>
    <xf numFmtId="0" fontId="40" fillId="25" borderId="74" xfId="78" applyFont="1" applyFill="1" applyBorder="1" applyAlignment="1" applyProtection="1">
      <alignment horizontal="center" vertical="center"/>
    </xf>
    <xf numFmtId="184" fontId="40" fillId="25" borderId="112" xfId="78" applyNumberFormat="1" applyFont="1" applyFill="1" applyBorder="1" applyAlignment="1" applyProtection="1">
      <alignment horizontal="right" vertical="center" shrinkToFit="1"/>
    </xf>
    <xf numFmtId="184" fontId="40" fillId="25" borderId="120" xfId="78" applyNumberFormat="1" applyFont="1" applyFill="1" applyBorder="1" applyAlignment="1" applyProtection="1">
      <alignment horizontal="right" vertical="center" shrinkToFit="1"/>
    </xf>
    <xf numFmtId="184" fontId="40" fillId="25" borderId="121" xfId="78" applyNumberFormat="1" applyFont="1" applyFill="1" applyBorder="1" applyAlignment="1" applyProtection="1">
      <alignment horizontal="right" vertical="center" shrinkToFit="1"/>
    </xf>
    <xf numFmtId="184" fontId="40" fillId="25" borderId="122" xfId="78" applyNumberFormat="1" applyFont="1" applyFill="1" applyBorder="1" applyAlignment="1" applyProtection="1">
      <alignment horizontal="right" vertical="center" shrinkToFit="1"/>
    </xf>
    <xf numFmtId="0" fontId="42" fillId="25" borderId="40" xfId="69" applyFont="1" applyFill="1" applyBorder="1" applyAlignment="1" applyProtection="1">
      <alignment horizontal="center" vertical="center"/>
    </xf>
    <xf numFmtId="0" fontId="40" fillId="25" borderId="35" xfId="69" applyFont="1" applyFill="1" applyBorder="1" applyProtection="1">
      <alignment vertical="center"/>
    </xf>
    <xf numFmtId="184" fontId="40" fillId="25" borderId="103" xfId="78" applyNumberFormat="1" applyFont="1" applyFill="1" applyBorder="1" applyAlignment="1" applyProtection="1">
      <alignment horizontal="right" vertical="center" shrinkToFit="1"/>
    </xf>
    <xf numFmtId="184" fontId="40" fillId="25" borderId="60" xfId="78" applyNumberFormat="1" applyFont="1" applyFill="1" applyBorder="1" applyAlignment="1" applyProtection="1">
      <alignment horizontal="right" vertical="center" shrinkToFit="1"/>
    </xf>
    <xf numFmtId="184" fontId="40" fillId="25" borderId="104" xfId="78" applyNumberFormat="1" applyFont="1" applyFill="1" applyBorder="1" applyAlignment="1" applyProtection="1">
      <alignment horizontal="right" vertical="center" shrinkToFit="1"/>
    </xf>
    <xf numFmtId="191" fontId="40" fillId="25" borderId="103" xfId="78" applyNumberFormat="1" applyFont="1" applyFill="1" applyBorder="1" applyAlignment="1" applyProtection="1">
      <alignment horizontal="right" vertical="center" shrinkToFit="1"/>
    </xf>
    <xf numFmtId="191" fontId="40" fillId="25" borderId="60" xfId="78" applyNumberFormat="1" applyFont="1" applyFill="1" applyBorder="1" applyAlignment="1" applyProtection="1">
      <alignment horizontal="right" vertical="center" shrinkToFit="1"/>
    </xf>
    <xf numFmtId="191" fontId="40" fillId="25" borderId="88" xfId="78" applyNumberFormat="1" applyFont="1" applyFill="1" applyBorder="1" applyAlignment="1" applyProtection="1">
      <alignment horizontal="right" vertical="center" shrinkToFit="1"/>
    </xf>
    <xf numFmtId="0" fontId="40" fillId="25" borderId="61" xfId="69" applyFont="1" applyFill="1" applyBorder="1" applyAlignment="1" applyProtection="1">
      <alignment vertical="center" shrinkToFit="1"/>
    </xf>
    <xf numFmtId="0" fontId="40" fillId="25" borderId="0" xfId="69" applyFont="1" applyFill="1" applyBorder="1" applyAlignment="1" applyProtection="1">
      <alignment vertical="center" shrinkToFit="1"/>
    </xf>
    <xf numFmtId="0" fontId="40" fillId="25" borderId="69" xfId="69" applyFont="1" applyFill="1" applyBorder="1" applyAlignment="1" applyProtection="1">
      <alignment vertical="center" shrinkToFit="1"/>
    </xf>
    <xf numFmtId="0" fontId="40" fillId="25" borderId="61" xfId="78" applyFont="1" applyFill="1" applyBorder="1" applyAlignment="1" applyProtection="1">
      <alignment horizontal="left" vertical="center" shrinkToFit="1"/>
    </xf>
    <xf numFmtId="0" fontId="40" fillId="25" borderId="0" xfId="78" applyFont="1" applyFill="1" applyBorder="1" applyAlignment="1" applyProtection="1">
      <alignment horizontal="left" vertical="center" shrinkToFit="1"/>
    </xf>
    <xf numFmtId="0" fontId="40" fillId="25" borderId="69" xfId="78" applyFont="1" applyFill="1" applyBorder="1" applyAlignment="1" applyProtection="1">
      <alignment horizontal="left" vertical="center" shrinkToFit="1"/>
    </xf>
    <xf numFmtId="0" fontId="40" fillId="25" borderId="18" xfId="69" applyFont="1" applyFill="1" applyBorder="1" applyAlignment="1" applyProtection="1">
      <alignment horizontal="center" vertical="top" wrapText="1"/>
    </xf>
    <xf numFmtId="0" fontId="40" fillId="25" borderId="52" xfId="69" applyFont="1" applyFill="1" applyBorder="1" applyAlignment="1" applyProtection="1">
      <alignment horizontal="center" vertical="top" wrapText="1"/>
    </xf>
    <xf numFmtId="0" fontId="40" fillId="25" borderId="39" xfId="69" applyFont="1" applyFill="1" applyBorder="1" applyAlignment="1" applyProtection="1">
      <alignment horizontal="center" vertical="top" wrapText="1"/>
    </xf>
    <xf numFmtId="0" fontId="40" fillId="25" borderId="16" xfId="69" applyFont="1" applyFill="1" applyBorder="1" applyAlignment="1" applyProtection="1">
      <alignment horizontal="center" vertical="top" wrapText="1"/>
    </xf>
    <xf numFmtId="0" fontId="40" fillId="25" borderId="0" xfId="69" applyFont="1" applyFill="1" applyBorder="1" applyAlignment="1" applyProtection="1">
      <alignment horizontal="center" vertical="top" wrapText="1"/>
    </xf>
    <xf numFmtId="0" fontId="40" fillId="25" borderId="69" xfId="69" applyFont="1" applyFill="1" applyBorder="1" applyAlignment="1" applyProtection="1">
      <alignment horizontal="center" vertical="top" wrapText="1"/>
    </xf>
    <xf numFmtId="0" fontId="40" fillId="25" borderId="27" xfId="69" applyFont="1" applyFill="1" applyBorder="1" applyAlignment="1" applyProtection="1">
      <alignment horizontal="center" vertical="top" wrapText="1"/>
    </xf>
    <xf numFmtId="0" fontId="40" fillId="25" borderId="60" xfId="69" applyFont="1" applyFill="1" applyBorder="1" applyAlignment="1" applyProtection="1">
      <alignment horizontal="center" vertical="top" wrapText="1"/>
    </xf>
    <xf numFmtId="184" fontId="40" fillId="25" borderId="146" xfId="78" applyNumberFormat="1" applyFont="1" applyFill="1" applyBorder="1" applyAlignment="1" applyProtection="1">
      <alignment horizontal="right" vertical="center" shrinkToFit="1"/>
    </xf>
    <xf numFmtId="184" fontId="40" fillId="25" borderId="142" xfId="78" applyNumberFormat="1" applyFont="1" applyFill="1" applyBorder="1" applyAlignment="1" applyProtection="1">
      <alignment horizontal="right" vertical="center" shrinkToFit="1"/>
    </xf>
    <xf numFmtId="191" fontId="40" fillId="25" borderId="145" xfId="78" applyNumberFormat="1" applyFont="1" applyFill="1" applyBorder="1" applyAlignment="1" applyProtection="1">
      <alignment horizontal="right" vertical="center" shrinkToFit="1"/>
    </xf>
    <xf numFmtId="191" fontId="40" fillId="25" borderId="42" xfId="78" applyNumberFormat="1" applyFont="1" applyFill="1" applyBorder="1" applyAlignment="1" applyProtection="1">
      <alignment horizontal="right" vertical="center" shrinkToFit="1"/>
    </xf>
    <xf numFmtId="0" fontId="40" fillId="25" borderId="37" xfId="69" applyFont="1" applyFill="1" applyBorder="1" applyAlignment="1" applyProtection="1">
      <alignment horizontal="center" vertical="center" wrapText="1"/>
    </xf>
    <xf numFmtId="0" fontId="40" fillId="25" borderId="52" xfId="69" applyFont="1" applyFill="1" applyBorder="1" applyAlignment="1" applyProtection="1">
      <alignment horizontal="center" vertical="center" wrapText="1"/>
    </xf>
    <xf numFmtId="0" fontId="40" fillId="25" borderId="39" xfId="69" applyFont="1" applyFill="1" applyBorder="1" applyAlignment="1" applyProtection="1">
      <alignment horizontal="center" vertical="center" wrapText="1"/>
    </xf>
    <xf numFmtId="0" fontId="40" fillId="25" borderId="61" xfId="69" applyFont="1" applyFill="1" applyBorder="1" applyAlignment="1" applyProtection="1">
      <alignment horizontal="center" vertical="center" wrapText="1"/>
    </xf>
    <xf numFmtId="0" fontId="40" fillId="25" borderId="0" xfId="69" applyFont="1" applyFill="1" applyBorder="1" applyAlignment="1" applyProtection="1">
      <alignment horizontal="center" vertical="center" wrapText="1"/>
    </xf>
    <xf numFmtId="0" fontId="40" fillId="25" borderId="69" xfId="69" applyFont="1" applyFill="1" applyBorder="1" applyAlignment="1" applyProtection="1">
      <alignment horizontal="center" vertical="center" wrapText="1"/>
    </xf>
    <xf numFmtId="0" fontId="40" fillId="25" borderId="60" xfId="69" applyFont="1" applyFill="1" applyBorder="1" applyAlignment="1" applyProtection="1">
      <alignment horizontal="center" vertical="center" wrapText="1"/>
    </xf>
    <xf numFmtId="0" fontId="40" fillId="25" borderId="41" xfId="69" applyFont="1" applyFill="1" applyBorder="1" applyAlignment="1" applyProtection="1">
      <alignment horizontal="center" vertical="center" wrapText="1"/>
    </xf>
    <xf numFmtId="0" fontId="40" fillId="25" borderId="37" xfId="78" applyFont="1" applyFill="1" applyBorder="1" applyAlignment="1" applyProtection="1">
      <alignment horizontal="left" vertical="center" shrinkToFit="1"/>
    </xf>
    <xf numFmtId="0" fontId="40" fillId="25" borderId="52" xfId="78" applyFont="1" applyFill="1" applyBorder="1" applyAlignment="1" applyProtection="1">
      <alignment horizontal="left" vertical="center" shrinkToFit="1"/>
    </xf>
    <xf numFmtId="0" fontId="40" fillId="25" borderId="39" xfId="78" applyFont="1" applyFill="1" applyBorder="1" applyAlignment="1" applyProtection="1">
      <alignment horizontal="left" vertical="center" shrinkToFit="1"/>
    </xf>
    <xf numFmtId="0" fontId="40" fillId="25" borderId="22" xfId="69" applyFont="1" applyFill="1" applyBorder="1" applyAlignment="1" applyProtection="1">
      <alignment horizontal="left" vertical="center" wrapText="1"/>
    </xf>
    <xf numFmtId="0" fontId="40" fillId="25" borderId="72" xfId="69" applyFont="1" applyFill="1" applyBorder="1" applyAlignment="1" applyProtection="1">
      <alignment horizontal="left" vertical="center"/>
    </xf>
    <xf numFmtId="0" fontId="40" fillId="25" borderId="73" xfId="69" applyFont="1" applyFill="1" applyBorder="1" applyAlignment="1" applyProtection="1">
      <alignment horizontal="left" vertical="center"/>
    </xf>
    <xf numFmtId="191" fontId="40" fillId="25" borderId="143" xfId="78" applyNumberFormat="1" applyFont="1" applyFill="1" applyBorder="1" applyAlignment="1" applyProtection="1">
      <alignment horizontal="right" vertical="center" shrinkToFit="1"/>
    </xf>
    <xf numFmtId="191" fontId="40" fillId="25" borderId="144" xfId="78" applyNumberFormat="1" applyFont="1" applyFill="1" applyBorder="1" applyAlignment="1" applyProtection="1">
      <alignment horizontal="right" vertical="center" shrinkToFit="1"/>
    </xf>
    <xf numFmtId="191" fontId="40" fillId="25" borderId="117" xfId="78" applyNumberFormat="1" applyFont="1" applyFill="1" applyBorder="1" applyAlignment="1" applyProtection="1">
      <alignment horizontal="right" vertical="center" shrinkToFit="1"/>
    </xf>
    <xf numFmtId="191" fontId="40" fillId="25" borderId="118" xfId="78" applyNumberFormat="1" applyFont="1" applyFill="1" applyBorder="1" applyAlignment="1" applyProtection="1">
      <alignment horizontal="right" vertical="center" shrinkToFit="1"/>
    </xf>
    <xf numFmtId="191" fontId="40" fillId="25" borderId="140" xfId="78" applyNumberFormat="1" applyFont="1" applyFill="1" applyBorder="1" applyAlignment="1" applyProtection="1">
      <alignment horizontal="right" vertical="center" shrinkToFit="1"/>
    </xf>
    <xf numFmtId="184" fontId="40" fillId="25" borderId="35" xfId="78" applyNumberFormat="1" applyFont="1" applyFill="1" applyBorder="1" applyAlignment="1" applyProtection="1">
      <alignment horizontal="right" vertical="center" shrinkToFit="1"/>
    </xf>
    <xf numFmtId="0" fontId="40" fillId="25" borderId="35" xfId="69" applyFont="1" applyFill="1" applyBorder="1" applyAlignment="1" applyProtection="1">
      <alignment vertical="center"/>
    </xf>
    <xf numFmtId="0" fontId="40" fillId="25" borderId="60" xfId="69" applyFont="1" applyFill="1" applyBorder="1" applyAlignment="1" applyProtection="1">
      <alignment vertical="center"/>
    </xf>
    <xf numFmtId="0" fontId="40" fillId="25" borderId="41" xfId="69" applyFont="1" applyFill="1" applyBorder="1" applyAlignment="1" applyProtection="1">
      <alignment vertical="center"/>
    </xf>
    <xf numFmtId="0" fontId="40" fillId="25" borderId="58" xfId="69" applyFont="1" applyFill="1" applyBorder="1" applyAlignment="1" applyProtection="1">
      <alignment horizontal="center" vertical="center" wrapText="1"/>
    </xf>
    <xf numFmtId="0" fontId="40" fillId="25" borderId="76" xfId="69" applyFont="1" applyFill="1" applyBorder="1" applyAlignment="1" applyProtection="1">
      <alignment horizontal="center" vertical="center" wrapText="1"/>
    </xf>
    <xf numFmtId="0" fontId="40" fillId="25" borderId="77" xfId="69" applyFont="1" applyFill="1" applyBorder="1" applyAlignment="1" applyProtection="1">
      <alignment horizontal="center" vertical="center"/>
    </xf>
    <xf numFmtId="0" fontId="40" fillId="25" borderId="78" xfId="69" applyFont="1" applyFill="1" applyBorder="1" applyAlignment="1" applyProtection="1">
      <alignment horizontal="center" vertical="center"/>
    </xf>
    <xf numFmtId="0" fontId="40" fillId="25" borderId="87" xfId="69" applyFont="1" applyFill="1" applyBorder="1" applyAlignment="1" applyProtection="1">
      <alignment horizontal="center" vertical="center"/>
    </xf>
    <xf numFmtId="0" fontId="40" fillId="25" borderId="86" xfId="69" applyFont="1" applyFill="1" applyBorder="1" applyAlignment="1" applyProtection="1">
      <alignment horizontal="center" vertical="center"/>
    </xf>
    <xf numFmtId="0" fontId="40" fillId="25" borderId="79" xfId="69" applyFont="1" applyFill="1" applyBorder="1" applyAlignment="1" applyProtection="1">
      <alignment horizontal="center" vertical="center"/>
    </xf>
    <xf numFmtId="191" fontId="40" fillId="25" borderId="136" xfId="78" applyNumberFormat="1" applyFont="1" applyFill="1" applyBorder="1" applyAlignment="1" applyProtection="1">
      <alignment horizontal="right" vertical="center" shrinkToFit="1"/>
    </xf>
    <xf numFmtId="191" fontId="40" fillId="25" borderId="137" xfId="78" applyNumberFormat="1" applyFont="1" applyFill="1" applyBorder="1" applyAlignment="1" applyProtection="1">
      <alignment horizontal="right" vertical="center" shrinkToFit="1"/>
    </xf>
    <xf numFmtId="179" fontId="40" fillId="25" borderId="37" xfId="78" applyNumberFormat="1" applyFont="1" applyFill="1" applyBorder="1" applyAlignment="1" applyProtection="1">
      <alignment horizontal="right" vertical="center" shrinkToFit="1"/>
    </xf>
    <xf numFmtId="179" fontId="40" fillId="25" borderId="52" xfId="78" applyNumberFormat="1" applyFont="1" applyFill="1" applyBorder="1" applyAlignment="1" applyProtection="1">
      <alignment horizontal="right" vertical="center" shrinkToFit="1"/>
    </xf>
    <xf numFmtId="179" fontId="40" fillId="25" borderId="39" xfId="78" applyNumberFormat="1" applyFont="1" applyFill="1" applyBorder="1" applyAlignment="1" applyProtection="1">
      <alignment horizontal="right" vertical="center" shrinkToFit="1"/>
    </xf>
    <xf numFmtId="179" fontId="40" fillId="25" borderId="93" xfId="78" applyNumberFormat="1" applyFont="1" applyFill="1" applyBorder="1" applyAlignment="1" applyProtection="1">
      <alignment horizontal="right" vertical="center" shrinkToFit="1"/>
    </xf>
    <xf numFmtId="0" fontId="40" fillId="25" borderId="80" xfId="69" applyFont="1" applyFill="1" applyBorder="1" applyProtection="1">
      <alignment vertical="center"/>
    </xf>
    <xf numFmtId="0" fontId="40" fillId="25" borderId="58" xfId="69" applyFont="1" applyFill="1" applyBorder="1" applyProtection="1">
      <alignment vertical="center"/>
    </xf>
    <xf numFmtId="0" fontId="40" fillId="25" borderId="76" xfId="69" applyFont="1" applyFill="1" applyBorder="1" applyProtection="1">
      <alignment vertical="center"/>
    </xf>
    <xf numFmtId="184" fontId="40" fillId="25" borderId="135" xfId="78" applyNumberFormat="1" applyFont="1" applyFill="1" applyBorder="1" applyAlignment="1" applyProtection="1">
      <alignment horizontal="right" vertical="center" shrinkToFit="1"/>
    </xf>
    <xf numFmtId="184" fontId="40" fillId="25" borderId="136" xfId="78" applyNumberFormat="1" applyFont="1" applyFill="1" applyBorder="1" applyAlignment="1" applyProtection="1">
      <alignment horizontal="right" vertical="center" shrinkToFit="1"/>
    </xf>
    <xf numFmtId="191" fontId="40" fillId="25" borderId="125" xfId="78" applyNumberFormat="1" applyFont="1" applyFill="1" applyBorder="1" applyAlignment="1" applyProtection="1">
      <alignment horizontal="right" vertical="center" shrinkToFit="1"/>
    </xf>
    <xf numFmtId="191" fontId="40" fillId="25" borderId="126" xfId="78" applyNumberFormat="1" applyFont="1" applyFill="1" applyBorder="1" applyAlignment="1" applyProtection="1">
      <alignment horizontal="right" vertical="center" shrinkToFit="1"/>
    </xf>
    <xf numFmtId="191" fontId="40" fillId="25" borderId="127" xfId="78" applyNumberFormat="1" applyFont="1" applyFill="1" applyBorder="1" applyAlignment="1" applyProtection="1">
      <alignment horizontal="right" vertical="center" shrinkToFit="1"/>
    </xf>
    <xf numFmtId="0" fontId="42" fillId="25" borderId="27" xfId="69" applyFont="1" applyFill="1" applyBorder="1" applyAlignment="1" applyProtection="1">
      <alignment horizontal="left" vertical="center"/>
    </xf>
    <xf numFmtId="0" fontId="40" fillId="25" borderId="60" xfId="69" applyFont="1" applyFill="1" applyBorder="1" applyAlignment="1" applyProtection="1">
      <alignment horizontal="left" vertical="center"/>
    </xf>
    <xf numFmtId="0" fontId="40" fillId="25" borderId="60" xfId="69" applyFont="1" applyFill="1" applyBorder="1" applyAlignment="1" applyProtection="1">
      <alignment horizontal="right" vertical="center" wrapText="1"/>
    </xf>
    <xf numFmtId="0" fontId="40" fillId="25" borderId="60" xfId="69" applyFont="1" applyFill="1" applyBorder="1" applyAlignment="1" applyProtection="1">
      <alignment horizontal="right" vertical="center"/>
    </xf>
    <xf numFmtId="0" fontId="40" fillId="25" borderId="41" xfId="69" applyFont="1" applyFill="1" applyBorder="1" applyAlignment="1" applyProtection="1">
      <alignment horizontal="right" vertical="center"/>
    </xf>
    <xf numFmtId="0" fontId="40" fillId="25" borderId="18" xfId="69" applyFont="1" applyFill="1" applyBorder="1" applyAlignment="1" applyProtection="1">
      <alignment horizontal="left" vertical="center"/>
    </xf>
    <xf numFmtId="0" fontId="40" fillId="25" borderId="52" xfId="69" applyFont="1" applyFill="1" applyBorder="1" applyAlignment="1" applyProtection="1">
      <alignment horizontal="left" vertical="center"/>
    </xf>
    <xf numFmtId="0" fontId="40" fillId="25" borderId="52" xfId="69" applyFont="1" applyFill="1" applyBorder="1" applyAlignment="1" applyProtection="1">
      <alignment horizontal="right" vertical="center"/>
    </xf>
    <xf numFmtId="0" fontId="40" fillId="25" borderId="39" xfId="69" applyFont="1" applyFill="1" applyBorder="1" applyAlignment="1" applyProtection="1">
      <alignment horizontal="right" vertical="center"/>
    </xf>
    <xf numFmtId="184" fontId="40" fillId="25" borderId="37" xfId="77" applyNumberFormat="1" applyFont="1" applyFill="1" applyBorder="1" applyAlignment="1" applyProtection="1">
      <alignment horizontal="right" vertical="center" shrinkToFit="1"/>
    </xf>
    <xf numFmtId="184" fontId="40" fillId="25" borderId="52" xfId="77" applyNumberFormat="1" applyFont="1" applyFill="1" applyBorder="1" applyAlignment="1" applyProtection="1">
      <alignment horizontal="right" vertical="center" shrinkToFit="1"/>
    </xf>
    <xf numFmtId="184" fontId="40" fillId="25" borderId="106" xfId="77" applyNumberFormat="1" applyFont="1" applyFill="1" applyBorder="1" applyAlignment="1" applyProtection="1">
      <alignment horizontal="right" vertical="center" shrinkToFit="1"/>
    </xf>
    <xf numFmtId="184" fontId="40" fillId="25" borderId="107" xfId="77" applyNumberFormat="1" applyFont="1" applyFill="1" applyBorder="1" applyAlignment="1" applyProtection="1">
      <alignment horizontal="right" vertical="center" shrinkToFit="1"/>
    </xf>
    <xf numFmtId="0" fontId="40" fillId="25" borderId="18" xfId="69" applyFont="1" applyFill="1" applyBorder="1" applyAlignment="1" applyProtection="1">
      <alignment horizontal="center" vertical="center" textRotation="255" wrapText="1"/>
    </xf>
    <xf numFmtId="0" fontId="40" fillId="25" borderId="16" xfId="69" applyFont="1" applyFill="1" applyBorder="1" applyAlignment="1" applyProtection="1">
      <alignment horizontal="center" vertical="center" textRotation="255" wrapText="1"/>
    </xf>
    <xf numFmtId="0" fontId="40" fillId="25" borderId="27" xfId="69" applyFont="1" applyFill="1" applyBorder="1" applyAlignment="1" applyProtection="1">
      <alignment horizontal="center" vertical="center" textRotation="255" wrapText="1"/>
    </xf>
    <xf numFmtId="0" fontId="40" fillId="25" borderId="16" xfId="69" applyFont="1" applyFill="1" applyBorder="1" applyProtection="1">
      <alignment vertical="center"/>
    </xf>
    <xf numFmtId="191" fontId="40" fillId="25" borderId="128" xfId="78" applyNumberFormat="1" applyFont="1" applyFill="1" applyBorder="1" applyAlignment="1" applyProtection="1">
      <alignment horizontal="right" vertical="center" shrinkToFit="1"/>
    </xf>
    <xf numFmtId="191" fontId="40" fillId="25" borderId="129" xfId="78" applyNumberFormat="1" applyFont="1" applyFill="1" applyBorder="1" applyAlignment="1" applyProtection="1">
      <alignment horizontal="right" vertical="center" shrinkToFit="1"/>
    </xf>
    <xf numFmtId="191" fontId="40" fillId="25" borderId="130" xfId="78" applyNumberFormat="1" applyFont="1" applyFill="1" applyBorder="1" applyAlignment="1" applyProtection="1">
      <alignment horizontal="right" vertical="center" shrinkToFit="1"/>
    </xf>
    <xf numFmtId="210" fontId="40" fillId="25" borderId="61" xfId="78" applyNumberFormat="1" applyFont="1" applyFill="1" applyBorder="1" applyAlignment="1" applyProtection="1">
      <alignment horizontal="right" vertical="center" shrinkToFit="1"/>
    </xf>
    <xf numFmtId="210" fontId="40" fillId="25" borderId="0" xfId="78" applyNumberFormat="1" applyFont="1" applyFill="1" applyBorder="1" applyAlignment="1" applyProtection="1">
      <alignment horizontal="right" vertical="center" shrinkToFit="1"/>
    </xf>
    <xf numFmtId="210" fontId="40" fillId="25" borderId="69" xfId="78" applyNumberFormat="1" applyFont="1" applyFill="1" applyBorder="1" applyAlignment="1" applyProtection="1">
      <alignment horizontal="right" vertical="center" shrinkToFit="1"/>
    </xf>
    <xf numFmtId="210" fontId="40" fillId="25" borderId="0" xfId="78" applyNumberFormat="1" applyFont="1" applyFill="1" applyAlignment="1" applyProtection="1">
      <alignment horizontal="right" vertical="center" shrinkToFit="1"/>
    </xf>
    <xf numFmtId="210" fontId="40" fillId="25" borderId="53" xfId="78" applyNumberFormat="1" applyFont="1" applyFill="1" applyBorder="1" applyAlignment="1" applyProtection="1">
      <alignment horizontal="right" vertical="center" shrinkToFit="1"/>
    </xf>
    <xf numFmtId="179" fontId="40" fillId="25" borderId="61" xfId="78" applyNumberFormat="1" applyFont="1" applyFill="1" applyBorder="1" applyAlignment="1" applyProtection="1">
      <alignment horizontal="right" vertical="center" shrinkToFit="1"/>
    </xf>
    <xf numFmtId="179" fontId="40" fillId="25" borderId="0" xfId="78" applyNumberFormat="1" applyFont="1" applyFill="1" applyBorder="1" applyAlignment="1" applyProtection="1">
      <alignment horizontal="right" vertical="center" shrinkToFit="1"/>
    </xf>
    <xf numFmtId="179" fontId="40" fillId="25" borderId="69" xfId="78" applyNumberFormat="1" applyFont="1" applyFill="1" applyBorder="1" applyAlignment="1" applyProtection="1">
      <alignment horizontal="right" vertical="center" shrinkToFit="1"/>
    </xf>
    <xf numFmtId="179" fontId="40" fillId="25" borderId="0" xfId="78" applyNumberFormat="1" applyFont="1" applyFill="1" applyAlignment="1" applyProtection="1">
      <alignment horizontal="right" vertical="center" shrinkToFit="1"/>
    </xf>
    <xf numFmtId="179" fontId="40" fillId="25" borderId="53" xfId="78" applyNumberFormat="1" applyFont="1" applyFill="1" applyBorder="1" applyAlignment="1" applyProtection="1">
      <alignment horizontal="right" vertical="center" shrinkToFit="1"/>
    </xf>
    <xf numFmtId="0" fontId="40" fillId="25" borderId="16" xfId="69" applyFont="1" applyFill="1" applyBorder="1" applyAlignment="1" applyProtection="1">
      <alignment horizontal="left" vertical="center"/>
    </xf>
    <xf numFmtId="0" fontId="40" fillId="25" borderId="0" xfId="69" applyFont="1" applyFill="1" applyBorder="1" applyAlignment="1" applyProtection="1">
      <alignment horizontal="left" vertical="center"/>
    </xf>
    <xf numFmtId="0" fontId="40" fillId="25" borderId="0" xfId="69" applyFont="1" applyFill="1" applyBorder="1" applyAlignment="1" applyProtection="1">
      <alignment horizontal="right" vertical="center" wrapText="1"/>
    </xf>
    <xf numFmtId="0" fontId="40" fillId="25" borderId="0" xfId="69" applyFont="1" applyFill="1" applyBorder="1" applyAlignment="1" applyProtection="1">
      <alignment horizontal="right" vertical="center"/>
    </xf>
    <xf numFmtId="0" fontId="40" fillId="25" borderId="69" xfId="69" applyFont="1" applyFill="1" applyBorder="1" applyAlignment="1" applyProtection="1">
      <alignment horizontal="right" vertical="center"/>
    </xf>
    <xf numFmtId="191" fontId="40" fillId="25" borderId="119" xfId="78" applyNumberFormat="1" applyFont="1" applyFill="1" applyBorder="1" applyAlignment="1" applyProtection="1">
      <alignment horizontal="right" vertical="center" shrinkToFit="1"/>
    </xf>
    <xf numFmtId="0" fontId="40" fillId="25" borderId="18" xfId="69" applyFont="1" applyFill="1" applyBorder="1" applyAlignment="1" applyProtection="1">
      <alignment horizontal="left" vertical="center" wrapText="1"/>
    </xf>
    <xf numFmtId="0" fontId="40" fillId="25" borderId="52" xfId="69" applyFont="1" applyFill="1" applyBorder="1" applyAlignment="1" applyProtection="1">
      <alignment horizontal="left" vertical="center" wrapText="1"/>
    </xf>
    <xf numFmtId="0" fontId="40" fillId="25" borderId="54" xfId="69" applyFont="1" applyFill="1" applyBorder="1" applyAlignment="1" applyProtection="1">
      <alignment horizontal="left" vertical="center" wrapText="1"/>
    </xf>
    <xf numFmtId="0" fontId="40" fillId="25" borderId="58" xfId="69" applyFont="1" applyFill="1" applyBorder="1" applyAlignment="1" applyProtection="1">
      <alignment horizontal="left" vertical="center" wrapText="1"/>
    </xf>
    <xf numFmtId="0" fontId="40" fillId="25" borderId="52" xfId="69" applyFont="1" applyFill="1" applyBorder="1" applyAlignment="1" applyProtection="1">
      <alignment horizontal="center" vertical="center"/>
    </xf>
    <xf numFmtId="0" fontId="40" fillId="25" borderId="39" xfId="69" applyFont="1" applyFill="1" applyBorder="1" applyAlignment="1" applyProtection="1">
      <alignment horizontal="center" vertical="center"/>
    </xf>
    <xf numFmtId="191" fontId="40" fillId="25" borderId="36" xfId="78" applyNumberFormat="1" applyFont="1" applyFill="1" applyBorder="1" applyAlignment="1" applyProtection="1">
      <alignment horizontal="right" vertical="center" shrinkToFit="1"/>
    </xf>
    <xf numFmtId="191" fontId="40" fillId="25" borderId="68" xfId="78" applyNumberFormat="1" applyFont="1" applyFill="1" applyBorder="1" applyAlignment="1" applyProtection="1">
      <alignment horizontal="right" vertical="center" shrinkToFit="1"/>
    </xf>
    <xf numFmtId="191" fontId="40" fillId="25" borderId="113" xfId="78" applyNumberFormat="1" applyFont="1" applyFill="1" applyBorder="1" applyAlignment="1" applyProtection="1">
      <alignment horizontal="right" vertical="center" shrinkToFit="1"/>
    </xf>
    <xf numFmtId="191" fontId="40" fillId="25" borderId="112" xfId="78" applyNumberFormat="1" applyFont="1" applyFill="1" applyBorder="1" applyAlignment="1" applyProtection="1">
      <alignment horizontal="right" vertical="center" shrinkToFit="1"/>
    </xf>
    <xf numFmtId="191" fontId="40" fillId="25" borderId="122" xfId="78" applyNumberFormat="1" applyFont="1" applyFill="1" applyBorder="1" applyAlignment="1" applyProtection="1">
      <alignment horizontal="right" vertical="center" shrinkToFit="1"/>
    </xf>
    <xf numFmtId="0" fontId="40" fillId="25" borderId="58" xfId="69" applyFont="1" applyFill="1" applyBorder="1" applyAlignment="1" applyProtection="1">
      <alignment horizontal="center" vertical="center"/>
    </xf>
    <xf numFmtId="0" fontId="40" fillId="25" borderId="76" xfId="69" applyFont="1" applyFill="1" applyBorder="1" applyAlignment="1" applyProtection="1">
      <alignment horizontal="center" vertical="center"/>
    </xf>
    <xf numFmtId="191" fontId="40" fillId="25" borderId="123" xfId="78" applyNumberFormat="1" applyFont="1" applyFill="1" applyBorder="1" applyAlignment="1" applyProtection="1">
      <alignment horizontal="right" vertical="center" shrinkToFit="1"/>
    </xf>
    <xf numFmtId="191" fontId="40" fillId="25" borderId="72" xfId="78" applyNumberFormat="1" applyFont="1" applyFill="1" applyBorder="1" applyAlignment="1" applyProtection="1">
      <alignment horizontal="right" vertical="center" shrinkToFit="1"/>
    </xf>
    <xf numFmtId="191" fontId="40" fillId="25" borderId="124" xfId="78" applyNumberFormat="1" applyFont="1" applyFill="1" applyBorder="1" applyAlignment="1" applyProtection="1">
      <alignment horizontal="right" vertical="center" shrinkToFit="1"/>
    </xf>
    <xf numFmtId="210" fontId="40" fillId="25" borderId="109" xfId="78" applyNumberFormat="1" applyFont="1" applyFill="1" applyBorder="1" applyAlignment="1" applyProtection="1">
      <alignment horizontal="right" vertical="center" shrinkToFit="1"/>
    </xf>
    <xf numFmtId="210" fontId="40" fillId="25" borderId="110" xfId="78" applyNumberFormat="1" applyFont="1" applyFill="1" applyBorder="1" applyAlignment="1" applyProtection="1">
      <alignment horizontal="right" vertical="center" shrinkToFit="1"/>
    </xf>
    <xf numFmtId="210" fontId="40" fillId="25" borderId="111" xfId="78" applyNumberFormat="1" applyFont="1" applyFill="1" applyBorder="1" applyAlignment="1" applyProtection="1">
      <alignment horizontal="right" vertical="center" shrinkToFit="1"/>
    </xf>
    <xf numFmtId="191" fontId="40" fillId="25" borderId="114" xfId="78" applyNumberFormat="1" applyFont="1" applyFill="1" applyBorder="1" applyAlignment="1" applyProtection="1">
      <alignment horizontal="right" vertical="center" shrinkToFit="1"/>
    </xf>
    <xf numFmtId="191" fontId="40" fillId="25" borderId="115" xfId="78" applyNumberFormat="1" applyFont="1" applyFill="1" applyBorder="1" applyAlignment="1" applyProtection="1">
      <alignment horizontal="right" vertical="center" shrinkToFit="1"/>
    </xf>
    <xf numFmtId="191" fontId="40" fillId="25" borderId="116" xfId="78" applyNumberFormat="1" applyFont="1" applyFill="1" applyBorder="1" applyAlignment="1" applyProtection="1">
      <alignment horizontal="right" vertical="center" shrinkToFit="1"/>
    </xf>
    <xf numFmtId="0" fontId="40" fillId="25" borderId="54" xfId="69" applyFont="1" applyFill="1" applyBorder="1" applyProtection="1">
      <alignment vertical="center"/>
    </xf>
    <xf numFmtId="210" fontId="40" fillId="25" borderId="80" xfId="78" applyNumberFormat="1" applyFont="1" applyFill="1" applyBorder="1" applyAlignment="1" applyProtection="1">
      <alignment horizontal="right" vertical="center" shrinkToFit="1"/>
    </xf>
    <xf numFmtId="210" fontId="40" fillId="25" borderId="58" xfId="78" applyNumberFormat="1" applyFont="1" applyFill="1" applyBorder="1" applyAlignment="1" applyProtection="1">
      <alignment horizontal="right" vertical="center" shrinkToFit="1"/>
    </xf>
    <xf numFmtId="210" fontId="40" fillId="25"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5" borderId="36" xfId="70" applyNumberFormat="1" applyFont="1" applyFill="1" applyBorder="1" applyAlignment="1">
      <alignment vertical="center" wrapText="1"/>
    </xf>
    <xf numFmtId="176" fontId="23" fillId="25" borderId="68" xfId="70" applyNumberFormat="1" applyFont="1" applyFill="1" applyBorder="1" applyAlignment="1">
      <alignment vertical="center" wrapText="1"/>
    </xf>
    <xf numFmtId="176" fontId="23" fillId="25"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5" borderId="36" xfId="70" applyFont="1" applyFill="1" applyBorder="1" applyAlignment="1">
      <alignment vertical="center"/>
    </xf>
    <xf numFmtId="0" fontId="23" fillId="25" borderId="68" xfId="70" applyFont="1" applyFill="1" applyBorder="1" applyAlignment="1">
      <alignment vertical="center"/>
    </xf>
    <xf numFmtId="0" fontId="23" fillId="25" borderId="40" xfId="70" applyFont="1" applyFill="1" applyBorder="1" applyAlignment="1">
      <alignment vertical="center"/>
    </xf>
    <xf numFmtId="0" fontId="2" fillId="25" borderId="33" xfId="70" applyFont="1" applyFill="1" applyBorder="1" applyAlignment="1">
      <alignment horizontal="center" vertical="center" wrapText="1"/>
    </xf>
    <xf numFmtId="0" fontId="2" fillId="25" borderId="33" xfId="70" applyFont="1" applyFill="1" applyBorder="1" applyAlignment="1">
      <alignment horizontal="center" vertical="center"/>
    </xf>
    <xf numFmtId="177" fontId="23" fillId="25" borderId="36" xfId="71" applyNumberFormat="1" applyFont="1" applyFill="1" applyBorder="1" applyAlignment="1">
      <alignment horizontal="left" vertical="center" wrapText="1"/>
    </xf>
    <xf numFmtId="177" fontId="23" fillId="25" borderId="68" xfId="71" applyNumberFormat="1" applyFont="1" applyFill="1" applyBorder="1" applyAlignment="1">
      <alignment horizontal="left" vertical="center" wrapText="1"/>
    </xf>
    <xf numFmtId="177" fontId="23" fillId="25" borderId="40" xfId="71" applyNumberFormat="1" applyFont="1" applyFill="1" applyBorder="1" applyAlignment="1">
      <alignment horizontal="left" vertical="center" wrapText="1"/>
    </xf>
    <xf numFmtId="0" fontId="23" fillId="25" borderId="36" xfId="71" applyFont="1" applyFill="1" applyBorder="1" applyAlignment="1">
      <alignment horizontal="left" vertical="center"/>
    </xf>
    <xf numFmtId="0" fontId="23" fillId="25" borderId="68" xfId="71" applyFont="1" applyFill="1" applyBorder="1" applyAlignment="1">
      <alignment horizontal="left" vertical="center"/>
    </xf>
    <xf numFmtId="0" fontId="23" fillId="25"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06091_赤村_2011" xfId="54"/>
    <cellStyle name="標準 3" xfId="55"/>
    <cellStyle name="標準 3 2" xfId="56"/>
    <cellStyle name="標準 3_APAHO401000" xfId="57"/>
    <cellStyle name="標準 3_ZJ01_406091_赤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50541516245489"/>
          <c:y val="0.18627510427869778"/>
          <c:w val="0.80324909747292417"/>
          <c:h val="0.52614546998018141"/>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199737</c:v>
                </c:pt>
                <c:pt idx="1">
                  <c:v>177060</c:v>
                </c:pt>
                <c:pt idx="2">
                  <c:v>291917</c:v>
                </c:pt>
                <c:pt idx="3">
                  <c:v>325581</c:v>
                </c:pt>
                <c:pt idx="4">
                  <c:v>203567</c:v>
                </c:pt>
              </c:numCache>
            </c:numRef>
          </c:val>
          <c:smooth val="0"/>
          <c:extLst>
            <c:ext xmlns:c16="http://schemas.microsoft.com/office/drawing/2014/chart" uri="{C3380CC4-5D6E-409C-BE32-E72D297353CC}">
              <c16:uniqueId val="{00000000-5A04-4009-A5AC-698E3F45EC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113733</c:v>
                </c:pt>
                <c:pt idx="1">
                  <c:v>125505</c:v>
                </c:pt>
                <c:pt idx="2">
                  <c:v>158762</c:v>
                </c:pt>
                <c:pt idx="3">
                  <c:v>155058</c:v>
                </c:pt>
                <c:pt idx="4">
                  <c:v>237796</c:v>
                </c:pt>
              </c:numCache>
            </c:numRef>
          </c:val>
          <c:smooth val="0"/>
          <c:extLst>
            <c:ext xmlns:c16="http://schemas.microsoft.com/office/drawing/2014/chart" uri="{C3380CC4-5D6E-409C-BE32-E72D297353CC}">
              <c16:uniqueId val="{00000001-5A04-4009-A5AC-698E3F45EC33}"/>
            </c:ext>
          </c:extLst>
        </c:ser>
        <c:dLbls>
          <c:showLegendKey val="0"/>
          <c:showVal val="0"/>
          <c:showCatName val="0"/>
          <c:showSerName val="0"/>
          <c:showPercent val="0"/>
          <c:showBubbleSize val="0"/>
        </c:dLbls>
        <c:marker val="1"/>
        <c:smooth val="0"/>
        <c:axId val="353283168"/>
        <c:axId val="1"/>
      </c:lineChart>
      <c:catAx>
        <c:axId val="353283168"/>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8.4837545126353789E-2"/>
              <c:y val="7.1895767930969412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8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
      <c:oddFooter/>
    </c:headerFooter>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936970993988309E-2"/>
          <c:y val="6.6059225512528477E-2"/>
          <c:w val="0.92797989372471845"/>
          <c:h val="0.8405466970387244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1.37</c:v>
                </c:pt>
                <c:pt idx="1">
                  <c:v>1.18</c:v>
                </c:pt>
                <c:pt idx="2">
                  <c:v>2.0099999999999998</c:v>
                </c:pt>
                <c:pt idx="3">
                  <c:v>2.69</c:v>
                </c:pt>
                <c:pt idx="4">
                  <c:v>2.52</c:v>
                </c:pt>
              </c:numCache>
            </c:numRef>
          </c:val>
          <c:extLst>
            <c:ext xmlns:c16="http://schemas.microsoft.com/office/drawing/2014/chart" uri="{C3380CC4-5D6E-409C-BE32-E72D297353CC}">
              <c16:uniqueId val="{00000000-14B6-45C5-9586-8F1922BAFD78}"/>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57.42</c:v>
                </c:pt>
                <c:pt idx="1">
                  <c:v>52.84</c:v>
                </c:pt>
                <c:pt idx="2">
                  <c:v>56.32</c:v>
                </c:pt>
                <c:pt idx="3">
                  <c:v>54.71</c:v>
                </c:pt>
                <c:pt idx="4">
                  <c:v>56.23</c:v>
                </c:pt>
              </c:numCache>
            </c:numRef>
          </c:val>
          <c:extLst>
            <c:ext xmlns:c16="http://schemas.microsoft.com/office/drawing/2014/chart" uri="{C3380CC4-5D6E-409C-BE32-E72D297353CC}">
              <c16:uniqueId val="{00000001-14B6-45C5-9586-8F1922BAFD78}"/>
            </c:ext>
          </c:extLst>
        </c:ser>
        <c:dLbls>
          <c:showLegendKey val="0"/>
          <c:showVal val="0"/>
          <c:showCatName val="0"/>
          <c:showSerName val="0"/>
          <c:showPercent val="0"/>
          <c:showBubbleSize val="0"/>
        </c:dLbls>
        <c:gapWidth val="250"/>
        <c:overlap val="100"/>
        <c:axId val="34834588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13.94</c:v>
                </c:pt>
                <c:pt idx="1">
                  <c:v>0.31</c:v>
                </c:pt>
                <c:pt idx="2">
                  <c:v>0.94</c:v>
                </c:pt>
                <c:pt idx="3">
                  <c:v>9.9499999999999993</c:v>
                </c:pt>
                <c:pt idx="4">
                  <c:v>8.8000000000000007</c:v>
                </c:pt>
              </c:numCache>
            </c:numRef>
          </c:val>
          <c:smooth val="0"/>
          <c:extLst>
            <c:ext xmlns:c16="http://schemas.microsoft.com/office/drawing/2014/chart" uri="{C3380CC4-5D6E-409C-BE32-E72D297353CC}">
              <c16:uniqueId val="{00000002-14B6-45C5-9586-8F1922BAFD78}"/>
            </c:ext>
          </c:extLst>
        </c:ser>
        <c:dLbls>
          <c:showLegendKey val="0"/>
          <c:showVal val="0"/>
          <c:showCatName val="0"/>
          <c:showSerName val="0"/>
          <c:showPercent val="0"/>
          <c:showBubbleSize val="0"/>
        </c:dLbls>
        <c:marker val="1"/>
        <c:smooth val="0"/>
        <c:axId val="348345880"/>
        <c:axId val="1"/>
      </c:lineChart>
      <c:catAx>
        <c:axId val="34834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34588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0.08</c:v>
                </c:pt>
                <c:pt idx="4">
                  <c:v>#N/A</c:v>
                </c:pt>
                <c:pt idx="5">
                  <c:v>0</c:v>
                </c:pt>
                <c:pt idx="6">
                  <c:v>#N/A</c:v>
                </c:pt>
                <c:pt idx="7">
                  <c:v>0</c:v>
                </c:pt>
                <c:pt idx="8">
                  <c:v>0</c:v>
                </c:pt>
                <c:pt idx="9">
                  <c:v>0</c:v>
                </c:pt>
              </c:numCache>
            </c:numRef>
          </c:val>
          <c:extLst>
            <c:ext xmlns:c16="http://schemas.microsoft.com/office/drawing/2014/chart" uri="{C3380CC4-5D6E-409C-BE32-E72D297353CC}">
              <c16:uniqueId val="{00000000-3315-474F-A404-413864F734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15-474F-A404-413864F734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15-474F-A404-413864F734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15-474F-A404-413864F734E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15-474F-A404-413864F734EC}"/>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5-3315-474F-A404-413864F734E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0.3</c:v>
                </c:pt>
                <c:pt idx="2">
                  <c:v>#N/A</c:v>
                </c:pt>
                <c:pt idx="3">
                  <c:v>0.28000000000000003</c:v>
                </c:pt>
                <c:pt idx="4">
                  <c:v>#N/A</c:v>
                </c:pt>
                <c:pt idx="5">
                  <c:v>0.33</c:v>
                </c:pt>
                <c:pt idx="6">
                  <c:v>#N/A</c:v>
                </c:pt>
                <c:pt idx="7">
                  <c:v>0.26</c:v>
                </c:pt>
                <c:pt idx="8">
                  <c:v>#N/A</c:v>
                </c:pt>
                <c:pt idx="9">
                  <c:v>0.25</c:v>
                </c:pt>
              </c:numCache>
            </c:numRef>
          </c:val>
          <c:extLst>
            <c:ext xmlns:c16="http://schemas.microsoft.com/office/drawing/2014/chart" uri="{C3380CC4-5D6E-409C-BE32-E72D297353CC}">
              <c16:uniqueId val="{00000006-3315-474F-A404-413864F734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0.92</c:v>
                </c:pt>
                <c:pt idx="2">
                  <c:v>#N/A</c:v>
                </c:pt>
                <c:pt idx="3">
                  <c:v>0.06</c:v>
                </c:pt>
                <c:pt idx="4">
                  <c:v>#N/A</c:v>
                </c:pt>
                <c:pt idx="5">
                  <c:v>0.01</c:v>
                </c:pt>
                <c:pt idx="6">
                  <c:v>#N/A</c:v>
                </c:pt>
                <c:pt idx="7">
                  <c:v>0.01</c:v>
                </c:pt>
                <c:pt idx="8">
                  <c:v>#N/A</c:v>
                </c:pt>
                <c:pt idx="9">
                  <c:v>0.42</c:v>
                </c:pt>
              </c:numCache>
            </c:numRef>
          </c:val>
          <c:extLst>
            <c:ext xmlns:c16="http://schemas.microsoft.com/office/drawing/2014/chart" uri="{C3380CC4-5D6E-409C-BE32-E72D297353CC}">
              <c16:uniqueId val="{00000007-3315-474F-A404-413864F734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5.59</c:v>
                </c:pt>
                <c:pt idx="2">
                  <c:v>#N/A</c:v>
                </c:pt>
                <c:pt idx="3">
                  <c:v>4.93</c:v>
                </c:pt>
                <c:pt idx="4">
                  <c:v>#N/A</c:v>
                </c:pt>
                <c:pt idx="5">
                  <c:v>5.69</c:v>
                </c:pt>
                <c:pt idx="6">
                  <c:v>#N/A</c:v>
                </c:pt>
                <c:pt idx="7">
                  <c:v>6.08</c:v>
                </c:pt>
                <c:pt idx="8">
                  <c:v>#N/A</c:v>
                </c:pt>
                <c:pt idx="9">
                  <c:v>5.6</c:v>
                </c:pt>
              </c:numCache>
            </c:numRef>
          </c:val>
          <c:extLst>
            <c:ext xmlns:c16="http://schemas.microsoft.com/office/drawing/2014/chart" uri="{C3380CC4-5D6E-409C-BE32-E72D297353CC}">
              <c16:uniqueId val="{00000008-3315-474F-A404-413864F734E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4.22</c:v>
                </c:pt>
                <c:pt idx="1">
                  <c:v>#N/A</c:v>
                </c:pt>
                <c:pt idx="2">
                  <c:v>3.75</c:v>
                </c:pt>
                <c:pt idx="3">
                  <c:v>#N/A</c:v>
                </c:pt>
                <c:pt idx="4">
                  <c:v>3.68</c:v>
                </c:pt>
                <c:pt idx="5">
                  <c:v>#N/A</c:v>
                </c:pt>
                <c:pt idx="6">
                  <c:v>3.39</c:v>
                </c:pt>
                <c:pt idx="7">
                  <c:v>#N/A</c:v>
                </c:pt>
                <c:pt idx="8">
                  <c:v>3.08</c:v>
                </c:pt>
                <c:pt idx="9">
                  <c:v>#N/A</c:v>
                </c:pt>
              </c:numCache>
            </c:numRef>
          </c:val>
          <c:extLst>
            <c:ext xmlns:c16="http://schemas.microsoft.com/office/drawing/2014/chart" uri="{C3380CC4-5D6E-409C-BE32-E72D297353CC}">
              <c16:uniqueId val="{00000009-3315-474F-A404-413864F734EC}"/>
            </c:ext>
          </c:extLst>
        </c:ser>
        <c:dLbls>
          <c:showLegendKey val="0"/>
          <c:showVal val="0"/>
          <c:showCatName val="0"/>
          <c:showSerName val="0"/>
          <c:showPercent val="0"/>
          <c:showBubbleSize val="0"/>
        </c:dLbls>
        <c:gapWidth val="150"/>
        <c:overlap val="100"/>
        <c:axId val="348351456"/>
        <c:axId val="1"/>
      </c:barChart>
      <c:catAx>
        <c:axId val="3483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351456"/>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37789622415584E-2"/>
          <c:y val="8.7976602576723573E-2"/>
          <c:w val="0.89698780632982433"/>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310</c:v>
                </c:pt>
                <c:pt idx="5">
                  <c:v>304</c:v>
                </c:pt>
                <c:pt idx="8">
                  <c:v>281</c:v>
                </c:pt>
                <c:pt idx="11">
                  <c:v>228</c:v>
                </c:pt>
                <c:pt idx="14">
                  <c:v>222</c:v>
                </c:pt>
              </c:numCache>
            </c:numRef>
          </c:val>
          <c:extLst>
            <c:ext xmlns:c16="http://schemas.microsoft.com/office/drawing/2014/chart" uri="{C3380CC4-5D6E-409C-BE32-E72D297353CC}">
              <c16:uniqueId val="{00000000-A759-4D2B-BF6A-627155D632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59-4D2B-BF6A-627155D632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59-4D2B-BF6A-627155D632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62</c:v>
                </c:pt>
                <c:pt idx="3">
                  <c:v>55</c:v>
                </c:pt>
                <c:pt idx="6">
                  <c:v>55</c:v>
                </c:pt>
                <c:pt idx="9">
                  <c:v>20</c:v>
                </c:pt>
                <c:pt idx="12">
                  <c:v>4</c:v>
                </c:pt>
              </c:numCache>
            </c:numRef>
          </c:val>
          <c:extLst>
            <c:ext xmlns:c16="http://schemas.microsoft.com/office/drawing/2014/chart" uri="{C3380CC4-5D6E-409C-BE32-E72D297353CC}">
              <c16:uniqueId val="{00000003-A759-4D2B-BF6A-627155D632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4-A759-4D2B-BF6A-627155D632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59-4D2B-BF6A-627155D632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59-4D2B-BF6A-627155D632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244</c:v>
                </c:pt>
                <c:pt idx="3">
                  <c:v>240</c:v>
                </c:pt>
                <c:pt idx="6">
                  <c:v>272</c:v>
                </c:pt>
                <c:pt idx="9">
                  <c:v>286</c:v>
                </c:pt>
                <c:pt idx="12">
                  <c:v>262</c:v>
                </c:pt>
              </c:numCache>
            </c:numRef>
          </c:val>
          <c:extLst>
            <c:ext xmlns:c16="http://schemas.microsoft.com/office/drawing/2014/chart" uri="{C3380CC4-5D6E-409C-BE32-E72D297353CC}">
              <c16:uniqueId val="{00000007-A759-4D2B-BF6A-627155D6321D}"/>
            </c:ext>
          </c:extLst>
        </c:ser>
        <c:dLbls>
          <c:showLegendKey val="0"/>
          <c:showVal val="0"/>
          <c:showCatName val="0"/>
          <c:showSerName val="0"/>
          <c:showPercent val="0"/>
          <c:showBubbleSize val="0"/>
        </c:dLbls>
        <c:gapWidth val="100"/>
        <c:overlap val="100"/>
        <c:axId val="35328087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-4</c:v>
                </c:pt>
                <c:pt idx="2">
                  <c:v>#N/A</c:v>
                </c:pt>
                <c:pt idx="3">
                  <c:v>#N/A</c:v>
                </c:pt>
                <c:pt idx="4">
                  <c:v>-9</c:v>
                </c:pt>
                <c:pt idx="5">
                  <c:v>#N/A</c:v>
                </c:pt>
                <c:pt idx="6">
                  <c:v>#N/A</c:v>
                </c:pt>
                <c:pt idx="7">
                  <c:v>47</c:v>
                </c:pt>
                <c:pt idx="8">
                  <c:v>#N/A</c:v>
                </c:pt>
                <c:pt idx="9">
                  <c:v>#N/A</c:v>
                </c:pt>
                <c:pt idx="10">
                  <c:v>79</c:v>
                </c:pt>
                <c:pt idx="11">
                  <c:v>#N/A</c:v>
                </c:pt>
                <c:pt idx="12">
                  <c:v>#N/A</c:v>
                </c:pt>
                <c:pt idx="13">
                  <c:v>45</c:v>
                </c:pt>
                <c:pt idx="14">
                  <c:v>#N/A</c:v>
                </c:pt>
              </c:numCache>
            </c:numRef>
          </c:val>
          <c:smooth val="0"/>
          <c:extLst>
            <c:ext xmlns:c16="http://schemas.microsoft.com/office/drawing/2014/chart" uri="{C3380CC4-5D6E-409C-BE32-E72D297353CC}">
              <c16:uniqueId val="{00000008-A759-4D2B-BF6A-627155D6321D}"/>
            </c:ext>
          </c:extLst>
        </c:ser>
        <c:dLbls>
          <c:showLegendKey val="0"/>
          <c:showVal val="0"/>
          <c:showCatName val="0"/>
          <c:showSerName val="0"/>
          <c:showPercent val="0"/>
          <c:showBubbleSize val="0"/>
        </c:dLbls>
        <c:marker val="1"/>
        <c:smooth val="0"/>
        <c:axId val="353280872"/>
        <c:axId val="1"/>
      </c:lineChart>
      <c:catAx>
        <c:axId val="35328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808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10169018515969E-2"/>
          <c:y val="8.8405922223055683E-2"/>
          <c:w val="0.91805725716027609"/>
          <c:h val="0.5898559072915354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2048</c:v>
                </c:pt>
                <c:pt idx="5">
                  <c:v>1973</c:v>
                </c:pt>
                <c:pt idx="8">
                  <c:v>1923</c:v>
                </c:pt>
                <c:pt idx="11">
                  <c:v>1924</c:v>
                </c:pt>
                <c:pt idx="14">
                  <c:v>2076</c:v>
                </c:pt>
              </c:numCache>
            </c:numRef>
          </c:val>
          <c:extLst>
            <c:ext xmlns:c16="http://schemas.microsoft.com/office/drawing/2014/chart" uri="{C3380CC4-5D6E-409C-BE32-E72D297353CC}">
              <c16:uniqueId val="{00000000-8F6F-4B08-8179-59A19FA727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41</c:v>
                </c:pt>
                <c:pt idx="5">
                  <c:v>29</c:v>
                </c:pt>
                <c:pt idx="8">
                  <c:v>18</c:v>
                </c:pt>
                <c:pt idx="11">
                  <c:v>17</c:v>
                </c:pt>
                <c:pt idx="14">
                  <c:v>24</c:v>
                </c:pt>
              </c:numCache>
            </c:numRef>
          </c:val>
          <c:extLst>
            <c:ext xmlns:c16="http://schemas.microsoft.com/office/drawing/2014/chart" uri="{C3380CC4-5D6E-409C-BE32-E72D297353CC}">
              <c16:uniqueId val="{00000001-8F6F-4B08-8179-59A19FA727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2571</c:v>
                </c:pt>
                <c:pt idx="5">
                  <c:v>2800</c:v>
                </c:pt>
                <c:pt idx="8">
                  <c:v>2985</c:v>
                </c:pt>
                <c:pt idx="11">
                  <c:v>2848</c:v>
                </c:pt>
                <c:pt idx="14">
                  <c:v>3038</c:v>
                </c:pt>
              </c:numCache>
            </c:numRef>
          </c:val>
          <c:extLst>
            <c:ext xmlns:c16="http://schemas.microsoft.com/office/drawing/2014/chart" uri="{C3380CC4-5D6E-409C-BE32-E72D297353CC}">
              <c16:uniqueId val="{00000002-8F6F-4B08-8179-59A19FA727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6F-4B08-8179-59A19FA727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6F-4B08-8179-59A19FA727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6F-4B08-8179-59A19FA727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421</c:v>
                </c:pt>
                <c:pt idx="3">
                  <c:v>380</c:v>
                </c:pt>
                <c:pt idx="6">
                  <c:v>421</c:v>
                </c:pt>
                <c:pt idx="9">
                  <c:v>407</c:v>
                </c:pt>
                <c:pt idx="12">
                  <c:v>414</c:v>
                </c:pt>
              </c:numCache>
            </c:numRef>
          </c:val>
          <c:extLst>
            <c:ext xmlns:c16="http://schemas.microsoft.com/office/drawing/2014/chart" uri="{C3380CC4-5D6E-409C-BE32-E72D297353CC}">
              <c16:uniqueId val="{00000006-8F6F-4B08-8179-59A19FA727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136</c:v>
                </c:pt>
                <c:pt idx="3">
                  <c:v>90</c:v>
                </c:pt>
                <c:pt idx="6">
                  <c:v>37</c:v>
                </c:pt>
                <c:pt idx="9">
                  <c:v>19</c:v>
                </c:pt>
                <c:pt idx="12">
                  <c:v>16</c:v>
                </c:pt>
              </c:numCache>
            </c:numRef>
          </c:val>
          <c:extLst>
            <c:ext xmlns:c16="http://schemas.microsoft.com/office/drawing/2014/chart" uri="{C3380CC4-5D6E-409C-BE32-E72D297353CC}">
              <c16:uniqueId val="{00000007-8F6F-4B08-8179-59A19FA727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0</c:v>
                </c:pt>
                <c:pt idx="3">
                  <c:v>0</c:v>
                </c:pt>
                <c:pt idx="6">
                  <c:v>0</c:v>
                </c:pt>
                <c:pt idx="9">
                  <c:v>8</c:v>
                </c:pt>
                <c:pt idx="12">
                  <c:v>7</c:v>
                </c:pt>
              </c:numCache>
            </c:numRef>
          </c:val>
          <c:extLst>
            <c:ext xmlns:c16="http://schemas.microsoft.com/office/drawing/2014/chart" uri="{C3380CC4-5D6E-409C-BE32-E72D297353CC}">
              <c16:uniqueId val="{00000008-8F6F-4B08-8179-59A19FA727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6F-4B08-8179-59A19FA727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1784</c:v>
                </c:pt>
                <c:pt idx="3">
                  <c:v>1764</c:v>
                </c:pt>
                <c:pt idx="6">
                  <c:v>1710</c:v>
                </c:pt>
                <c:pt idx="9">
                  <c:v>1625</c:v>
                </c:pt>
                <c:pt idx="12">
                  <c:v>1591</c:v>
                </c:pt>
              </c:numCache>
            </c:numRef>
          </c:val>
          <c:extLst>
            <c:ext xmlns:c16="http://schemas.microsoft.com/office/drawing/2014/chart" uri="{C3380CC4-5D6E-409C-BE32-E72D297353CC}">
              <c16:uniqueId val="{0000000A-8F6F-4B08-8179-59A19FA727BE}"/>
            </c:ext>
          </c:extLst>
        </c:ser>
        <c:dLbls>
          <c:showLegendKey val="0"/>
          <c:showVal val="0"/>
          <c:showCatName val="0"/>
          <c:showSerName val="0"/>
          <c:showPercent val="0"/>
          <c:showBubbleSize val="0"/>
        </c:dLbls>
        <c:gapWidth val="100"/>
        <c:overlap val="100"/>
        <c:axId val="34834686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6F-4B08-8179-59A19FA727BE}"/>
            </c:ext>
          </c:extLst>
        </c:ser>
        <c:dLbls>
          <c:showLegendKey val="0"/>
          <c:showVal val="0"/>
          <c:showCatName val="0"/>
          <c:showSerName val="0"/>
          <c:showPercent val="0"/>
          <c:showBubbleSize val="0"/>
        </c:dLbls>
        <c:marker val="1"/>
        <c:smooth val="0"/>
        <c:axId val="348346864"/>
        <c:axId val="1"/>
      </c:lineChart>
      <c:catAx>
        <c:axId val="34834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34686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a:extLst>
            <a:ext uri="{FF2B5EF4-FFF2-40B4-BE49-F238E27FC236}">
              <a16:creationId xmlns:a16="http://schemas.microsoft.com/office/drawing/2014/main" id="{3C4FABCF-6DC5-425B-9AEA-4DBAE5677722}"/>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a:extLst>
            <a:ext uri="{FF2B5EF4-FFF2-40B4-BE49-F238E27FC236}">
              <a16:creationId xmlns:a16="http://schemas.microsoft.com/office/drawing/2014/main" id="{DE6E04CA-CE73-4EEC-AE21-C0E6D0E1F353}"/>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C35FFC46-9641-41FD-9BC6-DCEA4D3C363F}"/>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fLocksText="0">
      <xdr:nvSpPr>
        <xdr:cNvPr id="10242" name="Rectangle 2">
          <a:extLst>
            <a:ext uri="{FF2B5EF4-FFF2-40B4-BE49-F238E27FC236}">
              <a16:creationId xmlns:a16="http://schemas.microsoft.com/office/drawing/2014/main" id="{31B5EBB9-D1AF-4A6C-8C97-D4DA7706DCC8}"/>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fLocksText="0">
      <xdr:nvSpPr>
        <xdr:cNvPr id="10243" name="Rectangle 3">
          <a:extLst>
            <a:ext uri="{FF2B5EF4-FFF2-40B4-BE49-F238E27FC236}">
              <a16:creationId xmlns:a16="http://schemas.microsoft.com/office/drawing/2014/main" id="{19C310FE-EFF5-4764-93C3-9A73872C0BC4}"/>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13FBFF4F-B98A-4F19-8EA2-DC3A630E2FF8}"/>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福岡県赤村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fLocksText="0">
      <xdr:nvSpPr>
        <xdr:cNvPr id="10245" name="Rectangle 5">
          <a:extLst>
            <a:ext uri="{FF2B5EF4-FFF2-40B4-BE49-F238E27FC236}">
              <a16:creationId xmlns:a16="http://schemas.microsoft.com/office/drawing/2014/main" id="{CC4C86C8-50AC-4C4A-A538-EFDA8B5F5A02}"/>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fLocksText="0">
      <xdr:nvSpPr>
        <xdr:cNvPr id="10246" name="Rectangle 6">
          <a:extLst>
            <a:ext uri="{FF2B5EF4-FFF2-40B4-BE49-F238E27FC236}">
              <a16:creationId xmlns:a16="http://schemas.microsoft.com/office/drawing/2014/main" id="{116BB805-546C-4ED4-B0DA-7E4A4D43E959}"/>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7BF9E167-BAAB-49C6-BC97-701AE8480C68}"/>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fLocksText="0">
      <xdr:nvSpPr>
        <xdr:cNvPr id="10248" name="Rectangle 8">
          <a:extLst>
            <a:ext uri="{FF2B5EF4-FFF2-40B4-BE49-F238E27FC236}">
              <a16:creationId xmlns:a16="http://schemas.microsoft.com/office/drawing/2014/main" id="{7B3AFB6A-C492-4087-A476-4351650D28ED}"/>
            </a:ext>
          </a:extLst>
        </xdr:cNvPr>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EDBB3A2F-4C50-4553-ADF5-AE88BBCAFE57}"/>
            </a:ext>
          </a:extLst>
        </xdr:cNvPr>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1C9ADE7C-6A72-4429-8071-C4B276CEE82C}"/>
            </a:ext>
          </a:extLst>
        </xdr:cNvPr>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3,438</a:t>
          </a:r>
        </a:p>
        <a:p>
          <a:pPr algn="r" rtl="0">
            <a:defRPr sz="1000"/>
          </a:pPr>
          <a:r>
            <a:rPr lang="ja-JP" altLang="en-US" sz="1100" b="1" i="0" u="none" strike="noStrike" baseline="0">
              <a:solidFill>
                <a:srgbClr val="000000"/>
              </a:solidFill>
              <a:latin typeface="ＭＳ ゴシック"/>
              <a:ea typeface="ＭＳ ゴシック"/>
            </a:rPr>
            <a:t>32.03</a:t>
          </a:r>
        </a:p>
        <a:p>
          <a:pPr algn="r" rtl="0">
            <a:lnSpc>
              <a:spcPts val="1300"/>
            </a:lnSpc>
            <a:defRPr sz="1000"/>
          </a:pPr>
          <a:r>
            <a:rPr lang="ja-JP" altLang="en-US" sz="1100" b="1" i="0" u="none" strike="noStrike" baseline="0">
              <a:solidFill>
                <a:srgbClr val="000000"/>
              </a:solidFill>
              <a:latin typeface="ＭＳ ゴシック"/>
              <a:ea typeface="ＭＳ ゴシック"/>
            </a:rPr>
            <a:t>2,876,871</a:t>
          </a:r>
        </a:p>
        <a:p>
          <a:pPr algn="r" rtl="0">
            <a:lnSpc>
              <a:spcPts val="1300"/>
            </a:lnSpc>
            <a:defRPr sz="1000"/>
          </a:pPr>
          <a:r>
            <a:rPr lang="ja-JP" altLang="en-US" sz="1100" b="1" i="0" u="none" strike="noStrike" baseline="0">
              <a:solidFill>
                <a:srgbClr val="000000"/>
              </a:solidFill>
              <a:latin typeface="ＭＳ ゴシック"/>
              <a:ea typeface="ＭＳ ゴシック"/>
            </a:rPr>
            <a:t>2,839,730</a:t>
          </a:r>
        </a:p>
        <a:p>
          <a:pPr algn="r" rtl="0">
            <a:defRPr sz="1000"/>
          </a:pPr>
          <a:r>
            <a:rPr lang="ja-JP" altLang="en-US" sz="1100" b="1" i="0" u="none" strike="noStrike" baseline="0">
              <a:solidFill>
                <a:srgbClr val="000000"/>
              </a:solidFill>
              <a:latin typeface="ＭＳ ゴシック"/>
              <a:ea typeface="ＭＳ ゴシック"/>
            </a:rPr>
            <a:t>35,879</a:t>
          </a:r>
        </a:p>
        <a:p>
          <a:pPr algn="r" rtl="0">
            <a:lnSpc>
              <a:spcPts val="1300"/>
            </a:lnSpc>
            <a:defRPr sz="1000"/>
          </a:pPr>
          <a:r>
            <a:rPr lang="ja-JP" altLang="en-US" sz="1100" b="1" i="0" u="none" strike="noStrike" baseline="0">
              <a:solidFill>
                <a:srgbClr val="000000"/>
              </a:solidFill>
              <a:latin typeface="ＭＳ ゴシック"/>
              <a:ea typeface="ＭＳ ゴシック"/>
            </a:rPr>
            <a:t>1,424,102</a:t>
          </a:r>
        </a:p>
        <a:p>
          <a:pPr algn="r" rtl="0">
            <a:lnSpc>
              <a:spcPts val="1300"/>
            </a:lnSpc>
            <a:defRPr sz="1000"/>
          </a:pPr>
          <a:r>
            <a:rPr lang="ja-JP" altLang="en-US" sz="1100" b="1" i="0" u="none" strike="noStrike" baseline="0">
              <a:solidFill>
                <a:srgbClr val="000000"/>
              </a:solidFill>
              <a:latin typeface="ＭＳ ゴシック"/>
              <a:ea typeface="ＭＳ ゴシック"/>
            </a:rPr>
            <a:t>1,591,399</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17EC17FA-13C5-42A5-AC12-0D99B9FE2F17}"/>
            </a:ext>
          </a:extLst>
        </xdr:cNvPr>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51898E81-3604-481B-8143-ACC24F365E7D}"/>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8236CB39-A6B5-407F-B1A4-58D2BBC47053}"/>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defRPr sz="1000"/>
          </a:pPr>
          <a:r>
            <a:rPr lang="ja-JP" altLang="en-US" sz="1100" b="1" i="0" u="none" strike="noStrike" baseline="0">
              <a:solidFill>
                <a:srgbClr val="000000"/>
              </a:solidFill>
              <a:latin typeface="ＭＳ ゴシック"/>
              <a:ea typeface="ＭＳ ゴシック"/>
            </a:rPr>
            <a:t>4.6</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81587D0A-DC73-43EB-A4A9-105C79330746}"/>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FFE40A5E-A954-4486-9F07-684FBF778BC2}"/>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C0AF7143-43D6-4BAD-8355-D91AABB8FF54}"/>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Ⅰ－２  H20  Ⅰ－２  H21  Ⅰ－２  </a:t>
          </a:r>
        </a:p>
        <a:p>
          <a:pPr algn="l" rtl="0">
            <a:lnSpc>
              <a:spcPts val="1200"/>
            </a:lnSpc>
            <a:defRPr sz="1000"/>
          </a:pPr>
          <a:r>
            <a:rPr lang="ja-JP" altLang="en-US" sz="1100" b="1" i="0" u="none" strike="noStrike" baseline="0">
              <a:solidFill>
                <a:srgbClr val="000000"/>
              </a:solidFill>
              <a:latin typeface="ＭＳ ゴシック"/>
              <a:ea typeface="ＭＳ ゴシック"/>
            </a:rPr>
            <a:t>H22  Ⅰ－２  H23  Ⅰ－２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a:extLst>
            <a:ext uri="{FF2B5EF4-FFF2-40B4-BE49-F238E27FC236}">
              <a16:creationId xmlns:a16="http://schemas.microsoft.com/office/drawing/2014/main" id="{A10DFB75-3448-45B3-AD04-35F4006BB672}"/>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CFBFECC2-EFF8-4E8F-A02F-3236363A2101}"/>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9A460E83-38EC-4BD4-8D45-621B794CD5E2}"/>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E37021BD-0902-4A9E-AD27-18D101BB856F}"/>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a:extLst>
            <a:ext uri="{FF2B5EF4-FFF2-40B4-BE49-F238E27FC236}">
              <a16:creationId xmlns:a16="http://schemas.microsoft.com/office/drawing/2014/main" id="{8B1A6A59-C639-4DDA-9EE7-DD5F28BB4611}"/>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a:extLst>
            <a:ext uri="{FF2B5EF4-FFF2-40B4-BE49-F238E27FC236}">
              <a16:creationId xmlns:a16="http://schemas.microsoft.com/office/drawing/2014/main" id="{ABDB67B4-7692-46D7-8916-213C717EA926}"/>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a:extLst>
            <a:ext uri="{FF2B5EF4-FFF2-40B4-BE49-F238E27FC236}">
              <a16:creationId xmlns:a16="http://schemas.microsoft.com/office/drawing/2014/main" id="{D3AC34DA-A237-4F4A-AF38-4E6D6A88FF17}"/>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a:extLst>
            <a:ext uri="{FF2B5EF4-FFF2-40B4-BE49-F238E27FC236}">
              <a16:creationId xmlns:a16="http://schemas.microsoft.com/office/drawing/2014/main" id="{A9195058-F11E-47E8-B194-D40F298C05C0}"/>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a:extLst>
            <a:ext uri="{FF2B5EF4-FFF2-40B4-BE49-F238E27FC236}">
              <a16:creationId xmlns:a16="http://schemas.microsoft.com/office/drawing/2014/main" id="{29C5FBC1-BAA4-4F18-9F83-83B49E6357C9}"/>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a:extLst>
            <a:ext uri="{FF2B5EF4-FFF2-40B4-BE49-F238E27FC236}">
              <a16:creationId xmlns:a16="http://schemas.microsoft.com/office/drawing/2014/main" id="{3779EB7C-B0BD-499D-9151-12226F131F7B}"/>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a:extLst>
            <a:ext uri="{FF2B5EF4-FFF2-40B4-BE49-F238E27FC236}">
              <a16:creationId xmlns:a16="http://schemas.microsoft.com/office/drawing/2014/main" id="{928124C5-1537-4A67-B5D9-F47368275DB3}"/>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86800" cy="206375"/>
    <xdr:sp macro="" textlink="">
      <xdr:nvSpPr>
        <xdr:cNvPr id="10268" name="Text Box 28">
          <a:extLst>
            <a:ext uri="{FF2B5EF4-FFF2-40B4-BE49-F238E27FC236}">
              <a16:creationId xmlns:a16="http://schemas.microsoft.com/office/drawing/2014/main" id="{DF98BD10-F377-4602-A04A-FDC0C48B8B73}"/>
            </a:ext>
          </a:extLst>
        </xdr:cNvPr>
        <xdr:cNvSpPr txBox="1">
          <a:spLocks noChangeArrowheads="1"/>
        </xdr:cNvSpPr>
      </xdr:nvSpPr>
      <xdr:spPr bwMode="auto">
        <a:xfrm>
          <a:off x="828675" y="3552825"/>
          <a:ext cx="868680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a:extLst>
            <a:ext uri="{FF2B5EF4-FFF2-40B4-BE49-F238E27FC236}">
              <a16:creationId xmlns:a16="http://schemas.microsoft.com/office/drawing/2014/main" id="{AFCA0470-100B-46BC-A8B7-72484468224E}"/>
            </a:ext>
          </a:extLst>
        </xdr:cNvPr>
        <xdr:cNvSpPr txBox="1">
          <a:spLocks noChangeArrowheads="1"/>
        </xdr:cNvSpPr>
      </xdr:nvSpPr>
      <xdr:spPr bwMode="auto">
        <a:xfrm>
          <a:off x="828675" y="39497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619750" cy="206375"/>
    <xdr:sp macro="" textlink="">
      <xdr:nvSpPr>
        <xdr:cNvPr id="10270" name="Text Box 30">
          <a:extLst>
            <a:ext uri="{FF2B5EF4-FFF2-40B4-BE49-F238E27FC236}">
              <a16:creationId xmlns:a16="http://schemas.microsoft.com/office/drawing/2014/main" id="{3A001B65-B2AF-423F-B6DF-8F2D9D90A900}"/>
            </a:ext>
          </a:extLst>
        </xdr:cNvPr>
        <xdr:cNvSpPr txBox="1">
          <a:spLocks noChangeArrowheads="1"/>
        </xdr:cNvSpPr>
      </xdr:nvSpPr>
      <xdr:spPr bwMode="auto">
        <a:xfrm>
          <a:off x="828675" y="4067175"/>
          <a:ext cx="56197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53300" cy="196850"/>
    <xdr:sp macro="" textlink="">
      <xdr:nvSpPr>
        <xdr:cNvPr id="10271" name="Text Box 31">
          <a:extLst>
            <a:ext uri="{FF2B5EF4-FFF2-40B4-BE49-F238E27FC236}">
              <a16:creationId xmlns:a16="http://schemas.microsoft.com/office/drawing/2014/main" id="{C68A5DE1-7E73-4C84-BC20-DC4B3888F886}"/>
            </a:ext>
          </a:extLst>
        </xdr:cNvPr>
        <xdr:cNvSpPr txBox="1">
          <a:spLocks noChangeArrowheads="1"/>
        </xdr:cNvSpPr>
      </xdr:nvSpPr>
      <xdr:spPr bwMode="auto">
        <a:xfrm>
          <a:off x="828675" y="4314825"/>
          <a:ext cx="73533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82025" cy="206375"/>
    <xdr:sp macro="" textlink="">
      <xdr:nvSpPr>
        <xdr:cNvPr id="10272" name="Text Box 32">
          <a:extLst>
            <a:ext uri="{FF2B5EF4-FFF2-40B4-BE49-F238E27FC236}">
              <a16:creationId xmlns:a16="http://schemas.microsoft.com/office/drawing/2014/main" id="{8E58B352-833A-4F85-BC2F-00EBA1124250}"/>
            </a:ext>
          </a:extLst>
        </xdr:cNvPr>
        <xdr:cNvSpPr txBox="1">
          <a:spLocks noChangeArrowheads="1"/>
        </xdr:cNvSpPr>
      </xdr:nvSpPr>
      <xdr:spPr bwMode="auto">
        <a:xfrm>
          <a:off x="828675" y="4572000"/>
          <a:ext cx="8582025"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140C0365-C376-4B04-9C1C-E984EF47BBB7}"/>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a:extLst>
            <a:ext uri="{FF2B5EF4-FFF2-40B4-BE49-F238E27FC236}">
              <a16:creationId xmlns:a16="http://schemas.microsoft.com/office/drawing/2014/main" id="{63EAF6E0-ED05-41E5-9906-5A47A038F52E}"/>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a:extLst>
            <a:ext uri="{FF2B5EF4-FFF2-40B4-BE49-F238E27FC236}">
              <a16:creationId xmlns:a16="http://schemas.microsoft.com/office/drawing/2014/main" id="{6B9BA5FA-75FD-4060-AC74-B880A4831AFC}"/>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a:extLst>
            <a:ext uri="{FF2B5EF4-FFF2-40B4-BE49-F238E27FC236}">
              <a16:creationId xmlns:a16="http://schemas.microsoft.com/office/drawing/2014/main" id="{9AE9DD78-9C75-4347-AA5C-A55D049C02C6}"/>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a:extLst>
            <a:ext uri="{FF2B5EF4-FFF2-40B4-BE49-F238E27FC236}">
              <a16:creationId xmlns:a16="http://schemas.microsoft.com/office/drawing/2014/main" id="{202B147D-F1A9-49CC-9D86-21EA65EB57A8}"/>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43/78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a:extLst>
            <a:ext uri="{FF2B5EF4-FFF2-40B4-BE49-F238E27FC236}">
              <a16:creationId xmlns:a16="http://schemas.microsoft.com/office/drawing/2014/main" id="{BF3B0055-77D6-456D-9A7F-C0628247943D}"/>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a:extLst>
            <a:ext uri="{FF2B5EF4-FFF2-40B4-BE49-F238E27FC236}">
              <a16:creationId xmlns:a16="http://schemas.microsoft.com/office/drawing/2014/main" id="{98573E99-71E6-41AE-82E9-05FEBFD41652}"/>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a:extLst>
            <a:ext uri="{FF2B5EF4-FFF2-40B4-BE49-F238E27FC236}">
              <a16:creationId xmlns:a16="http://schemas.microsoft.com/office/drawing/2014/main" id="{A38E71C4-16C6-45D3-A7CB-014D72D4219F}"/>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a:extLst>
            <a:ext uri="{FF2B5EF4-FFF2-40B4-BE49-F238E27FC236}">
              <a16:creationId xmlns:a16="http://schemas.microsoft.com/office/drawing/2014/main" id="{F111D465-B61E-4951-B807-1E69BCB0E222}"/>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fLocksText="0">
      <xdr:nvSpPr>
        <xdr:cNvPr id="10282" name="Rectangle 42">
          <a:extLst>
            <a:ext uri="{FF2B5EF4-FFF2-40B4-BE49-F238E27FC236}">
              <a16:creationId xmlns:a16="http://schemas.microsoft.com/office/drawing/2014/main" id="{DF5781F5-DC04-4517-9DA9-C64E39480E33}"/>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fLocksText="0">
      <xdr:nvSpPr>
        <xdr:cNvPr id="10283" name="Rectangle 43">
          <a:extLst>
            <a:ext uri="{FF2B5EF4-FFF2-40B4-BE49-F238E27FC236}">
              <a16:creationId xmlns:a16="http://schemas.microsoft.com/office/drawing/2014/main" id="{A0EA4454-6744-4A73-9424-7F4D2A9D2030}"/>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AC9C2635-ACA7-4559-B96C-44DA8D0F586F}"/>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a:extLst>
            <a:ext uri="{FF2B5EF4-FFF2-40B4-BE49-F238E27FC236}">
              <a16:creationId xmlns:a16="http://schemas.microsoft.com/office/drawing/2014/main" id="{A8A5091D-45AF-449F-AC98-D553CC7A6A10}"/>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も職員数増とならないよう今後も更なる事務効率の向上に努め、財政の健全化を目指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a:extLst>
            <a:ext uri="{FF2B5EF4-FFF2-40B4-BE49-F238E27FC236}">
              <a16:creationId xmlns:a16="http://schemas.microsoft.com/office/drawing/2014/main" id="{B4722F30-1E5C-48AD-B309-25F79ECD8FD4}"/>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7" name="Line 47">
          <a:extLst>
            <a:ext uri="{FF2B5EF4-FFF2-40B4-BE49-F238E27FC236}">
              <a16:creationId xmlns:a16="http://schemas.microsoft.com/office/drawing/2014/main" id="{7575B7B8-2ED2-496B-A710-95EBFC00E5E2}"/>
            </a:ext>
          </a:extLst>
        </xdr:cNvPr>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8" name="Text Box 48">
          <a:extLst>
            <a:ext uri="{FF2B5EF4-FFF2-40B4-BE49-F238E27FC236}">
              <a16:creationId xmlns:a16="http://schemas.microsoft.com/office/drawing/2014/main" id="{FE82B52B-5B94-42BE-B32A-10F13D4E994E}"/>
            </a:ext>
          </a:extLst>
        </xdr:cNvPr>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89" name="Line 49">
          <a:extLst>
            <a:ext uri="{FF2B5EF4-FFF2-40B4-BE49-F238E27FC236}">
              <a16:creationId xmlns:a16="http://schemas.microsoft.com/office/drawing/2014/main" id="{F95C82F7-E493-4ED7-A8E7-76901B871E3E}"/>
            </a:ext>
          </a:extLst>
        </xdr:cNvPr>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0" name="Text Box 50">
          <a:extLst>
            <a:ext uri="{FF2B5EF4-FFF2-40B4-BE49-F238E27FC236}">
              <a16:creationId xmlns:a16="http://schemas.microsoft.com/office/drawing/2014/main" id="{ED5BC4C1-62FE-4C72-9EF7-FCF119B854CD}"/>
            </a:ext>
          </a:extLst>
        </xdr:cNvPr>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91" name="Line 51">
          <a:extLst>
            <a:ext uri="{FF2B5EF4-FFF2-40B4-BE49-F238E27FC236}">
              <a16:creationId xmlns:a16="http://schemas.microsoft.com/office/drawing/2014/main" id="{B159B78C-6DB9-4FA7-81F4-F49C4211839F}"/>
            </a:ext>
          </a:extLst>
        </xdr:cNvPr>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2" name="Text Box 52">
          <a:extLst>
            <a:ext uri="{FF2B5EF4-FFF2-40B4-BE49-F238E27FC236}">
              <a16:creationId xmlns:a16="http://schemas.microsoft.com/office/drawing/2014/main" id="{BB07D86E-9C6B-4D7F-BD8C-51E118860411}"/>
            </a:ext>
          </a:extLst>
        </xdr:cNvPr>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3" name="Line 53">
          <a:extLst>
            <a:ext uri="{FF2B5EF4-FFF2-40B4-BE49-F238E27FC236}">
              <a16:creationId xmlns:a16="http://schemas.microsoft.com/office/drawing/2014/main" id="{1002F84E-C0DA-444C-86A5-FB0B3DBE441A}"/>
            </a:ext>
          </a:extLst>
        </xdr:cNvPr>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4" name="Text Box 54">
          <a:extLst>
            <a:ext uri="{FF2B5EF4-FFF2-40B4-BE49-F238E27FC236}">
              <a16:creationId xmlns:a16="http://schemas.microsoft.com/office/drawing/2014/main" id="{E75ECD9A-88C6-4F6E-8C26-87F6430AA82A}"/>
            </a:ext>
          </a:extLst>
        </xdr:cNvPr>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5" name="Line 55">
          <a:extLst>
            <a:ext uri="{FF2B5EF4-FFF2-40B4-BE49-F238E27FC236}">
              <a16:creationId xmlns:a16="http://schemas.microsoft.com/office/drawing/2014/main" id="{9C0170F7-95D9-4AFF-8866-05B30028E8E1}"/>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6" name="Text Box 56">
          <a:extLst>
            <a:ext uri="{FF2B5EF4-FFF2-40B4-BE49-F238E27FC236}">
              <a16:creationId xmlns:a16="http://schemas.microsoft.com/office/drawing/2014/main" id="{337888CD-2144-4E59-9D9F-C38C64F17BC5}"/>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fLocksText="0">
      <xdr:nvSpPr>
        <xdr:cNvPr id="10297" name="財政力グラフ枠">
          <a:extLst>
            <a:ext uri="{FF2B5EF4-FFF2-40B4-BE49-F238E27FC236}">
              <a16:creationId xmlns:a16="http://schemas.microsoft.com/office/drawing/2014/main" id="{FBA45903-42A3-456F-83D3-AAABD6CFD188}"/>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38</xdr:row>
      <xdr:rowOff>76200</xdr:rowOff>
    </xdr:from>
    <xdr:to>
      <xdr:col>7</xdr:col>
      <xdr:colOff>152400</xdr:colOff>
      <xdr:row>44</xdr:row>
      <xdr:rowOff>142875</xdr:rowOff>
    </xdr:to>
    <xdr:sp macro="" textlink="">
      <xdr:nvSpPr>
        <xdr:cNvPr id="10298" name="Line 58">
          <a:extLst>
            <a:ext uri="{FF2B5EF4-FFF2-40B4-BE49-F238E27FC236}">
              <a16:creationId xmlns:a16="http://schemas.microsoft.com/office/drawing/2014/main" id="{DF42F332-CF00-4F7E-8C8C-D04A5760B589}"/>
            </a:ext>
          </a:extLst>
        </xdr:cNvPr>
        <xdr:cNvSpPr>
          <a:spLocks noChangeShapeType="1"/>
        </xdr:cNvSpPr>
      </xdr:nvSpPr>
      <xdr:spPr bwMode="auto">
        <a:xfrm flipV="1">
          <a:off x="4953000" y="6591300"/>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299" name="財政力最小値テキスト">
          <a:extLst>
            <a:ext uri="{FF2B5EF4-FFF2-40B4-BE49-F238E27FC236}">
              <a16:creationId xmlns:a16="http://schemas.microsoft.com/office/drawing/2014/main" id="{83EF6A01-5716-4076-AD63-14CC54DB078C}"/>
            </a:ext>
          </a:extLst>
        </xdr:cNvPr>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0" name="Line 60">
          <a:extLst>
            <a:ext uri="{FF2B5EF4-FFF2-40B4-BE49-F238E27FC236}">
              <a16:creationId xmlns:a16="http://schemas.microsoft.com/office/drawing/2014/main" id="{0F508476-659E-43B3-AFC3-2FFC255E413D}"/>
            </a:ext>
          </a:extLst>
        </xdr:cNvPr>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37</xdr:row>
      <xdr:rowOff>19050</xdr:rowOff>
    </xdr:from>
    <xdr:to>
      <xdr:col>8</xdr:col>
      <xdr:colOff>314325</xdr:colOff>
      <xdr:row>38</xdr:row>
      <xdr:rowOff>57150</xdr:rowOff>
    </xdr:to>
    <xdr:sp macro="" textlink="">
      <xdr:nvSpPr>
        <xdr:cNvPr id="10301" name="財政力最大値テキスト">
          <a:extLst>
            <a:ext uri="{FF2B5EF4-FFF2-40B4-BE49-F238E27FC236}">
              <a16:creationId xmlns:a16="http://schemas.microsoft.com/office/drawing/2014/main" id="{C698348E-6B3E-4FD5-BFD6-05C151DE80B7}"/>
            </a:ext>
          </a:extLst>
        </xdr:cNvPr>
        <xdr:cNvSpPr txBox="1">
          <a:spLocks noChangeArrowheads="1"/>
        </xdr:cNvSpPr>
      </xdr:nvSpPr>
      <xdr:spPr bwMode="auto">
        <a:xfrm>
          <a:off x="50387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7</xdr:col>
      <xdr:colOff>66675</xdr:colOff>
      <xdr:row>38</xdr:row>
      <xdr:rowOff>76200</xdr:rowOff>
    </xdr:from>
    <xdr:to>
      <xdr:col>7</xdr:col>
      <xdr:colOff>238125</xdr:colOff>
      <xdr:row>38</xdr:row>
      <xdr:rowOff>76200</xdr:rowOff>
    </xdr:to>
    <xdr:sp macro="" textlink="">
      <xdr:nvSpPr>
        <xdr:cNvPr id="10302" name="Line 62">
          <a:extLst>
            <a:ext uri="{FF2B5EF4-FFF2-40B4-BE49-F238E27FC236}">
              <a16:creationId xmlns:a16="http://schemas.microsoft.com/office/drawing/2014/main" id="{6739E432-7E77-4E93-B6BD-06F62F6C75A4}"/>
            </a:ext>
          </a:extLst>
        </xdr:cNvPr>
        <xdr:cNvSpPr>
          <a:spLocks noChangeShapeType="1"/>
        </xdr:cNvSpPr>
      </xdr:nvSpPr>
      <xdr:spPr bwMode="auto">
        <a:xfrm>
          <a:off x="4867275" y="6591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95250</xdr:rowOff>
    </xdr:from>
    <xdr:to>
      <xdr:col>7</xdr:col>
      <xdr:colOff>152400</xdr:colOff>
      <xdr:row>44</xdr:row>
      <xdr:rowOff>95250</xdr:rowOff>
    </xdr:to>
    <xdr:sp macro="" textlink="">
      <xdr:nvSpPr>
        <xdr:cNvPr id="10303" name="Line 63">
          <a:extLst>
            <a:ext uri="{FF2B5EF4-FFF2-40B4-BE49-F238E27FC236}">
              <a16:creationId xmlns:a16="http://schemas.microsoft.com/office/drawing/2014/main" id="{F7986559-BC71-412E-9188-20D8806BC155}"/>
            </a:ext>
          </a:extLst>
        </xdr:cNvPr>
        <xdr:cNvSpPr>
          <a:spLocks noChangeShapeType="1"/>
        </xdr:cNvSpPr>
      </xdr:nvSpPr>
      <xdr:spPr bwMode="auto">
        <a:xfrm>
          <a:off x="4114800" y="76390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04" name="財政力平均値テキスト">
          <a:extLst>
            <a:ext uri="{FF2B5EF4-FFF2-40B4-BE49-F238E27FC236}">
              <a16:creationId xmlns:a16="http://schemas.microsoft.com/office/drawing/2014/main" id="{10D92961-1CA8-448C-85A3-6FFD903504E0}"/>
            </a:ext>
          </a:extLst>
        </xdr:cNvPr>
        <xdr:cNvSpPr txBox="1">
          <a:spLocks noChangeArrowheads="1"/>
        </xdr:cNvSpPr>
      </xdr:nvSpPr>
      <xdr:spPr bwMode="auto">
        <a:xfrm>
          <a:off x="50387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7</xdr:col>
      <xdr:colOff>104775</xdr:colOff>
      <xdr:row>43</xdr:row>
      <xdr:rowOff>161925</xdr:rowOff>
    </xdr:from>
    <xdr:to>
      <xdr:col>7</xdr:col>
      <xdr:colOff>200025</xdr:colOff>
      <xdr:row>44</xdr:row>
      <xdr:rowOff>85725</xdr:rowOff>
    </xdr:to>
    <xdr:sp macro="" textlink="">
      <xdr:nvSpPr>
        <xdr:cNvPr id="10305" name="AutoShape 65">
          <a:extLst>
            <a:ext uri="{FF2B5EF4-FFF2-40B4-BE49-F238E27FC236}">
              <a16:creationId xmlns:a16="http://schemas.microsoft.com/office/drawing/2014/main" id="{BA97484B-CA21-4E6B-8769-D008F142E899}"/>
            </a:ext>
          </a:extLst>
        </xdr:cNvPr>
        <xdr:cNvSpPr>
          <a:spLocks noChangeArrowheads="1"/>
        </xdr:cNvSpPr>
      </xdr:nvSpPr>
      <xdr:spPr bwMode="auto">
        <a:xfrm>
          <a:off x="4905375" y="7534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85725</xdr:rowOff>
    </xdr:from>
    <xdr:to>
      <xdr:col>6</xdr:col>
      <xdr:colOff>0</xdr:colOff>
      <xdr:row>44</xdr:row>
      <xdr:rowOff>95250</xdr:rowOff>
    </xdr:to>
    <xdr:sp macro="" textlink="">
      <xdr:nvSpPr>
        <xdr:cNvPr id="10306" name="Line 66">
          <a:extLst>
            <a:ext uri="{FF2B5EF4-FFF2-40B4-BE49-F238E27FC236}">
              <a16:creationId xmlns:a16="http://schemas.microsoft.com/office/drawing/2014/main" id="{1C3D0EE5-46CF-4A4A-9FBB-8B492D1115DA}"/>
            </a:ext>
          </a:extLst>
        </xdr:cNvPr>
        <xdr:cNvSpPr>
          <a:spLocks noChangeShapeType="1"/>
        </xdr:cNvSpPr>
      </xdr:nvSpPr>
      <xdr:spPr bwMode="auto">
        <a:xfrm>
          <a:off x="3228975" y="7629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10307" name="AutoShape 67">
          <a:extLst>
            <a:ext uri="{FF2B5EF4-FFF2-40B4-BE49-F238E27FC236}">
              <a16:creationId xmlns:a16="http://schemas.microsoft.com/office/drawing/2014/main" id="{B7B521D6-E8F3-42C5-8449-FA28DCD691B9}"/>
            </a:ext>
          </a:extLst>
        </xdr:cNvPr>
        <xdr:cNvSpPr>
          <a:spLocks noChangeArrowheads="1"/>
        </xdr:cNvSpPr>
      </xdr:nvSpPr>
      <xdr:spPr bwMode="auto">
        <a:xfrm>
          <a:off x="40671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133350</xdr:rowOff>
    </xdr:from>
    <xdr:to>
      <xdr:col>6</xdr:col>
      <xdr:colOff>352425</xdr:colOff>
      <xdr:row>44</xdr:row>
      <xdr:rowOff>0</xdr:rowOff>
    </xdr:to>
    <xdr:sp macro="" textlink="">
      <xdr:nvSpPr>
        <xdr:cNvPr id="10308" name="Text Box 68">
          <a:extLst>
            <a:ext uri="{FF2B5EF4-FFF2-40B4-BE49-F238E27FC236}">
              <a16:creationId xmlns:a16="http://schemas.microsoft.com/office/drawing/2014/main" id="{7E5EC825-842E-4CE5-87FC-0B84CD043323}"/>
            </a:ext>
          </a:extLst>
        </xdr:cNvPr>
        <xdr:cNvSpPr txBox="1">
          <a:spLocks noChangeArrowheads="1"/>
        </xdr:cNvSpPr>
      </xdr:nvSpPr>
      <xdr:spPr bwMode="auto">
        <a:xfrm>
          <a:off x="3733800" y="733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44</xdr:row>
      <xdr:rowOff>85725</xdr:rowOff>
    </xdr:from>
    <xdr:to>
      <xdr:col>4</xdr:col>
      <xdr:colOff>485775</xdr:colOff>
      <xdr:row>44</xdr:row>
      <xdr:rowOff>85725</xdr:rowOff>
    </xdr:to>
    <xdr:sp macro="" textlink="">
      <xdr:nvSpPr>
        <xdr:cNvPr id="10309" name="Line 69">
          <a:extLst>
            <a:ext uri="{FF2B5EF4-FFF2-40B4-BE49-F238E27FC236}">
              <a16:creationId xmlns:a16="http://schemas.microsoft.com/office/drawing/2014/main" id="{A6632B1E-57CE-43BA-8A31-CC5E4E50874B}"/>
            </a:ext>
          </a:extLst>
        </xdr:cNvPr>
        <xdr:cNvSpPr>
          <a:spLocks noChangeShapeType="1"/>
        </xdr:cNvSpPr>
      </xdr:nvSpPr>
      <xdr:spPr bwMode="auto">
        <a:xfrm>
          <a:off x="2333625" y="7629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152400</xdr:rowOff>
    </xdr:from>
    <xdr:to>
      <xdr:col>4</xdr:col>
      <xdr:colOff>533400</xdr:colOff>
      <xdr:row>44</xdr:row>
      <xdr:rowOff>85725</xdr:rowOff>
    </xdr:to>
    <xdr:sp macro="" textlink="">
      <xdr:nvSpPr>
        <xdr:cNvPr id="10310" name="AutoShape 70">
          <a:extLst>
            <a:ext uri="{FF2B5EF4-FFF2-40B4-BE49-F238E27FC236}">
              <a16:creationId xmlns:a16="http://schemas.microsoft.com/office/drawing/2014/main" id="{B883046E-68C2-4F41-A63D-079ADA54DB48}"/>
            </a:ext>
          </a:extLst>
        </xdr:cNvPr>
        <xdr:cNvSpPr>
          <a:spLocks noChangeArrowheads="1"/>
        </xdr:cNvSpPr>
      </xdr:nvSpPr>
      <xdr:spPr bwMode="auto">
        <a:xfrm>
          <a:off x="3171825" y="7524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123825</xdr:rowOff>
    </xdr:from>
    <xdr:to>
      <xdr:col>5</xdr:col>
      <xdr:colOff>180975</xdr:colOff>
      <xdr:row>44</xdr:row>
      <xdr:rowOff>0</xdr:rowOff>
    </xdr:to>
    <xdr:sp macro="" textlink="">
      <xdr:nvSpPr>
        <xdr:cNvPr id="10311" name="Text Box 71">
          <a:extLst>
            <a:ext uri="{FF2B5EF4-FFF2-40B4-BE49-F238E27FC236}">
              <a16:creationId xmlns:a16="http://schemas.microsoft.com/office/drawing/2014/main" id="{2A972C63-3589-4470-AA1A-B93A3A6D86EE}"/>
            </a:ext>
          </a:extLst>
        </xdr:cNvPr>
        <xdr:cNvSpPr txBox="1">
          <a:spLocks noChangeArrowheads="1"/>
        </xdr:cNvSpPr>
      </xdr:nvSpPr>
      <xdr:spPr bwMode="auto">
        <a:xfrm>
          <a:off x="2847975" y="73247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76200</xdr:colOff>
      <xdr:row>44</xdr:row>
      <xdr:rowOff>85725</xdr:rowOff>
    </xdr:from>
    <xdr:to>
      <xdr:col>3</xdr:col>
      <xdr:colOff>276225</xdr:colOff>
      <xdr:row>44</xdr:row>
      <xdr:rowOff>85725</xdr:rowOff>
    </xdr:to>
    <xdr:sp macro="" textlink="">
      <xdr:nvSpPr>
        <xdr:cNvPr id="10312" name="Line 72">
          <a:extLst>
            <a:ext uri="{FF2B5EF4-FFF2-40B4-BE49-F238E27FC236}">
              <a16:creationId xmlns:a16="http://schemas.microsoft.com/office/drawing/2014/main" id="{CFEA8E13-DEA5-4A30-A849-52F2BC1DCD54}"/>
            </a:ext>
          </a:extLst>
        </xdr:cNvPr>
        <xdr:cNvSpPr>
          <a:spLocks noChangeShapeType="1"/>
        </xdr:cNvSpPr>
      </xdr:nvSpPr>
      <xdr:spPr bwMode="auto">
        <a:xfrm>
          <a:off x="1447800" y="7629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313" name="AutoShape 73">
          <a:extLst>
            <a:ext uri="{FF2B5EF4-FFF2-40B4-BE49-F238E27FC236}">
              <a16:creationId xmlns:a16="http://schemas.microsoft.com/office/drawing/2014/main" id="{D44A0528-1310-4FBE-8DF9-669B5637E269}"/>
            </a:ext>
          </a:extLst>
        </xdr:cNvPr>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14" name="Text Box 74">
          <a:extLst>
            <a:ext uri="{FF2B5EF4-FFF2-40B4-BE49-F238E27FC236}">
              <a16:creationId xmlns:a16="http://schemas.microsoft.com/office/drawing/2014/main" id="{29069BC5-CC56-4873-B791-92AA3C8A3D03}"/>
            </a:ext>
          </a:extLst>
        </xdr:cNvPr>
        <xdr:cNvSpPr txBox="1">
          <a:spLocks noChangeArrowheads="1"/>
        </xdr:cNvSpPr>
      </xdr:nvSpPr>
      <xdr:spPr bwMode="auto">
        <a:xfrm>
          <a:off x="1952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10315" name="AutoShape 75">
          <a:extLst>
            <a:ext uri="{FF2B5EF4-FFF2-40B4-BE49-F238E27FC236}">
              <a16:creationId xmlns:a16="http://schemas.microsoft.com/office/drawing/2014/main" id="{2C7F98AE-B653-4546-9A94-4516BC4993C4}"/>
            </a:ext>
          </a:extLst>
        </xdr:cNvPr>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76200</xdr:rowOff>
    </xdr:from>
    <xdr:to>
      <xdr:col>2</xdr:col>
      <xdr:colOff>457200</xdr:colOff>
      <xdr:row>43</xdr:row>
      <xdr:rowOff>114300</xdr:rowOff>
    </xdr:to>
    <xdr:sp macro="" textlink="">
      <xdr:nvSpPr>
        <xdr:cNvPr id="10316" name="Text Box 76">
          <a:extLst>
            <a:ext uri="{FF2B5EF4-FFF2-40B4-BE49-F238E27FC236}">
              <a16:creationId xmlns:a16="http://schemas.microsoft.com/office/drawing/2014/main" id="{00842D1D-F2EF-4DE3-8CEC-4F28EF125FDF}"/>
            </a:ext>
          </a:extLst>
        </xdr:cNvPr>
        <xdr:cNvSpPr txBox="1">
          <a:spLocks noChangeArrowheads="1"/>
        </xdr:cNvSpPr>
      </xdr:nvSpPr>
      <xdr:spPr bwMode="auto">
        <a:xfrm>
          <a:off x="10668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7" name="Text Box 77">
          <a:extLst>
            <a:ext uri="{FF2B5EF4-FFF2-40B4-BE49-F238E27FC236}">
              <a16:creationId xmlns:a16="http://schemas.microsoft.com/office/drawing/2014/main" id="{A5FEB96C-399B-4343-9BD0-F4947089DF61}"/>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8" name="Text Box 78">
          <a:extLst>
            <a:ext uri="{FF2B5EF4-FFF2-40B4-BE49-F238E27FC236}">
              <a16:creationId xmlns:a16="http://schemas.microsoft.com/office/drawing/2014/main" id="{CC5B23DE-7D6E-434A-A144-43636E303DE1}"/>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9" name="Text Box 79">
          <a:extLst>
            <a:ext uri="{FF2B5EF4-FFF2-40B4-BE49-F238E27FC236}">
              <a16:creationId xmlns:a16="http://schemas.microsoft.com/office/drawing/2014/main" id="{538170AF-03CC-45C8-9C83-8E1597C010BA}"/>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0" name="Text Box 80">
          <a:extLst>
            <a:ext uri="{FF2B5EF4-FFF2-40B4-BE49-F238E27FC236}">
              <a16:creationId xmlns:a16="http://schemas.microsoft.com/office/drawing/2014/main" id="{7F9454FA-4A66-442E-AD87-332891BB5758}"/>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1" name="Text Box 81">
          <a:extLst>
            <a:ext uri="{FF2B5EF4-FFF2-40B4-BE49-F238E27FC236}">
              <a16:creationId xmlns:a16="http://schemas.microsoft.com/office/drawing/2014/main" id="{20768424-BA9F-4464-B562-C097316D5ECA}"/>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44</xdr:row>
      <xdr:rowOff>38100</xdr:rowOff>
    </xdr:from>
    <xdr:to>
      <xdr:col>7</xdr:col>
      <xdr:colOff>200025</xdr:colOff>
      <xdr:row>44</xdr:row>
      <xdr:rowOff>142875</xdr:rowOff>
    </xdr:to>
    <xdr:sp macro="" textlink="">
      <xdr:nvSpPr>
        <xdr:cNvPr id="10322" name="Oval 82">
          <a:extLst>
            <a:ext uri="{FF2B5EF4-FFF2-40B4-BE49-F238E27FC236}">
              <a16:creationId xmlns:a16="http://schemas.microsoft.com/office/drawing/2014/main" id="{A3EF122D-99FB-4DF8-AF6C-F032522E8796}"/>
            </a:ext>
          </a:extLst>
        </xdr:cNvPr>
        <xdr:cNvSpPr>
          <a:spLocks noChangeArrowheads="1"/>
        </xdr:cNvSpPr>
      </xdr:nvSpPr>
      <xdr:spPr bwMode="auto">
        <a:xfrm>
          <a:off x="4905375" y="7581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3" name="財政力該当値テキスト">
          <a:extLst>
            <a:ext uri="{FF2B5EF4-FFF2-40B4-BE49-F238E27FC236}">
              <a16:creationId xmlns:a16="http://schemas.microsoft.com/office/drawing/2014/main" id="{54104B72-70D7-49F9-9D2C-61BA1F4676D1}"/>
            </a:ext>
          </a:extLst>
        </xdr:cNvPr>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0.15</a:t>
          </a:r>
        </a:p>
      </xdr:txBody>
    </xdr:sp>
    <xdr:clientData/>
  </xdr:twoCellAnchor>
  <xdr:twoCellAnchor>
    <xdr:from>
      <xdr:col>5</xdr:col>
      <xdr:colOff>638175</xdr:colOff>
      <xdr:row>44</xdr:row>
      <xdr:rowOff>38100</xdr:rowOff>
    </xdr:from>
    <xdr:to>
      <xdr:col>6</xdr:col>
      <xdr:colOff>47625</xdr:colOff>
      <xdr:row>44</xdr:row>
      <xdr:rowOff>142875</xdr:rowOff>
    </xdr:to>
    <xdr:sp macro="" textlink="">
      <xdr:nvSpPr>
        <xdr:cNvPr id="10324" name="Oval 84">
          <a:extLst>
            <a:ext uri="{FF2B5EF4-FFF2-40B4-BE49-F238E27FC236}">
              <a16:creationId xmlns:a16="http://schemas.microsoft.com/office/drawing/2014/main" id="{7E73B697-C921-4E74-9D63-B2702CA12939}"/>
            </a:ext>
          </a:extLst>
        </xdr:cNvPr>
        <xdr:cNvSpPr>
          <a:spLocks noChangeArrowheads="1"/>
        </xdr:cNvSpPr>
      </xdr:nvSpPr>
      <xdr:spPr bwMode="auto">
        <a:xfrm>
          <a:off x="4067175" y="7581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152400</xdr:rowOff>
    </xdr:from>
    <xdr:to>
      <xdr:col>6</xdr:col>
      <xdr:colOff>352425</xdr:colOff>
      <xdr:row>46</xdr:row>
      <xdr:rowOff>19050</xdr:rowOff>
    </xdr:to>
    <xdr:sp macro="" textlink="">
      <xdr:nvSpPr>
        <xdr:cNvPr id="10325" name="Text Box 85">
          <a:extLst>
            <a:ext uri="{FF2B5EF4-FFF2-40B4-BE49-F238E27FC236}">
              <a16:creationId xmlns:a16="http://schemas.microsoft.com/office/drawing/2014/main" id="{392D5861-6C25-456B-A7BE-3BC4F59F3F5A}"/>
            </a:ext>
          </a:extLst>
        </xdr:cNvPr>
        <xdr:cNvSpPr txBox="1">
          <a:spLocks noChangeArrowheads="1"/>
        </xdr:cNvSpPr>
      </xdr:nvSpPr>
      <xdr:spPr bwMode="auto">
        <a:xfrm>
          <a:off x="3733800" y="7696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0.15</a:t>
          </a:r>
        </a:p>
      </xdr:txBody>
    </xdr:sp>
    <xdr:clientData/>
  </xdr:twoCellAnchor>
  <xdr:twoCellAnchor>
    <xdr:from>
      <xdr:col>4</xdr:col>
      <xdr:colOff>428625</xdr:colOff>
      <xdr:row>44</xdr:row>
      <xdr:rowOff>38100</xdr:rowOff>
    </xdr:from>
    <xdr:to>
      <xdr:col>4</xdr:col>
      <xdr:colOff>533400</xdr:colOff>
      <xdr:row>44</xdr:row>
      <xdr:rowOff>142875</xdr:rowOff>
    </xdr:to>
    <xdr:sp macro="" textlink="">
      <xdr:nvSpPr>
        <xdr:cNvPr id="10326" name="Oval 86">
          <a:extLst>
            <a:ext uri="{FF2B5EF4-FFF2-40B4-BE49-F238E27FC236}">
              <a16:creationId xmlns:a16="http://schemas.microsoft.com/office/drawing/2014/main" id="{D9E20B9A-8CCE-4BD7-95E7-7ACCF69DB057}"/>
            </a:ext>
          </a:extLst>
        </xdr:cNvPr>
        <xdr:cNvSpPr>
          <a:spLocks noChangeArrowheads="1"/>
        </xdr:cNvSpPr>
      </xdr:nvSpPr>
      <xdr:spPr bwMode="auto">
        <a:xfrm>
          <a:off x="3171825" y="758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152400</xdr:rowOff>
    </xdr:from>
    <xdr:to>
      <xdr:col>5</xdr:col>
      <xdr:colOff>180975</xdr:colOff>
      <xdr:row>46</xdr:row>
      <xdr:rowOff>19050</xdr:rowOff>
    </xdr:to>
    <xdr:sp macro="" textlink="">
      <xdr:nvSpPr>
        <xdr:cNvPr id="10327" name="Text Box 87">
          <a:extLst>
            <a:ext uri="{FF2B5EF4-FFF2-40B4-BE49-F238E27FC236}">
              <a16:creationId xmlns:a16="http://schemas.microsoft.com/office/drawing/2014/main" id="{8CC03678-5C61-4791-9462-E35AE0BCDCEB}"/>
            </a:ext>
          </a:extLst>
        </xdr:cNvPr>
        <xdr:cNvSpPr txBox="1">
          <a:spLocks noChangeArrowheads="1"/>
        </xdr:cNvSpPr>
      </xdr:nvSpPr>
      <xdr:spPr bwMode="auto">
        <a:xfrm>
          <a:off x="284797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0.16</a:t>
          </a:r>
        </a:p>
      </xdr:txBody>
    </xdr:sp>
    <xdr:clientData/>
  </xdr:twoCellAnchor>
  <xdr:twoCellAnchor>
    <xdr:from>
      <xdr:col>3</xdr:col>
      <xdr:colOff>228600</xdr:colOff>
      <xdr:row>44</xdr:row>
      <xdr:rowOff>38100</xdr:rowOff>
    </xdr:from>
    <xdr:to>
      <xdr:col>3</xdr:col>
      <xdr:colOff>333375</xdr:colOff>
      <xdr:row>44</xdr:row>
      <xdr:rowOff>142875</xdr:rowOff>
    </xdr:to>
    <xdr:sp macro="" textlink="">
      <xdr:nvSpPr>
        <xdr:cNvPr id="10328" name="Oval 88">
          <a:extLst>
            <a:ext uri="{FF2B5EF4-FFF2-40B4-BE49-F238E27FC236}">
              <a16:creationId xmlns:a16="http://schemas.microsoft.com/office/drawing/2014/main" id="{8726B343-321E-47DC-8CEF-B2684FB93D49}"/>
            </a:ext>
          </a:extLst>
        </xdr:cNvPr>
        <xdr:cNvSpPr>
          <a:spLocks noChangeArrowheads="1"/>
        </xdr:cNvSpPr>
      </xdr:nvSpPr>
      <xdr:spPr bwMode="auto">
        <a:xfrm>
          <a:off x="2286000" y="758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152400</xdr:rowOff>
    </xdr:from>
    <xdr:to>
      <xdr:col>3</xdr:col>
      <xdr:colOff>657225</xdr:colOff>
      <xdr:row>46</xdr:row>
      <xdr:rowOff>19050</xdr:rowOff>
    </xdr:to>
    <xdr:sp macro="" textlink="">
      <xdr:nvSpPr>
        <xdr:cNvPr id="10329" name="Text Box 89">
          <a:extLst>
            <a:ext uri="{FF2B5EF4-FFF2-40B4-BE49-F238E27FC236}">
              <a16:creationId xmlns:a16="http://schemas.microsoft.com/office/drawing/2014/main" id="{AC802FC1-89D5-4611-B3CA-09EEEC881C88}"/>
            </a:ext>
          </a:extLst>
        </xdr:cNvPr>
        <xdr:cNvSpPr txBox="1">
          <a:spLocks noChangeArrowheads="1"/>
        </xdr:cNvSpPr>
      </xdr:nvSpPr>
      <xdr:spPr bwMode="auto">
        <a:xfrm>
          <a:off x="195262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0.16</a:t>
          </a:r>
        </a:p>
      </xdr:txBody>
    </xdr:sp>
    <xdr:clientData/>
  </xdr:twoCellAnchor>
  <xdr:twoCellAnchor>
    <xdr:from>
      <xdr:col>2</xdr:col>
      <xdr:colOff>28575</xdr:colOff>
      <xdr:row>44</xdr:row>
      <xdr:rowOff>28575</xdr:rowOff>
    </xdr:from>
    <xdr:to>
      <xdr:col>2</xdr:col>
      <xdr:colOff>123825</xdr:colOff>
      <xdr:row>44</xdr:row>
      <xdr:rowOff>133350</xdr:rowOff>
    </xdr:to>
    <xdr:sp macro="" textlink="">
      <xdr:nvSpPr>
        <xdr:cNvPr id="10330" name="Oval 90">
          <a:extLst>
            <a:ext uri="{FF2B5EF4-FFF2-40B4-BE49-F238E27FC236}">
              <a16:creationId xmlns:a16="http://schemas.microsoft.com/office/drawing/2014/main" id="{29CE3F05-AA15-4282-86B5-D2F567122412}"/>
            </a:ext>
          </a:extLst>
        </xdr:cNvPr>
        <xdr:cNvSpPr>
          <a:spLocks noChangeArrowheads="1"/>
        </xdr:cNvSpPr>
      </xdr:nvSpPr>
      <xdr:spPr bwMode="auto">
        <a:xfrm>
          <a:off x="1400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142875</xdr:rowOff>
    </xdr:from>
    <xdr:to>
      <xdr:col>2</xdr:col>
      <xdr:colOff>457200</xdr:colOff>
      <xdr:row>46</xdr:row>
      <xdr:rowOff>9525</xdr:rowOff>
    </xdr:to>
    <xdr:sp macro="" textlink="">
      <xdr:nvSpPr>
        <xdr:cNvPr id="10331" name="Text Box 91">
          <a:extLst>
            <a:ext uri="{FF2B5EF4-FFF2-40B4-BE49-F238E27FC236}">
              <a16:creationId xmlns:a16="http://schemas.microsoft.com/office/drawing/2014/main" id="{FD4DC25A-AC41-4E04-BD1B-F0EB350B36B4}"/>
            </a:ext>
          </a:extLst>
        </xdr:cNvPr>
        <xdr:cNvSpPr txBox="1">
          <a:spLocks noChangeArrowheads="1"/>
        </xdr:cNvSpPr>
      </xdr:nvSpPr>
      <xdr:spPr bwMode="auto">
        <a:xfrm>
          <a:off x="1066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2" name="Rectangle 92">
          <a:extLst>
            <a:ext uri="{FF2B5EF4-FFF2-40B4-BE49-F238E27FC236}">
              <a16:creationId xmlns:a16="http://schemas.microsoft.com/office/drawing/2014/main" id="{3E8612C1-782E-45B4-AC8B-56FAEA7E18FD}"/>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55</xdr:row>
      <xdr:rowOff>0</xdr:rowOff>
    </xdr:to>
    <xdr:sp macro="" textlink="">
      <xdr:nvSpPr>
        <xdr:cNvPr id="10333" name="Text Box 93">
          <a:extLst>
            <a:ext uri="{FF2B5EF4-FFF2-40B4-BE49-F238E27FC236}">
              <a16:creationId xmlns:a16="http://schemas.microsoft.com/office/drawing/2014/main" id="{5EBCF515-E0E1-4956-B63F-3FE8820C7EBB}"/>
            </a:ext>
          </a:extLst>
        </xdr:cNvPr>
        <xdr:cNvSpPr txBox="1">
          <a:spLocks noChangeArrowheads="1"/>
        </xdr:cNvSpPr>
      </xdr:nvSpPr>
      <xdr:spPr bwMode="auto">
        <a:xfrm>
          <a:off x="2114550" y="9191625"/>
          <a:ext cx="13811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4" name="Text Box 94">
          <a:extLst>
            <a:ext uri="{FF2B5EF4-FFF2-40B4-BE49-F238E27FC236}">
              <a16:creationId xmlns:a16="http://schemas.microsoft.com/office/drawing/2014/main" id="{4D69ECD1-0AC2-4B85-B96E-CF4FD5C521BF}"/>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5" name="Rectangle 95">
          <a:extLst>
            <a:ext uri="{FF2B5EF4-FFF2-40B4-BE49-F238E27FC236}">
              <a16:creationId xmlns:a16="http://schemas.microsoft.com/office/drawing/2014/main" id="{B27E0440-2AD2-4D93-8AA8-4FD7090DF5E2}"/>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6" name="Rectangle 96">
          <a:extLst>
            <a:ext uri="{FF2B5EF4-FFF2-40B4-BE49-F238E27FC236}">
              <a16:creationId xmlns:a16="http://schemas.microsoft.com/office/drawing/2014/main" id="{93C930C9-ED5C-4E6F-AFF2-8C24753A9232}"/>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7" name="Rectangle 97">
          <a:extLst>
            <a:ext uri="{FF2B5EF4-FFF2-40B4-BE49-F238E27FC236}">
              <a16:creationId xmlns:a16="http://schemas.microsoft.com/office/drawing/2014/main" id="{D9D7F223-BFCE-443A-9671-9FD10B9499F7}"/>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8" name="Rectangle 98">
          <a:extLst>
            <a:ext uri="{FF2B5EF4-FFF2-40B4-BE49-F238E27FC236}">
              <a16:creationId xmlns:a16="http://schemas.microsoft.com/office/drawing/2014/main" id="{295BE3DC-0702-42C7-BCC2-E9AC1EE457F9}"/>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9" name="Rectangle 99">
          <a:extLst>
            <a:ext uri="{FF2B5EF4-FFF2-40B4-BE49-F238E27FC236}">
              <a16:creationId xmlns:a16="http://schemas.microsoft.com/office/drawing/2014/main" id="{687824E3-738D-4AF5-A992-663A9E4A0AD4}"/>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0" name="Rectangle 100">
          <a:extLst>
            <a:ext uri="{FF2B5EF4-FFF2-40B4-BE49-F238E27FC236}">
              <a16:creationId xmlns:a16="http://schemas.microsoft.com/office/drawing/2014/main" id="{B3E5035A-FB05-4A06-BE8A-7B6B4E8D50DF}"/>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a:t>
          </a:r>
        </a:p>
      </xdr:txBody>
    </xdr:sp>
    <xdr:clientData/>
  </xdr:twoCellAnchor>
  <xdr:twoCellAnchor>
    <xdr:from>
      <xdr:col>1</xdr:col>
      <xdr:colOff>76200</xdr:colOff>
      <xdr:row>55</xdr:row>
      <xdr:rowOff>161925</xdr:rowOff>
    </xdr:from>
    <xdr:to>
      <xdr:col>8</xdr:col>
      <xdr:colOff>352425</xdr:colOff>
      <xdr:row>70</xdr:row>
      <xdr:rowOff>0</xdr:rowOff>
    </xdr:to>
    <xdr:sp macro="" textlink="" fLocksText="0">
      <xdr:nvSpPr>
        <xdr:cNvPr id="10341" name="Rectangle 101">
          <a:extLst>
            <a:ext uri="{FF2B5EF4-FFF2-40B4-BE49-F238E27FC236}">
              <a16:creationId xmlns:a16="http://schemas.microsoft.com/office/drawing/2014/main" id="{DF808717-9C05-40EA-BDE9-A89D237097A7}"/>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fLocksText="0">
      <xdr:nvSpPr>
        <xdr:cNvPr id="10342" name="Rectangle 102">
          <a:extLst>
            <a:ext uri="{FF2B5EF4-FFF2-40B4-BE49-F238E27FC236}">
              <a16:creationId xmlns:a16="http://schemas.microsoft.com/office/drawing/2014/main" id="{E28861D0-F61D-48A9-95F7-18D67EBEDBDD}"/>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a:extLst>
            <a:ext uri="{FF2B5EF4-FFF2-40B4-BE49-F238E27FC236}">
              <a16:creationId xmlns:a16="http://schemas.microsoft.com/office/drawing/2014/main" id="{5F191526-03B4-41E6-B362-588F11D85CC5}"/>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Text Box 104">
          <a:extLst>
            <a:ext uri="{FF2B5EF4-FFF2-40B4-BE49-F238E27FC236}">
              <a16:creationId xmlns:a16="http://schemas.microsoft.com/office/drawing/2014/main" id="{ECC910D6-6752-4654-B3B0-ED87A7A9FF42}"/>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平成１５年度から実施している地方債の繰上償還による公債費の削減（H23年度効果額：156百万円）を図っている。今後とも、公債費の削減及び事務事業の優先度を点検し経常経費の抑制に努める。</a:t>
          </a:r>
        </a:p>
      </xdr:txBody>
    </xdr:sp>
    <xdr:clientData/>
  </xdr:twoCellAnchor>
  <xdr:oneCellAnchor>
    <xdr:from>
      <xdr:col>1</xdr:col>
      <xdr:colOff>76200</xdr:colOff>
      <xdr:row>55</xdr:row>
      <xdr:rowOff>9525</xdr:rowOff>
    </xdr:from>
    <xdr:ext cx="180975" cy="196850"/>
    <xdr:sp macro="" textlink="">
      <xdr:nvSpPr>
        <xdr:cNvPr id="10345" name="Text Box 105">
          <a:extLst>
            <a:ext uri="{FF2B5EF4-FFF2-40B4-BE49-F238E27FC236}">
              <a16:creationId xmlns:a16="http://schemas.microsoft.com/office/drawing/2014/main" id="{4DB54F98-F804-42A4-A9A7-0C27DD6A6F25}"/>
            </a:ext>
          </a:extLst>
        </xdr:cNvPr>
        <xdr:cNvSpPr txBox="1">
          <a:spLocks noChangeArrowheads="1"/>
        </xdr:cNvSpPr>
      </xdr:nvSpPr>
      <xdr:spPr bwMode="auto">
        <a:xfrm>
          <a:off x="762000" y="9439275"/>
          <a:ext cx="18097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6" name="Line 106">
          <a:extLst>
            <a:ext uri="{FF2B5EF4-FFF2-40B4-BE49-F238E27FC236}">
              <a16:creationId xmlns:a16="http://schemas.microsoft.com/office/drawing/2014/main" id="{0629E151-5C6B-4AD0-BA25-2EED19646C7A}"/>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a:extLst>
            <a:ext uri="{FF2B5EF4-FFF2-40B4-BE49-F238E27FC236}">
              <a16:creationId xmlns:a16="http://schemas.microsoft.com/office/drawing/2014/main" id="{1FBCEF17-573A-4030-A923-0A4B49CF4E30}"/>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8" name="Line 108">
          <a:extLst>
            <a:ext uri="{FF2B5EF4-FFF2-40B4-BE49-F238E27FC236}">
              <a16:creationId xmlns:a16="http://schemas.microsoft.com/office/drawing/2014/main" id="{9787E76F-6B06-4F25-8A8F-DF1C7059B174}"/>
            </a:ext>
          </a:extLst>
        </xdr:cNvPr>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9" name="Text Box 109">
          <a:extLst>
            <a:ext uri="{FF2B5EF4-FFF2-40B4-BE49-F238E27FC236}">
              <a16:creationId xmlns:a16="http://schemas.microsoft.com/office/drawing/2014/main" id="{18CE923E-3BCC-403E-9770-9C7471EB79CC}"/>
            </a:ext>
          </a:extLst>
        </xdr:cNvPr>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0" name="Line 110">
          <a:extLst>
            <a:ext uri="{FF2B5EF4-FFF2-40B4-BE49-F238E27FC236}">
              <a16:creationId xmlns:a16="http://schemas.microsoft.com/office/drawing/2014/main" id="{E9AE86B6-C43D-489C-B8A7-4668799E6D99}"/>
            </a:ext>
          </a:extLst>
        </xdr:cNvPr>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1" name="Text Box 111">
          <a:extLst>
            <a:ext uri="{FF2B5EF4-FFF2-40B4-BE49-F238E27FC236}">
              <a16:creationId xmlns:a16="http://schemas.microsoft.com/office/drawing/2014/main" id="{E4D8FB46-2F89-44E8-B23D-13D35050F0FD}"/>
            </a:ext>
          </a:extLst>
        </xdr:cNvPr>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2" name="Line 112">
          <a:extLst>
            <a:ext uri="{FF2B5EF4-FFF2-40B4-BE49-F238E27FC236}">
              <a16:creationId xmlns:a16="http://schemas.microsoft.com/office/drawing/2014/main" id="{9A6D4845-BF8E-42D6-9EA0-6719575422DE}"/>
            </a:ext>
          </a:extLst>
        </xdr:cNvPr>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3" name="Text Box 113">
          <a:extLst>
            <a:ext uri="{FF2B5EF4-FFF2-40B4-BE49-F238E27FC236}">
              <a16:creationId xmlns:a16="http://schemas.microsoft.com/office/drawing/2014/main" id="{B16DBF17-816A-4AB5-BF68-005B700AA895}"/>
            </a:ext>
          </a:extLst>
        </xdr:cNvPr>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4" name="Line 114">
          <a:extLst>
            <a:ext uri="{FF2B5EF4-FFF2-40B4-BE49-F238E27FC236}">
              <a16:creationId xmlns:a16="http://schemas.microsoft.com/office/drawing/2014/main" id="{32D99821-BDCB-49AF-BE74-61CFA88DB26E}"/>
            </a:ext>
          </a:extLst>
        </xdr:cNvPr>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5" name="Text Box 115">
          <a:extLst>
            <a:ext uri="{FF2B5EF4-FFF2-40B4-BE49-F238E27FC236}">
              <a16:creationId xmlns:a16="http://schemas.microsoft.com/office/drawing/2014/main" id="{B24F8BA1-C235-4440-B382-C3AAB42EA252}"/>
            </a:ext>
          </a:extLst>
        </xdr:cNvPr>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6" name="Line 116">
          <a:extLst>
            <a:ext uri="{FF2B5EF4-FFF2-40B4-BE49-F238E27FC236}">
              <a16:creationId xmlns:a16="http://schemas.microsoft.com/office/drawing/2014/main" id="{B61486AD-76C2-4DA7-A2B3-D0DC9D368F83}"/>
            </a:ext>
          </a:extLst>
        </xdr:cNvPr>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7" name="Text Box 117">
          <a:extLst>
            <a:ext uri="{FF2B5EF4-FFF2-40B4-BE49-F238E27FC236}">
              <a16:creationId xmlns:a16="http://schemas.microsoft.com/office/drawing/2014/main" id="{D51D4647-D1F4-4465-895D-70336DD2E40E}"/>
            </a:ext>
          </a:extLst>
        </xdr:cNvPr>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a:extLst>
            <a:ext uri="{FF2B5EF4-FFF2-40B4-BE49-F238E27FC236}">
              <a16:creationId xmlns:a16="http://schemas.microsoft.com/office/drawing/2014/main" id="{1CB5A3C5-5CEE-4F59-9932-188EE2F5081F}"/>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a:extLst>
            <a:ext uri="{FF2B5EF4-FFF2-40B4-BE49-F238E27FC236}">
              <a16:creationId xmlns:a16="http://schemas.microsoft.com/office/drawing/2014/main" id="{B0EB1911-1A03-408D-BD1C-8D59D4E80805}"/>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fLocksText="0">
      <xdr:nvSpPr>
        <xdr:cNvPr id="10360" name="財政構造の弾力性グラフ枠">
          <a:extLst>
            <a:ext uri="{FF2B5EF4-FFF2-40B4-BE49-F238E27FC236}">
              <a16:creationId xmlns:a16="http://schemas.microsoft.com/office/drawing/2014/main" id="{C17F5E76-A975-4B10-A004-10B3C0E09562}"/>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152400</xdr:rowOff>
    </xdr:from>
    <xdr:to>
      <xdr:col>7</xdr:col>
      <xdr:colOff>152400</xdr:colOff>
      <xdr:row>66</xdr:row>
      <xdr:rowOff>19050</xdr:rowOff>
    </xdr:to>
    <xdr:sp macro="" textlink="">
      <xdr:nvSpPr>
        <xdr:cNvPr id="10361" name="Line 121">
          <a:extLst>
            <a:ext uri="{FF2B5EF4-FFF2-40B4-BE49-F238E27FC236}">
              <a16:creationId xmlns:a16="http://schemas.microsoft.com/office/drawing/2014/main" id="{C17BFB16-751E-482A-91BA-9BA3E7D8827B}"/>
            </a:ext>
          </a:extLst>
        </xdr:cNvPr>
        <xdr:cNvSpPr>
          <a:spLocks noChangeShapeType="1"/>
        </xdr:cNvSpPr>
      </xdr:nvSpPr>
      <xdr:spPr bwMode="auto">
        <a:xfrm flipV="1">
          <a:off x="4953000" y="99250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2" name="財政構造の弾力性最小値テキスト">
          <a:extLst>
            <a:ext uri="{FF2B5EF4-FFF2-40B4-BE49-F238E27FC236}">
              <a16:creationId xmlns:a16="http://schemas.microsoft.com/office/drawing/2014/main" id="{2991142E-ADAA-4048-B825-C228F54E8293}"/>
            </a:ext>
          </a:extLst>
        </xdr:cNvPr>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10363" name="Line 123">
          <a:extLst>
            <a:ext uri="{FF2B5EF4-FFF2-40B4-BE49-F238E27FC236}">
              <a16:creationId xmlns:a16="http://schemas.microsoft.com/office/drawing/2014/main" id="{C6436F22-9CF2-451D-92A8-89E4A70E6470}"/>
            </a:ext>
          </a:extLst>
        </xdr:cNvPr>
        <xdr:cNvSpPr>
          <a:spLocks noChangeShapeType="1"/>
        </xdr:cNvSpPr>
      </xdr:nvSpPr>
      <xdr:spPr bwMode="auto">
        <a:xfrm>
          <a:off x="4867275" y="11334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95250</xdr:rowOff>
    </xdr:from>
    <xdr:to>
      <xdr:col>8</xdr:col>
      <xdr:colOff>314325</xdr:colOff>
      <xdr:row>57</xdr:row>
      <xdr:rowOff>133350</xdr:rowOff>
    </xdr:to>
    <xdr:sp macro="" textlink="">
      <xdr:nvSpPr>
        <xdr:cNvPr id="10364" name="財政構造の弾力性最大値テキスト">
          <a:extLst>
            <a:ext uri="{FF2B5EF4-FFF2-40B4-BE49-F238E27FC236}">
              <a16:creationId xmlns:a16="http://schemas.microsoft.com/office/drawing/2014/main" id="{FC4D7DC4-102A-4176-8425-034380B1582D}"/>
            </a:ext>
          </a:extLst>
        </xdr:cNvPr>
        <xdr:cNvSpPr txBox="1">
          <a:spLocks noChangeArrowheads="1"/>
        </xdr:cNvSpPr>
      </xdr:nvSpPr>
      <xdr:spPr bwMode="auto">
        <a:xfrm>
          <a:off x="50387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7</xdr:col>
      <xdr:colOff>66675</xdr:colOff>
      <xdr:row>57</xdr:row>
      <xdr:rowOff>152400</xdr:rowOff>
    </xdr:from>
    <xdr:to>
      <xdr:col>7</xdr:col>
      <xdr:colOff>238125</xdr:colOff>
      <xdr:row>57</xdr:row>
      <xdr:rowOff>152400</xdr:rowOff>
    </xdr:to>
    <xdr:sp macro="" textlink="">
      <xdr:nvSpPr>
        <xdr:cNvPr id="10365" name="Line 125">
          <a:extLst>
            <a:ext uri="{FF2B5EF4-FFF2-40B4-BE49-F238E27FC236}">
              <a16:creationId xmlns:a16="http://schemas.microsoft.com/office/drawing/2014/main" id="{E2634CDC-68E6-4143-BFD5-5730A86C3364}"/>
            </a:ext>
          </a:extLst>
        </xdr:cNvPr>
        <xdr:cNvSpPr>
          <a:spLocks noChangeShapeType="1"/>
        </xdr:cNvSpPr>
      </xdr:nvSpPr>
      <xdr:spPr bwMode="auto">
        <a:xfrm>
          <a:off x="4867275" y="992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19050</xdr:rowOff>
    </xdr:from>
    <xdr:to>
      <xdr:col>7</xdr:col>
      <xdr:colOff>152400</xdr:colOff>
      <xdr:row>63</xdr:row>
      <xdr:rowOff>47625</xdr:rowOff>
    </xdr:to>
    <xdr:sp macro="" textlink="">
      <xdr:nvSpPr>
        <xdr:cNvPr id="10366" name="Line 126">
          <a:extLst>
            <a:ext uri="{FF2B5EF4-FFF2-40B4-BE49-F238E27FC236}">
              <a16:creationId xmlns:a16="http://schemas.microsoft.com/office/drawing/2014/main" id="{59A99504-924B-4228-AE21-129C84E54524}"/>
            </a:ext>
          </a:extLst>
        </xdr:cNvPr>
        <xdr:cNvSpPr>
          <a:spLocks noChangeShapeType="1"/>
        </xdr:cNvSpPr>
      </xdr:nvSpPr>
      <xdr:spPr bwMode="auto">
        <a:xfrm>
          <a:off x="4114800" y="108204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9525</xdr:rowOff>
    </xdr:from>
    <xdr:to>
      <xdr:col>8</xdr:col>
      <xdr:colOff>314325</xdr:colOff>
      <xdr:row>64</xdr:row>
      <xdr:rowOff>47625</xdr:rowOff>
    </xdr:to>
    <xdr:sp macro="" textlink="">
      <xdr:nvSpPr>
        <xdr:cNvPr id="10367" name="財政構造の弾力性平均値テキスト">
          <a:extLst>
            <a:ext uri="{FF2B5EF4-FFF2-40B4-BE49-F238E27FC236}">
              <a16:creationId xmlns:a16="http://schemas.microsoft.com/office/drawing/2014/main" id="{4A85A8AF-B7EB-4036-A83A-62BB76BC0DE8}"/>
            </a:ext>
          </a:extLst>
        </xdr:cNvPr>
        <xdr:cNvSpPr txBox="1">
          <a:spLocks noChangeArrowheads="1"/>
        </xdr:cNvSpPr>
      </xdr:nvSpPr>
      <xdr:spPr bwMode="auto">
        <a:xfrm>
          <a:off x="50387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10368" name="AutoShape 128">
          <a:extLst>
            <a:ext uri="{FF2B5EF4-FFF2-40B4-BE49-F238E27FC236}">
              <a16:creationId xmlns:a16="http://schemas.microsoft.com/office/drawing/2014/main" id="{5AFF3CEA-080B-4041-B9C9-6D4635FC6C1D}"/>
            </a:ext>
          </a:extLst>
        </xdr:cNvPr>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19050</xdr:rowOff>
    </xdr:from>
    <xdr:to>
      <xdr:col>6</xdr:col>
      <xdr:colOff>0</xdr:colOff>
      <xdr:row>63</xdr:row>
      <xdr:rowOff>104775</xdr:rowOff>
    </xdr:to>
    <xdr:sp macro="" textlink="">
      <xdr:nvSpPr>
        <xdr:cNvPr id="10369" name="Line 129">
          <a:extLst>
            <a:ext uri="{FF2B5EF4-FFF2-40B4-BE49-F238E27FC236}">
              <a16:creationId xmlns:a16="http://schemas.microsoft.com/office/drawing/2014/main" id="{EFC6410E-007F-4B1F-9E33-A78F4F210F4B}"/>
            </a:ext>
          </a:extLst>
        </xdr:cNvPr>
        <xdr:cNvSpPr>
          <a:spLocks noChangeShapeType="1"/>
        </xdr:cNvSpPr>
      </xdr:nvSpPr>
      <xdr:spPr bwMode="auto">
        <a:xfrm flipV="1">
          <a:off x="3228975" y="108204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10370" name="AutoShape 130">
          <a:extLst>
            <a:ext uri="{FF2B5EF4-FFF2-40B4-BE49-F238E27FC236}">
              <a16:creationId xmlns:a16="http://schemas.microsoft.com/office/drawing/2014/main" id="{88525C76-F78D-4AD5-B413-90719481CB0B}"/>
            </a:ext>
          </a:extLst>
        </xdr:cNvPr>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1" name="Text Box 131">
          <a:extLst>
            <a:ext uri="{FF2B5EF4-FFF2-40B4-BE49-F238E27FC236}">
              <a16:creationId xmlns:a16="http://schemas.microsoft.com/office/drawing/2014/main" id="{7F960134-4453-4491-A491-48F3FEF3D1BD}"/>
            </a:ext>
          </a:extLst>
        </xdr:cNvPr>
        <xdr:cNvSpPr txBox="1">
          <a:spLocks noChangeArrowheads="1"/>
        </xdr:cNvSpPr>
      </xdr:nvSpPr>
      <xdr:spPr bwMode="auto">
        <a:xfrm>
          <a:off x="3733800"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a:t>
          </a:r>
        </a:p>
      </xdr:txBody>
    </xdr:sp>
    <xdr:clientData/>
  </xdr:twoCellAnchor>
  <xdr:twoCellAnchor>
    <xdr:from>
      <xdr:col>3</xdr:col>
      <xdr:colOff>276225</xdr:colOff>
      <xdr:row>63</xdr:row>
      <xdr:rowOff>0</xdr:rowOff>
    </xdr:from>
    <xdr:to>
      <xdr:col>4</xdr:col>
      <xdr:colOff>485775</xdr:colOff>
      <xdr:row>63</xdr:row>
      <xdr:rowOff>104775</xdr:rowOff>
    </xdr:to>
    <xdr:sp macro="" textlink="">
      <xdr:nvSpPr>
        <xdr:cNvPr id="10372" name="Line 132">
          <a:extLst>
            <a:ext uri="{FF2B5EF4-FFF2-40B4-BE49-F238E27FC236}">
              <a16:creationId xmlns:a16="http://schemas.microsoft.com/office/drawing/2014/main" id="{6FFAC9FC-4C9B-43F6-951C-EEDBC1BD5FBC}"/>
            </a:ext>
          </a:extLst>
        </xdr:cNvPr>
        <xdr:cNvSpPr>
          <a:spLocks noChangeShapeType="1"/>
        </xdr:cNvSpPr>
      </xdr:nvSpPr>
      <xdr:spPr bwMode="auto">
        <a:xfrm>
          <a:off x="2333625" y="108013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10373" name="AutoShape 133">
          <a:extLst>
            <a:ext uri="{FF2B5EF4-FFF2-40B4-BE49-F238E27FC236}">
              <a16:creationId xmlns:a16="http://schemas.microsoft.com/office/drawing/2014/main" id="{3B3D73FE-86FD-47A2-B104-55C5C61DC379}"/>
            </a:ext>
          </a:extLst>
        </xdr:cNvPr>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74" name="Text Box 134">
          <a:extLst>
            <a:ext uri="{FF2B5EF4-FFF2-40B4-BE49-F238E27FC236}">
              <a16:creationId xmlns:a16="http://schemas.microsoft.com/office/drawing/2014/main" id="{216F0840-2184-40F9-9698-F786B813EAD6}"/>
            </a:ext>
          </a:extLst>
        </xdr:cNvPr>
        <xdr:cNvSpPr txBox="1">
          <a:spLocks noChangeArrowheads="1"/>
        </xdr:cNvSpPr>
      </xdr:nvSpPr>
      <xdr:spPr bwMode="auto">
        <a:xfrm>
          <a:off x="2847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p>
      </xdr:txBody>
    </xdr:sp>
    <xdr:clientData/>
  </xdr:twoCellAnchor>
  <xdr:twoCellAnchor>
    <xdr:from>
      <xdr:col>2</xdr:col>
      <xdr:colOff>76200</xdr:colOff>
      <xdr:row>63</xdr:row>
      <xdr:rowOff>0</xdr:rowOff>
    </xdr:from>
    <xdr:to>
      <xdr:col>3</xdr:col>
      <xdr:colOff>276225</xdr:colOff>
      <xdr:row>63</xdr:row>
      <xdr:rowOff>114300</xdr:rowOff>
    </xdr:to>
    <xdr:sp macro="" textlink="">
      <xdr:nvSpPr>
        <xdr:cNvPr id="10375" name="Line 135">
          <a:extLst>
            <a:ext uri="{FF2B5EF4-FFF2-40B4-BE49-F238E27FC236}">
              <a16:creationId xmlns:a16="http://schemas.microsoft.com/office/drawing/2014/main" id="{9CBCD6ED-5218-4FFC-9789-3BB1200C21A2}"/>
            </a:ext>
          </a:extLst>
        </xdr:cNvPr>
        <xdr:cNvSpPr>
          <a:spLocks noChangeShapeType="1"/>
        </xdr:cNvSpPr>
      </xdr:nvSpPr>
      <xdr:spPr bwMode="auto">
        <a:xfrm flipV="1">
          <a:off x="1447800" y="108013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0376" name="AutoShape 136">
          <a:extLst>
            <a:ext uri="{FF2B5EF4-FFF2-40B4-BE49-F238E27FC236}">
              <a16:creationId xmlns:a16="http://schemas.microsoft.com/office/drawing/2014/main" id="{C2721A5D-0440-4CB7-A44D-DB719475DA53}"/>
            </a:ext>
          </a:extLst>
        </xdr:cNvPr>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77" name="Text Box 137">
          <a:extLst>
            <a:ext uri="{FF2B5EF4-FFF2-40B4-BE49-F238E27FC236}">
              <a16:creationId xmlns:a16="http://schemas.microsoft.com/office/drawing/2014/main" id="{24475B58-111C-41B0-8650-A31B74BC7FFA}"/>
            </a:ext>
          </a:extLst>
        </xdr:cNvPr>
        <xdr:cNvSpPr txBox="1">
          <a:spLocks noChangeArrowheads="1"/>
        </xdr:cNvSpPr>
      </xdr:nvSpPr>
      <xdr:spPr bwMode="auto">
        <a:xfrm>
          <a:off x="19526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10378" name="AutoShape 138">
          <a:extLst>
            <a:ext uri="{FF2B5EF4-FFF2-40B4-BE49-F238E27FC236}">
              <a16:creationId xmlns:a16="http://schemas.microsoft.com/office/drawing/2014/main" id="{DF526E4D-7015-4BEF-ACB1-155A85240D08}"/>
            </a:ext>
          </a:extLst>
        </xdr:cNvPr>
        <xdr:cNvSpPr>
          <a:spLocks noChangeArrowheads="1"/>
        </xdr:cNvSpPr>
      </xdr:nvSpPr>
      <xdr:spPr bwMode="auto">
        <a:xfrm>
          <a:off x="1400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19050</xdr:rowOff>
    </xdr:from>
    <xdr:to>
      <xdr:col>2</xdr:col>
      <xdr:colOff>457200</xdr:colOff>
      <xdr:row>65</xdr:row>
      <xdr:rowOff>57150</xdr:rowOff>
    </xdr:to>
    <xdr:sp macro="" textlink="">
      <xdr:nvSpPr>
        <xdr:cNvPr id="10379" name="Text Box 139">
          <a:extLst>
            <a:ext uri="{FF2B5EF4-FFF2-40B4-BE49-F238E27FC236}">
              <a16:creationId xmlns:a16="http://schemas.microsoft.com/office/drawing/2014/main" id="{5071A303-FF2B-413D-B03F-5C047CD52430}"/>
            </a:ext>
          </a:extLst>
        </xdr:cNvPr>
        <xdr:cNvSpPr txBox="1">
          <a:spLocks noChangeArrowheads="1"/>
        </xdr:cNvSpPr>
      </xdr:nvSpPr>
      <xdr:spPr bwMode="auto">
        <a:xfrm>
          <a:off x="1066800"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a:extLst>
            <a:ext uri="{FF2B5EF4-FFF2-40B4-BE49-F238E27FC236}">
              <a16:creationId xmlns:a16="http://schemas.microsoft.com/office/drawing/2014/main" id="{1980F271-F7AF-4215-BA71-1C9ADC384DC0}"/>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a:extLst>
            <a:ext uri="{FF2B5EF4-FFF2-40B4-BE49-F238E27FC236}">
              <a16:creationId xmlns:a16="http://schemas.microsoft.com/office/drawing/2014/main" id="{5A920F61-BDC5-4AAB-9445-7BE9030BD3A2}"/>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a:extLst>
            <a:ext uri="{FF2B5EF4-FFF2-40B4-BE49-F238E27FC236}">
              <a16:creationId xmlns:a16="http://schemas.microsoft.com/office/drawing/2014/main" id="{7F1FC6BA-FDD4-432F-A5D2-80EE7DB45B9B}"/>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a:extLst>
            <a:ext uri="{FF2B5EF4-FFF2-40B4-BE49-F238E27FC236}">
              <a16:creationId xmlns:a16="http://schemas.microsoft.com/office/drawing/2014/main" id="{0EBAD359-01A7-45EA-B8AC-73E983A0ED89}"/>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a:extLst>
            <a:ext uri="{FF2B5EF4-FFF2-40B4-BE49-F238E27FC236}">
              <a16:creationId xmlns:a16="http://schemas.microsoft.com/office/drawing/2014/main" id="{F3D63481-CA50-4017-B4CA-47C4C8EAB12E}"/>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63</xdr:row>
      <xdr:rowOff>0</xdr:rowOff>
    </xdr:from>
    <xdr:to>
      <xdr:col>7</xdr:col>
      <xdr:colOff>200025</xdr:colOff>
      <xdr:row>63</xdr:row>
      <xdr:rowOff>104775</xdr:rowOff>
    </xdr:to>
    <xdr:sp macro="" textlink="">
      <xdr:nvSpPr>
        <xdr:cNvPr id="10385" name="Oval 145">
          <a:extLst>
            <a:ext uri="{FF2B5EF4-FFF2-40B4-BE49-F238E27FC236}">
              <a16:creationId xmlns:a16="http://schemas.microsoft.com/office/drawing/2014/main" id="{A9C14A6E-6B09-454A-8CD4-49D190D35A90}"/>
            </a:ext>
          </a:extLst>
        </xdr:cNvPr>
        <xdr:cNvSpPr>
          <a:spLocks noChangeArrowheads="1"/>
        </xdr:cNvSpPr>
      </xdr:nvSpPr>
      <xdr:spPr bwMode="auto">
        <a:xfrm>
          <a:off x="49053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86" name="財政構造の弾力性該当値テキスト">
          <a:extLst>
            <a:ext uri="{FF2B5EF4-FFF2-40B4-BE49-F238E27FC236}">
              <a16:creationId xmlns:a16="http://schemas.microsoft.com/office/drawing/2014/main" id="{2CF79A0E-3DB8-4586-A096-7B2E967A3E63}"/>
            </a:ext>
          </a:extLst>
        </xdr:cNvPr>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82.8</a:t>
          </a:r>
        </a:p>
      </xdr:txBody>
    </xdr:sp>
    <xdr:clientData/>
  </xdr:twoCellAnchor>
  <xdr:twoCellAnchor>
    <xdr:from>
      <xdr:col>5</xdr:col>
      <xdr:colOff>638175</xdr:colOff>
      <xdr:row>62</xdr:row>
      <xdr:rowOff>142875</xdr:rowOff>
    </xdr:from>
    <xdr:to>
      <xdr:col>6</xdr:col>
      <xdr:colOff>47625</xdr:colOff>
      <xdr:row>63</xdr:row>
      <xdr:rowOff>66675</xdr:rowOff>
    </xdr:to>
    <xdr:sp macro="" textlink="">
      <xdr:nvSpPr>
        <xdr:cNvPr id="10387" name="Oval 147">
          <a:extLst>
            <a:ext uri="{FF2B5EF4-FFF2-40B4-BE49-F238E27FC236}">
              <a16:creationId xmlns:a16="http://schemas.microsoft.com/office/drawing/2014/main" id="{9CA6EA64-7CF8-4BF9-9CD0-0ECBCAE7CA96}"/>
            </a:ext>
          </a:extLst>
        </xdr:cNvPr>
        <xdr:cNvSpPr>
          <a:spLocks noChangeArrowheads="1"/>
        </xdr:cNvSpPr>
      </xdr:nvSpPr>
      <xdr:spPr bwMode="auto">
        <a:xfrm>
          <a:off x="4067175" y="10772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85725</xdr:rowOff>
    </xdr:from>
    <xdr:to>
      <xdr:col>6</xdr:col>
      <xdr:colOff>352425</xdr:colOff>
      <xdr:row>64</xdr:row>
      <xdr:rowOff>123825</xdr:rowOff>
    </xdr:to>
    <xdr:sp macro="" textlink="">
      <xdr:nvSpPr>
        <xdr:cNvPr id="10388" name="Text Box 148">
          <a:extLst>
            <a:ext uri="{FF2B5EF4-FFF2-40B4-BE49-F238E27FC236}">
              <a16:creationId xmlns:a16="http://schemas.microsoft.com/office/drawing/2014/main" id="{2B56F003-2DA8-4277-80EE-8F69CE5DDA90}"/>
            </a:ext>
          </a:extLst>
        </xdr:cNvPr>
        <xdr:cNvSpPr txBox="1">
          <a:spLocks noChangeArrowheads="1"/>
        </xdr:cNvSpPr>
      </xdr:nvSpPr>
      <xdr:spPr bwMode="auto">
        <a:xfrm>
          <a:off x="3733800" y="1088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81.3</a:t>
          </a:r>
        </a:p>
      </xdr:txBody>
    </xdr:sp>
    <xdr:clientData/>
  </xdr:twoCellAnchor>
  <xdr:twoCellAnchor>
    <xdr:from>
      <xdr:col>4</xdr:col>
      <xdr:colOff>428625</xdr:colOff>
      <xdr:row>63</xdr:row>
      <xdr:rowOff>57150</xdr:rowOff>
    </xdr:from>
    <xdr:to>
      <xdr:col>4</xdr:col>
      <xdr:colOff>533400</xdr:colOff>
      <xdr:row>63</xdr:row>
      <xdr:rowOff>152400</xdr:rowOff>
    </xdr:to>
    <xdr:sp macro="" textlink="">
      <xdr:nvSpPr>
        <xdr:cNvPr id="10389" name="Oval 149">
          <a:extLst>
            <a:ext uri="{FF2B5EF4-FFF2-40B4-BE49-F238E27FC236}">
              <a16:creationId xmlns:a16="http://schemas.microsoft.com/office/drawing/2014/main" id="{7B8E5536-9A2A-4272-AEAA-579A91CD05D9}"/>
            </a:ext>
          </a:extLst>
        </xdr:cNvPr>
        <xdr:cNvSpPr>
          <a:spLocks noChangeArrowheads="1"/>
        </xdr:cNvSpPr>
      </xdr:nvSpPr>
      <xdr:spPr bwMode="auto">
        <a:xfrm>
          <a:off x="3171825" y="1085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0</xdr:rowOff>
    </xdr:from>
    <xdr:to>
      <xdr:col>5</xdr:col>
      <xdr:colOff>180975</xdr:colOff>
      <xdr:row>65</xdr:row>
      <xdr:rowOff>38100</xdr:rowOff>
    </xdr:to>
    <xdr:sp macro="" textlink="">
      <xdr:nvSpPr>
        <xdr:cNvPr id="10390" name="Text Box 150">
          <a:extLst>
            <a:ext uri="{FF2B5EF4-FFF2-40B4-BE49-F238E27FC236}">
              <a16:creationId xmlns:a16="http://schemas.microsoft.com/office/drawing/2014/main" id="{55F4D9A2-0BF2-43B8-8DD2-D6C33B21D094}"/>
            </a:ext>
          </a:extLst>
        </xdr:cNvPr>
        <xdr:cNvSpPr txBox="1">
          <a:spLocks noChangeArrowheads="1"/>
        </xdr:cNvSpPr>
      </xdr:nvSpPr>
      <xdr:spPr bwMode="auto">
        <a:xfrm>
          <a:off x="284797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a:t>
          </a:r>
        </a:p>
      </xdr:txBody>
    </xdr:sp>
    <xdr:clientData/>
  </xdr:twoCellAnchor>
  <xdr:twoCellAnchor>
    <xdr:from>
      <xdr:col>3</xdr:col>
      <xdr:colOff>228600</xdr:colOff>
      <xdr:row>62</xdr:row>
      <xdr:rowOff>123825</xdr:rowOff>
    </xdr:from>
    <xdr:to>
      <xdr:col>3</xdr:col>
      <xdr:colOff>333375</xdr:colOff>
      <xdr:row>63</xdr:row>
      <xdr:rowOff>47625</xdr:rowOff>
    </xdr:to>
    <xdr:sp macro="" textlink="">
      <xdr:nvSpPr>
        <xdr:cNvPr id="10391" name="Oval 151">
          <a:extLst>
            <a:ext uri="{FF2B5EF4-FFF2-40B4-BE49-F238E27FC236}">
              <a16:creationId xmlns:a16="http://schemas.microsoft.com/office/drawing/2014/main" id="{874034C9-0E45-470B-80FB-F91062F1FBB6}"/>
            </a:ext>
          </a:extLst>
        </xdr:cNvPr>
        <xdr:cNvSpPr>
          <a:spLocks noChangeArrowheads="1"/>
        </xdr:cNvSpPr>
      </xdr:nvSpPr>
      <xdr:spPr bwMode="auto">
        <a:xfrm>
          <a:off x="2286000" y="1075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85725</xdr:rowOff>
    </xdr:from>
    <xdr:to>
      <xdr:col>3</xdr:col>
      <xdr:colOff>657225</xdr:colOff>
      <xdr:row>62</xdr:row>
      <xdr:rowOff>123825</xdr:rowOff>
    </xdr:to>
    <xdr:sp macro="" textlink="">
      <xdr:nvSpPr>
        <xdr:cNvPr id="10392" name="Text Box 152">
          <a:extLst>
            <a:ext uri="{FF2B5EF4-FFF2-40B4-BE49-F238E27FC236}">
              <a16:creationId xmlns:a16="http://schemas.microsoft.com/office/drawing/2014/main" id="{6F09E938-AF4C-421A-8A3D-96AB43291538}"/>
            </a:ext>
          </a:extLst>
        </xdr:cNvPr>
        <xdr:cNvSpPr txBox="1">
          <a:spLocks noChangeArrowheads="1"/>
        </xdr:cNvSpPr>
      </xdr:nvSpPr>
      <xdr:spPr bwMode="auto">
        <a:xfrm>
          <a:off x="195262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80.3</a:t>
          </a:r>
        </a:p>
      </xdr:txBody>
    </xdr:sp>
    <xdr:clientData/>
  </xdr:twoCellAnchor>
  <xdr:twoCellAnchor>
    <xdr:from>
      <xdr:col>2</xdr:col>
      <xdr:colOff>28575</xdr:colOff>
      <xdr:row>63</xdr:row>
      <xdr:rowOff>57150</xdr:rowOff>
    </xdr:from>
    <xdr:to>
      <xdr:col>2</xdr:col>
      <xdr:colOff>123825</xdr:colOff>
      <xdr:row>63</xdr:row>
      <xdr:rowOff>161925</xdr:rowOff>
    </xdr:to>
    <xdr:sp macro="" textlink="">
      <xdr:nvSpPr>
        <xdr:cNvPr id="10393" name="Oval 153">
          <a:extLst>
            <a:ext uri="{FF2B5EF4-FFF2-40B4-BE49-F238E27FC236}">
              <a16:creationId xmlns:a16="http://schemas.microsoft.com/office/drawing/2014/main" id="{48C725D8-2718-4396-83A4-AC049A3D6758}"/>
            </a:ext>
          </a:extLst>
        </xdr:cNvPr>
        <xdr:cNvSpPr>
          <a:spLocks noChangeArrowheads="1"/>
        </xdr:cNvSpPr>
      </xdr:nvSpPr>
      <xdr:spPr bwMode="auto">
        <a:xfrm>
          <a:off x="1400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28575</xdr:rowOff>
    </xdr:from>
    <xdr:to>
      <xdr:col>2</xdr:col>
      <xdr:colOff>457200</xdr:colOff>
      <xdr:row>63</xdr:row>
      <xdr:rowOff>66675</xdr:rowOff>
    </xdr:to>
    <xdr:sp macro="" textlink="">
      <xdr:nvSpPr>
        <xdr:cNvPr id="10394" name="Text Box 154">
          <a:extLst>
            <a:ext uri="{FF2B5EF4-FFF2-40B4-BE49-F238E27FC236}">
              <a16:creationId xmlns:a16="http://schemas.microsoft.com/office/drawing/2014/main" id="{C20CFF73-97B0-4971-8865-18D1F99AB0C1}"/>
            </a:ext>
          </a:extLst>
        </xdr:cNvPr>
        <xdr:cNvSpPr txBox="1">
          <a:spLocks noChangeArrowheads="1"/>
        </xdr:cNvSpPr>
      </xdr:nvSpPr>
      <xdr:spPr bwMode="auto">
        <a:xfrm>
          <a:off x="10668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a:extLst>
            <a:ext uri="{FF2B5EF4-FFF2-40B4-BE49-F238E27FC236}">
              <a16:creationId xmlns:a16="http://schemas.microsoft.com/office/drawing/2014/main" id="{63E7915F-D179-44CC-8E58-E4B5E454EF5F}"/>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a:extLst>
            <a:ext uri="{FF2B5EF4-FFF2-40B4-BE49-F238E27FC236}">
              <a16:creationId xmlns:a16="http://schemas.microsoft.com/office/drawing/2014/main" id="{3F1C0CD2-8455-4ABD-B221-CAC9B903D655}"/>
            </a:ext>
          </a:extLst>
        </xdr:cNvPr>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a:extLst>
            <a:ext uri="{FF2B5EF4-FFF2-40B4-BE49-F238E27FC236}">
              <a16:creationId xmlns:a16="http://schemas.microsoft.com/office/drawing/2014/main" id="{830E3054-0255-4240-A30D-4DC88DB330EE}"/>
            </a:ext>
          </a:extLst>
        </xdr:cNvPr>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[200,684円]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a:extLst>
            <a:ext uri="{FF2B5EF4-FFF2-40B4-BE49-F238E27FC236}">
              <a16:creationId xmlns:a16="http://schemas.microsoft.com/office/drawing/2014/main" id="{FD64767E-054F-44F6-9DA5-5A34B0BE81C0}"/>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a:extLst>
            <a:ext uri="{FF2B5EF4-FFF2-40B4-BE49-F238E27FC236}">
              <a16:creationId xmlns:a16="http://schemas.microsoft.com/office/drawing/2014/main" id="{D427656D-7AEC-49ED-89A6-EE4AC145867D}"/>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a:extLst>
            <a:ext uri="{FF2B5EF4-FFF2-40B4-BE49-F238E27FC236}">
              <a16:creationId xmlns:a16="http://schemas.microsoft.com/office/drawing/2014/main" id="{D30B2C6A-47F2-4A6E-9FF4-A67E83C09533}"/>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a:extLst>
            <a:ext uri="{FF2B5EF4-FFF2-40B4-BE49-F238E27FC236}">
              <a16:creationId xmlns:a16="http://schemas.microsoft.com/office/drawing/2014/main" id="{C7C951DF-DF25-479A-94A7-C1C9F7E75D29}"/>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a:extLst>
            <a:ext uri="{FF2B5EF4-FFF2-40B4-BE49-F238E27FC236}">
              <a16:creationId xmlns:a16="http://schemas.microsoft.com/office/drawing/2014/main" id="{79A1E213-2763-48DD-A40B-017B41CA288E}"/>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a:extLst>
            <a:ext uri="{FF2B5EF4-FFF2-40B4-BE49-F238E27FC236}">
              <a16:creationId xmlns:a16="http://schemas.microsoft.com/office/drawing/2014/main" id="{B3B213A8-5A82-4C2D-BB0B-17EBFCD89082}"/>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110,048</a:t>
          </a:r>
        </a:p>
      </xdr:txBody>
    </xdr:sp>
    <xdr:clientData/>
  </xdr:twoCellAnchor>
  <xdr:twoCellAnchor>
    <xdr:from>
      <xdr:col>1</xdr:col>
      <xdr:colOff>76200</xdr:colOff>
      <xdr:row>78</xdr:row>
      <xdr:rowOff>28575</xdr:rowOff>
    </xdr:from>
    <xdr:to>
      <xdr:col>8</xdr:col>
      <xdr:colOff>352425</xdr:colOff>
      <xdr:row>92</xdr:row>
      <xdr:rowOff>38100</xdr:rowOff>
    </xdr:to>
    <xdr:sp macro="" textlink="" fLocksText="0">
      <xdr:nvSpPr>
        <xdr:cNvPr id="10404" name="Rectangle 164">
          <a:extLst>
            <a:ext uri="{FF2B5EF4-FFF2-40B4-BE49-F238E27FC236}">
              <a16:creationId xmlns:a16="http://schemas.microsoft.com/office/drawing/2014/main" id="{F5D4C516-E118-4B54-A2BB-62E7C7BFF7F5}"/>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fLocksText="0">
      <xdr:nvSpPr>
        <xdr:cNvPr id="10405" name="Rectangle 165">
          <a:extLst>
            <a:ext uri="{FF2B5EF4-FFF2-40B4-BE49-F238E27FC236}">
              <a16:creationId xmlns:a16="http://schemas.microsoft.com/office/drawing/2014/main" id="{A0BF1F25-9C6F-4E04-9FC1-7D87EC69D478}"/>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a:extLst>
            <a:ext uri="{FF2B5EF4-FFF2-40B4-BE49-F238E27FC236}">
              <a16:creationId xmlns:a16="http://schemas.microsoft.com/office/drawing/2014/main" id="{AF4B5C3D-933C-4EBC-A41B-FA207E481337}"/>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a:extLst>
            <a:ext uri="{FF2B5EF4-FFF2-40B4-BE49-F238E27FC236}">
              <a16:creationId xmlns:a16="http://schemas.microsoft.com/office/drawing/2014/main" id="{01B8B085-0AF7-42F9-8D52-EFFFC0ED5FF3}"/>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p>
      </xdr:txBody>
    </xdr:sp>
    <xdr:clientData/>
  </xdr:twoCellAnchor>
  <xdr:oneCellAnchor>
    <xdr:from>
      <xdr:col>1</xdr:col>
      <xdr:colOff>76200</xdr:colOff>
      <xdr:row>77</xdr:row>
      <xdr:rowOff>47625</xdr:rowOff>
    </xdr:from>
    <xdr:ext cx="228600" cy="196850"/>
    <xdr:sp macro="" textlink="">
      <xdr:nvSpPr>
        <xdr:cNvPr id="10408" name="Text Box 168">
          <a:extLst>
            <a:ext uri="{FF2B5EF4-FFF2-40B4-BE49-F238E27FC236}">
              <a16:creationId xmlns:a16="http://schemas.microsoft.com/office/drawing/2014/main" id="{994126A0-DC77-4B40-B919-22F00EB8D9AC}"/>
            </a:ext>
          </a:extLst>
        </xdr:cNvPr>
        <xdr:cNvSpPr txBox="1">
          <a:spLocks noChangeArrowheads="1"/>
        </xdr:cNvSpPr>
      </xdr:nvSpPr>
      <xdr:spPr bwMode="auto">
        <a:xfrm>
          <a:off x="762000" y="13249275"/>
          <a:ext cx="2286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9" name="Line 169">
          <a:extLst>
            <a:ext uri="{FF2B5EF4-FFF2-40B4-BE49-F238E27FC236}">
              <a16:creationId xmlns:a16="http://schemas.microsoft.com/office/drawing/2014/main" id="{8D70FFC3-45A6-41A1-91EA-10F3B0490FF2}"/>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a:extLst>
            <a:ext uri="{FF2B5EF4-FFF2-40B4-BE49-F238E27FC236}">
              <a16:creationId xmlns:a16="http://schemas.microsoft.com/office/drawing/2014/main" id="{0380EAA0-37B2-4919-BB5E-CA0C728C2E69}"/>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88</xdr:row>
      <xdr:rowOff>123825</xdr:rowOff>
    </xdr:from>
    <xdr:to>
      <xdr:col>8</xdr:col>
      <xdr:colOff>352425</xdr:colOff>
      <xdr:row>88</xdr:row>
      <xdr:rowOff>123825</xdr:rowOff>
    </xdr:to>
    <xdr:sp macro="" textlink="">
      <xdr:nvSpPr>
        <xdr:cNvPr id="10411" name="Line 171">
          <a:extLst>
            <a:ext uri="{FF2B5EF4-FFF2-40B4-BE49-F238E27FC236}">
              <a16:creationId xmlns:a16="http://schemas.microsoft.com/office/drawing/2014/main" id="{FA1D63DA-235E-4469-BD8B-2DF228C2C818}"/>
            </a:ext>
          </a:extLst>
        </xdr:cNvPr>
        <xdr:cNvSpPr>
          <a:spLocks noChangeShapeType="1"/>
        </xdr:cNvSpPr>
      </xdr:nvSpPr>
      <xdr:spPr bwMode="auto">
        <a:xfrm>
          <a:off x="762000"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9525</xdr:rowOff>
    </xdr:from>
    <xdr:to>
      <xdr:col>1</xdr:col>
      <xdr:colOff>76200</xdr:colOff>
      <xdr:row>89</xdr:row>
      <xdr:rowOff>47625</xdr:rowOff>
    </xdr:to>
    <xdr:sp macro="" textlink="">
      <xdr:nvSpPr>
        <xdr:cNvPr id="10412" name="Text Box 172">
          <a:extLst>
            <a:ext uri="{FF2B5EF4-FFF2-40B4-BE49-F238E27FC236}">
              <a16:creationId xmlns:a16="http://schemas.microsoft.com/office/drawing/2014/main" id="{90B468E5-F5C6-4465-8A80-443A4E22E30A}"/>
            </a:ext>
          </a:extLst>
        </xdr:cNvPr>
        <xdr:cNvSpPr txBox="1">
          <a:spLocks noChangeArrowheads="1"/>
        </xdr:cNvSpPr>
      </xdr:nvSpPr>
      <xdr:spPr bwMode="auto">
        <a:xfrm>
          <a:off x="0"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3" name="Line 173">
          <a:extLst>
            <a:ext uri="{FF2B5EF4-FFF2-40B4-BE49-F238E27FC236}">
              <a16:creationId xmlns:a16="http://schemas.microsoft.com/office/drawing/2014/main" id="{45E58C5F-4102-48A3-AE2B-35B684DE0F7F}"/>
            </a:ext>
          </a:extLst>
        </xdr:cNvPr>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a:extLst>
            <a:ext uri="{FF2B5EF4-FFF2-40B4-BE49-F238E27FC236}">
              <a16:creationId xmlns:a16="http://schemas.microsoft.com/office/drawing/2014/main" id="{549F00AA-CB18-463F-BE0B-FABF295B94D8}"/>
            </a:ext>
          </a:extLst>
        </xdr:cNvPr>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81</xdr:row>
      <xdr:rowOff>114300</xdr:rowOff>
    </xdr:from>
    <xdr:to>
      <xdr:col>8</xdr:col>
      <xdr:colOff>352425</xdr:colOff>
      <xdr:row>81</xdr:row>
      <xdr:rowOff>114300</xdr:rowOff>
    </xdr:to>
    <xdr:sp macro="" textlink="">
      <xdr:nvSpPr>
        <xdr:cNvPr id="10415" name="Line 175">
          <a:extLst>
            <a:ext uri="{FF2B5EF4-FFF2-40B4-BE49-F238E27FC236}">
              <a16:creationId xmlns:a16="http://schemas.microsoft.com/office/drawing/2014/main" id="{E60B0F26-9995-49CB-85CD-181DA5B7DF2D}"/>
            </a:ext>
          </a:extLst>
        </xdr:cNvPr>
        <xdr:cNvSpPr>
          <a:spLocks noChangeShapeType="1"/>
        </xdr:cNvSpPr>
      </xdr:nvSpPr>
      <xdr:spPr bwMode="auto">
        <a:xfrm>
          <a:off x="762000"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0</xdr:rowOff>
    </xdr:from>
    <xdr:to>
      <xdr:col>1</xdr:col>
      <xdr:colOff>76200</xdr:colOff>
      <xdr:row>82</xdr:row>
      <xdr:rowOff>38100</xdr:rowOff>
    </xdr:to>
    <xdr:sp macro="" textlink="">
      <xdr:nvSpPr>
        <xdr:cNvPr id="10416" name="Text Box 176">
          <a:extLst>
            <a:ext uri="{FF2B5EF4-FFF2-40B4-BE49-F238E27FC236}">
              <a16:creationId xmlns:a16="http://schemas.microsoft.com/office/drawing/2014/main" id="{58D32443-A559-49EC-AE00-B33AC876F17B}"/>
            </a:ext>
          </a:extLst>
        </xdr:cNvPr>
        <xdr:cNvSpPr txBox="1">
          <a:spLocks noChangeArrowheads="1"/>
        </xdr:cNvSpPr>
      </xdr:nvSpPr>
      <xdr:spPr bwMode="auto">
        <a:xfrm>
          <a:off x="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7" name="Line 177">
          <a:extLst>
            <a:ext uri="{FF2B5EF4-FFF2-40B4-BE49-F238E27FC236}">
              <a16:creationId xmlns:a16="http://schemas.microsoft.com/office/drawing/2014/main" id="{F60DA243-C5C3-429F-9F36-5CD35C55EBA9}"/>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fLocksText="0">
      <xdr:nvSpPr>
        <xdr:cNvPr id="10418" name="人件費・物件費等の状況グラフ枠">
          <a:extLst>
            <a:ext uri="{FF2B5EF4-FFF2-40B4-BE49-F238E27FC236}">
              <a16:creationId xmlns:a16="http://schemas.microsoft.com/office/drawing/2014/main" id="{F8F4FAA4-F8CB-4CA1-93F8-1B0B948707B4}"/>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82</xdr:row>
      <xdr:rowOff>47625</xdr:rowOff>
    </xdr:from>
    <xdr:to>
      <xdr:col>7</xdr:col>
      <xdr:colOff>152400</xdr:colOff>
      <xdr:row>89</xdr:row>
      <xdr:rowOff>95250</xdr:rowOff>
    </xdr:to>
    <xdr:sp macro="" textlink="">
      <xdr:nvSpPr>
        <xdr:cNvPr id="10419" name="Line 179">
          <a:extLst>
            <a:ext uri="{FF2B5EF4-FFF2-40B4-BE49-F238E27FC236}">
              <a16:creationId xmlns:a16="http://schemas.microsoft.com/office/drawing/2014/main" id="{BD8B9EEF-02F6-4810-BF5C-52E7AB85CDED}"/>
            </a:ext>
          </a:extLst>
        </xdr:cNvPr>
        <xdr:cNvSpPr>
          <a:spLocks noChangeShapeType="1"/>
        </xdr:cNvSpPr>
      </xdr:nvSpPr>
      <xdr:spPr bwMode="auto">
        <a:xfrm flipV="1">
          <a:off x="4953000" y="14106525"/>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95250</xdr:rowOff>
    </xdr:from>
    <xdr:to>
      <xdr:col>8</xdr:col>
      <xdr:colOff>314325</xdr:colOff>
      <xdr:row>90</xdr:row>
      <xdr:rowOff>133350</xdr:rowOff>
    </xdr:to>
    <xdr:sp macro="" textlink="">
      <xdr:nvSpPr>
        <xdr:cNvPr id="10420" name="人件費・物件費等の状況最小値テキスト">
          <a:extLst>
            <a:ext uri="{FF2B5EF4-FFF2-40B4-BE49-F238E27FC236}">
              <a16:creationId xmlns:a16="http://schemas.microsoft.com/office/drawing/2014/main" id="{CEB39363-6A75-423D-A06E-00BFCF78E2B9}"/>
            </a:ext>
          </a:extLst>
        </xdr:cNvPr>
        <xdr:cNvSpPr txBox="1">
          <a:spLocks noChangeArrowheads="1"/>
        </xdr:cNvSpPr>
      </xdr:nvSpPr>
      <xdr:spPr bwMode="auto">
        <a:xfrm>
          <a:off x="503872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2,241,708</a:t>
          </a:r>
        </a:p>
      </xdr:txBody>
    </xdr:sp>
    <xdr:clientData/>
  </xdr:twoCellAnchor>
  <xdr:twoCellAnchor>
    <xdr:from>
      <xdr:col>7</xdr:col>
      <xdr:colOff>66675</xdr:colOff>
      <xdr:row>89</xdr:row>
      <xdr:rowOff>95250</xdr:rowOff>
    </xdr:from>
    <xdr:to>
      <xdr:col>7</xdr:col>
      <xdr:colOff>238125</xdr:colOff>
      <xdr:row>89</xdr:row>
      <xdr:rowOff>95250</xdr:rowOff>
    </xdr:to>
    <xdr:sp macro="" textlink="">
      <xdr:nvSpPr>
        <xdr:cNvPr id="10421" name="Line 181">
          <a:extLst>
            <a:ext uri="{FF2B5EF4-FFF2-40B4-BE49-F238E27FC236}">
              <a16:creationId xmlns:a16="http://schemas.microsoft.com/office/drawing/2014/main" id="{DF04077F-1287-4E88-8C83-7D243DE4E99A}"/>
            </a:ext>
          </a:extLst>
        </xdr:cNvPr>
        <xdr:cNvSpPr>
          <a:spLocks noChangeShapeType="1"/>
        </xdr:cNvSpPr>
      </xdr:nvSpPr>
      <xdr:spPr bwMode="auto">
        <a:xfrm>
          <a:off x="4867275" y="15354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22" name="人件費・物件費等の状況最大値テキスト">
          <a:extLst>
            <a:ext uri="{FF2B5EF4-FFF2-40B4-BE49-F238E27FC236}">
              <a16:creationId xmlns:a16="http://schemas.microsoft.com/office/drawing/2014/main" id="{772D6BC7-B011-43BF-9491-AA07FEA6739C}"/>
            </a:ext>
          </a:extLst>
        </xdr:cNvPr>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166,329</a:t>
          </a:r>
        </a:p>
      </xdr:txBody>
    </xdr:sp>
    <xdr:clientData/>
  </xdr:twoCellAnchor>
  <xdr:twoCellAnchor>
    <xdr:from>
      <xdr:col>7</xdr:col>
      <xdr:colOff>66675</xdr:colOff>
      <xdr:row>82</xdr:row>
      <xdr:rowOff>47625</xdr:rowOff>
    </xdr:from>
    <xdr:to>
      <xdr:col>7</xdr:col>
      <xdr:colOff>238125</xdr:colOff>
      <xdr:row>82</xdr:row>
      <xdr:rowOff>47625</xdr:rowOff>
    </xdr:to>
    <xdr:sp macro="" textlink="">
      <xdr:nvSpPr>
        <xdr:cNvPr id="10423" name="Line 183">
          <a:extLst>
            <a:ext uri="{FF2B5EF4-FFF2-40B4-BE49-F238E27FC236}">
              <a16:creationId xmlns:a16="http://schemas.microsoft.com/office/drawing/2014/main" id="{DDCA991A-410D-40E8-A032-FF9989D1D0F6}"/>
            </a:ext>
          </a:extLst>
        </xdr:cNvPr>
        <xdr:cNvSpPr>
          <a:spLocks noChangeShapeType="1"/>
        </xdr:cNvSpPr>
      </xdr:nvSpPr>
      <xdr:spPr bwMode="auto">
        <a:xfrm>
          <a:off x="4867275" y="14106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57150</xdr:rowOff>
    </xdr:from>
    <xdr:to>
      <xdr:col>7</xdr:col>
      <xdr:colOff>152400</xdr:colOff>
      <xdr:row>82</xdr:row>
      <xdr:rowOff>66675</xdr:rowOff>
    </xdr:to>
    <xdr:sp macro="" textlink="">
      <xdr:nvSpPr>
        <xdr:cNvPr id="10424" name="Line 184">
          <a:extLst>
            <a:ext uri="{FF2B5EF4-FFF2-40B4-BE49-F238E27FC236}">
              <a16:creationId xmlns:a16="http://schemas.microsoft.com/office/drawing/2014/main" id="{67DA4B5A-38A3-45B5-A056-1B69A38195AF}"/>
            </a:ext>
          </a:extLst>
        </xdr:cNvPr>
        <xdr:cNvSpPr>
          <a:spLocks noChangeShapeType="1"/>
        </xdr:cNvSpPr>
      </xdr:nvSpPr>
      <xdr:spPr bwMode="auto">
        <a:xfrm>
          <a:off x="4114800" y="14116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114300</xdr:rowOff>
    </xdr:from>
    <xdr:to>
      <xdr:col>8</xdr:col>
      <xdr:colOff>314325</xdr:colOff>
      <xdr:row>83</xdr:row>
      <xdr:rowOff>152400</xdr:rowOff>
    </xdr:to>
    <xdr:sp macro="" textlink="">
      <xdr:nvSpPr>
        <xdr:cNvPr id="10425" name="人件費・物件費等の状況平均値テキスト">
          <a:extLst>
            <a:ext uri="{FF2B5EF4-FFF2-40B4-BE49-F238E27FC236}">
              <a16:creationId xmlns:a16="http://schemas.microsoft.com/office/drawing/2014/main" id="{42EB4932-5547-4509-9EB7-9FC710A84E6B}"/>
            </a:ext>
          </a:extLst>
        </xdr:cNvPr>
        <xdr:cNvSpPr txBox="1">
          <a:spLocks noChangeArrowheads="1"/>
        </xdr:cNvSpPr>
      </xdr:nvSpPr>
      <xdr:spPr bwMode="auto">
        <a:xfrm>
          <a:off x="50387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364,687</a:t>
          </a:r>
        </a:p>
      </xdr:txBody>
    </xdr:sp>
    <xdr:clientData/>
  </xdr:twoCellAnchor>
  <xdr:twoCellAnchor>
    <xdr:from>
      <xdr:col>7</xdr:col>
      <xdr:colOff>104775</xdr:colOff>
      <xdr:row>82</xdr:row>
      <xdr:rowOff>114300</xdr:rowOff>
    </xdr:from>
    <xdr:to>
      <xdr:col>7</xdr:col>
      <xdr:colOff>200025</xdr:colOff>
      <xdr:row>83</xdr:row>
      <xdr:rowOff>38100</xdr:rowOff>
    </xdr:to>
    <xdr:sp macro="" textlink="">
      <xdr:nvSpPr>
        <xdr:cNvPr id="10426" name="AutoShape 186">
          <a:extLst>
            <a:ext uri="{FF2B5EF4-FFF2-40B4-BE49-F238E27FC236}">
              <a16:creationId xmlns:a16="http://schemas.microsoft.com/office/drawing/2014/main" id="{F66BC38F-07A2-4E99-B290-C0451444B284}"/>
            </a:ext>
          </a:extLst>
        </xdr:cNvPr>
        <xdr:cNvSpPr>
          <a:spLocks noChangeArrowheads="1"/>
        </xdr:cNvSpPr>
      </xdr:nvSpPr>
      <xdr:spPr bwMode="auto">
        <a:xfrm>
          <a:off x="4905375" y="14173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57150</xdr:rowOff>
    </xdr:from>
    <xdr:to>
      <xdr:col>6</xdr:col>
      <xdr:colOff>0</xdr:colOff>
      <xdr:row>82</xdr:row>
      <xdr:rowOff>57150</xdr:rowOff>
    </xdr:to>
    <xdr:sp macro="" textlink="">
      <xdr:nvSpPr>
        <xdr:cNvPr id="10427" name="Line 187">
          <a:extLst>
            <a:ext uri="{FF2B5EF4-FFF2-40B4-BE49-F238E27FC236}">
              <a16:creationId xmlns:a16="http://schemas.microsoft.com/office/drawing/2014/main" id="{ACFC0F54-C3F8-41A3-BC3B-A15F56E42358}"/>
            </a:ext>
          </a:extLst>
        </xdr:cNvPr>
        <xdr:cNvSpPr>
          <a:spLocks noChangeShapeType="1"/>
        </xdr:cNvSpPr>
      </xdr:nvSpPr>
      <xdr:spPr bwMode="auto">
        <a:xfrm flipV="1">
          <a:off x="3228975" y="141160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10428" name="AutoShape 188">
          <a:extLst>
            <a:ext uri="{FF2B5EF4-FFF2-40B4-BE49-F238E27FC236}">
              <a16:creationId xmlns:a16="http://schemas.microsoft.com/office/drawing/2014/main" id="{3A7F0C6B-8026-4284-8025-91A282FC147D}"/>
            </a:ext>
          </a:extLst>
        </xdr:cNvPr>
        <xdr:cNvSpPr>
          <a:spLocks noChangeArrowheads="1"/>
        </xdr:cNvSpPr>
      </xdr:nvSpPr>
      <xdr:spPr bwMode="auto">
        <a:xfrm>
          <a:off x="4067175" y="1418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66675</xdr:rowOff>
    </xdr:from>
    <xdr:to>
      <xdr:col>6</xdr:col>
      <xdr:colOff>352425</xdr:colOff>
      <xdr:row>84</xdr:row>
      <xdr:rowOff>104775</xdr:rowOff>
    </xdr:to>
    <xdr:sp macro="" textlink="">
      <xdr:nvSpPr>
        <xdr:cNvPr id="10429" name="Text Box 189">
          <a:extLst>
            <a:ext uri="{FF2B5EF4-FFF2-40B4-BE49-F238E27FC236}">
              <a16:creationId xmlns:a16="http://schemas.microsoft.com/office/drawing/2014/main" id="{48538D6C-DBC8-4098-8E4A-6F815B56E3A0}"/>
            </a:ext>
          </a:extLst>
        </xdr:cNvPr>
        <xdr:cNvSpPr txBox="1">
          <a:spLocks noChangeArrowheads="1"/>
        </xdr:cNvSpPr>
      </xdr:nvSpPr>
      <xdr:spPr bwMode="auto">
        <a:xfrm>
          <a:off x="3733800" y="1429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387,792</a:t>
          </a:r>
        </a:p>
      </xdr:txBody>
    </xdr:sp>
    <xdr:clientData/>
  </xdr:twoCellAnchor>
  <xdr:twoCellAnchor>
    <xdr:from>
      <xdr:col>3</xdr:col>
      <xdr:colOff>276225</xdr:colOff>
      <xdr:row>82</xdr:row>
      <xdr:rowOff>57150</xdr:rowOff>
    </xdr:from>
    <xdr:to>
      <xdr:col>4</xdr:col>
      <xdr:colOff>485775</xdr:colOff>
      <xdr:row>82</xdr:row>
      <xdr:rowOff>57150</xdr:rowOff>
    </xdr:to>
    <xdr:sp macro="" textlink="">
      <xdr:nvSpPr>
        <xdr:cNvPr id="10430" name="Line 190">
          <a:extLst>
            <a:ext uri="{FF2B5EF4-FFF2-40B4-BE49-F238E27FC236}">
              <a16:creationId xmlns:a16="http://schemas.microsoft.com/office/drawing/2014/main" id="{886195BD-C88F-42F3-9610-1106579D4AFC}"/>
            </a:ext>
          </a:extLst>
        </xdr:cNvPr>
        <xdr:cNvSpPr>
          <a:spLocks noChangeShapeType="1"/>
        </xdr:cNvSpPr>
      </xdr:nvSpPr>
      <xdr:spPr bwMode="auto">
        <a:xfrm flipV="1">
          <a:off x="2333625" y="141160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114300</xdr:rowOff>
    </xdr:from>
    <xdr:to>
      <xdr:col>4</xdr:col>
      <xdr:colOff>533400</xdr:colOff>
      <xdr:row>83</xdr:row>
      <xdr:rowOff>47625</xdr:rowOff>
    </xdr:to>
    <xdr:sp macro="" textlink="">
      <xdr:nvSpPr>
        <xdr:cNvPr id="10431" name="AutoShape 191">
          <a:extLst>
            <a:ext uri="{FF2B5EF4-FFF2-40B4-BE49-F238E27FC236}">
              <a16:creationId xmlns:a16="http://schemas.microsoft.com/office/drawing/2014/main" id="{848ACA9B-0C38-4374-835F-5F780A80F97D}"/>
            </a:ext>
          </a:extLst>
        </xdr:cNvPr>
        <xdr:cNvSpPr>
          <a:spLocks noChangeArrowheads="1"/>
        </xdr:cNvSpPr>
      </xdr:nvSpPr>
      <xdr:spPr bwMode="auto">
        <a:xfrm>
          <a:off x="3171825" y="1417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57150</xdr:rowOff>
    </xdr:from>
    <xdr:to>
      <xdr:col>5</xdr:col>
      <xdr:colOff>180975</xdr:colOff>
      <xdr:row>84</xdr:row>
      <xdr:rowOff>95250</xdr:rowOff>
    </xdr:to>
    <xdr:sp macro="" textlink="">
      <xdr:nvSpPr>
        <xdr:cNvPr id="10432" name="Text Box 192">
          <a:extLst>
            <a:ext uri="{FF2B5EF4-FFF2-40B4-BE49-F238E27FC236}">
              <a16:creationId xmlns:a16="http://schemas.microsoft.com/office/drawing/2014/main" id="{F0E54205-64B6-4490-A178-CD1637909359}"/>
            </a:ext>
          </a:extLst>
        </xdr:cNvPr>
        <xdr:cNvSpPr txBox="1">
          <a:spLocks noChangeArrowheads="1"/>
        </xdr:cNvSpPr>
      </xdr:nvSpPr>
      <xdr:spPr bwMode="auto">
        <a:xfrm>
          <a:off x="2847975"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p>
      </xdr:txBody>
    </xdr:sp>
    <xdr:clientData/>
  </xdr:twoCellAnchor>
  <xdr:twoCellAnchor>
    <xdr:from>
      <xdr:col>2</xdr:col>
      <xdr:colOff>76200</xdr:colOff>
      <xdr:row>82</xdr:row>
      <xdr:rowOff>47625</xdr:rowOff>
    </xdr:from>
    <xdr:to>
      <xdr:col>3</xdr:col>
      <xdr:colOff>276225</xdr:colOff>
      <xdr:row>82</xdr:row>
      <xdr:rowOff>57150</xdr:rowOff>
    </xdr:to>
    <xdr:sp macro="" textlink="">
      <xdr:nvSpPr>
        <xdr:cNvPr id="10433" name="Line 193">
          <a:extLst>
            <a:ext uri="{FF2B5EF4-FFF2-40B4-BE49-F238E27FC236}">
              <a16:creationId xmlns:a16="http://schemas.microsoft.com/office/drawing/2014/main" id="{99FF6E60-453A-4275-ACA6-6B19508A3B56}"/>
            </a:ext>
          </a:extLst>
        </xdr:cNvPr>
        <xdr:cNvSpPr>
          <a:spLocks noChangeShapeType="1"/>
        </xdr:cNvSpPr>
      </xdr:nvSpPr>
      <xdr:spPr bwMode="auto">
        <a:xfrm>
          <a:off x="1447800"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10434" name="AutoShape 194">
          <a:extLst>
            <a:ext uri="{FF2B5EF4-FFF2-40B4-BE49-F238E27FC236}">
              <a16:creationId xmlns:a16="http://schemas.microsoft.com/office/drawing/2014/main" id="{BD96D909-94C8-4444-B7FC-5C34F4DBA1B0}"/>
            </a:ext>
          </a:extLst>
        </xdr:cNvPr>
        <xdr:cNvSpPr>
          <a:spLocks noChangeArrowheads="1"/>
        </xdr:cNvSpPr>
      </xdr:nvSpPr>
      <xdr:spPr bwMode="auto">
        <a:xfrm>
          <a:off x="2286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47625</xdr:rowOff>
    </xdr:from>
    <xdr:to>
      <xdr:col>3</xdr:col>
      <xdr:colOff>657225</xdr:colOff>
      <xdr:row>84</xdr:row>
      <xdr:rowOff>85725</xdr:rowOff>
    </xdr:to>
    <xdr:sp macro="" textlink="">
      <xdr:nvSpPr>
        <xdr:cNvPr id="10435" name="Text Box 195">
          <a:extLst>
            <a:ext uri="{FF2B5EF4-FFF2-40B4-BE49-F238E27FC236}">
              <a16:creationId xmlns:a16="http://schemas.microsoft.com/office/drawing/2014/main" id="{A69C35A5-E5B5-4571-ADCA-8486A156119A}"/>
            </a:ext>
          </a:extLst>
        </xdr:cNvPr>
        <xdr:cNvSpPr txBox="1">
          <a:spLocks noChangeArrowheads="1"/>
        </xdr:cNvSpPr>
      </xdr:nvSpPr>
      <xdr:spPr bwMode="auto">
        <a:xfrm>
          <a:off x="1952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10436" name="AutoShape 196">
          <a:extLst>
            <a:ext uri="{FF2B5EF4-FFF2-40B4-BE49-F238E27FC236}">
              <a16:creationId xmlns:a16="http://schemas.microsoft.com/office/drawing/2014/main" id="{B96357C1-D119-4067-AC9E-CF3B5D8B883D}"/>
            </a:ext>
          </a:extLst>
        </xdr:cNvPr>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37" name="Text Box 197">
          <a:extLst>
            <a:ext uri="{FF2B5EF4-FFF2-40B4-BE49-F238E27FC236}">
              <a16:creationId xmlns:a16="http://schemas.microsoft.com/office/drawing/2014/main" id="{57A345C9-683D-47D4-86FB-9F743EDB12EC}"/>
            </a:ext>
          </a:extLst>
        </xdr:cNvPr>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358,674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8" name="Text Box 198">
          <a:extLst>
            <a:ext uri="{FF2B5EF4-FFF2-40B4-BE49-F238E27FC236}">
              <a16:creationId xmlns:a16="http://schemas.microsoft.com/office/drawing/2014/main" id="{B46AA66C-22AF-4BEF-9CB9-003FAF1BF102}"/>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9" name="Text Box 199">
          <a:extLst>
            <a:ext uri="{FF2B5EF4-FFF2-40B4-BE49-F238E27FC236}">
              <a16:creationId xmlns:a16="http://schemas.microsoft.com/office/drawing/2014/main" id="{8685C08A-582C-4881-A0E7-B4BBF9902B1E}"/>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0" name="Text Box 200">
          <a:extLst>
            <a:ext uri="{FF2B5EF4-FFF2-40B4-BE49-F238E27FC236}">
              <a16:creationId xmlns:a16="http://schemas.microsoft.com/office/drawing/2014/main" id="{31AF56E4-EB76-4F68-A6CA-EECBF8A49A4F}"/>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1" name="Text Box 201">
          <a:extLst>
            <a:ext uri="{FF2B5EF4-FFF2-40B4-BE49-F238E27FC236}">
              <a16:creationId xmlns:a16="http://schemas.microsoft.com/office/drawing/2014/main" id="{0D8F8923-7AAE-4EF6-8112-78BA3BEB4174}"/>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2" name="Text Box 202">
          <a:extLst>
            <a:ext uri="{FF2B5EF4-FFF2-40B4-BE49-F238E27FC236}">
              <a16:creationId xmlns:a16="http://schemas.microsoft.com/office/drawing/2014/main" id="{52BE599A-D32B-4DE1-8353-E259EB534E1C}"/>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43" name="Oval 203">
          <a:extLst>
            <a:ext uri="{FF2B5EF4-FFF2-40B4-BE49-F238E27FC236}">
              <a16:creationId xmlns:a16="http://schemas.microsoft.com/office/drawing/2014/main" id="{342B85EF-9416-43AA-995C-947D2E9C598F}"/>
            </a:ext>
          </a:extLst>
        </xdr:cNvPr>
        <xdr:cNvSpPr>
          <a:spLocks noChangeArrowheads="1"/>
        </xdr:cNvSpPr>
      </xdr:nvSpPr>
      <xdr:spPr bwMode="auto">
        <a:xfrm>
          <a:off x="49053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133350</xdr:rowOff>
    </xdr:from>
    <xdr:to>
      <xdr:col>8</xdr:col>
      <xdr:colOff>314325</xdr:colOff>
      <xdr:row>83</xdr:row>
      <xdr:rowOff>0</xdr:rowOff>
    </xdr:to>
    <xdr:sp macro="" textlink="">
      <xdr:nvSpPr>
        <xdr:cNvPr id="10444" name="人件費・物件費等の状況該当値テキスト">
          <a:extLst>
            <a:ext uri="{FF2B5EF4-FFF2-40B4-BE49-F238E27FC236}">
              <a16:creationId xmlns:a16="http://schemas.microsoft.com/office/drawing/2014/main" id="{C9161D5B-B818-44D9-B655-5193992F5B59}"/>
            </a:ext>
          </a:extLst>
        </xdr:cNvPr>
        <xdr:cNvSpPr txBox="1">
          <a:spLocks noChangeArrowheads="1"/>
        </xdr:cNvSpPr>
      </xdr:nvSpPr>
      <xdr:spPr bwMode="auto">
        <a:xfrm>
          <a:off x="50387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200,684</a:t>
          </a:r>
        </a:p>
      </xdr:txBody>
    </xdr:sp>
    <xdr:clientData/>
  </xdr:twoCellAnchor>
  <xdr:twoCellAnchor>
    <xdr:from>
      <xdr:col>5</xdr:col>
      <xdr:colOff>638175</xdr:colOff>
      <xdr:row>82</xdr:row>
      <xdr:rowOff>9525</xdr:rowOff>
    </xdr:from>
    <xdr:to>
      <xdr:col>6</xdr:col>
      <xdr:colOff>47625</xdr:colOff>
      <xdr:row>82</xdr:row>
      <xdr:rowOff>104775</xdr:rowOff>
    </xdr:to>
    <xdr:sp macro="" textlink="">
      <xdr:nvSpPr>
        <xdr:cNvPr id="10445" name="Oval 205">
          <a:extLst>
            <a:ext uri="{FF2B5EF4-FFF2-40B4-BE49-F238E27FC236}">
              <a16:creationId xmlns:a16="http://schemas.microsoft.com/office/drawing/2014/main" id="{1075DCAE-76A8-460B-897F-14C555CAF11A}"/>
            </a:ext>
          </a:extLst>
        </xdr:cNvPr>
        <xdr:cNvSpPr>
          <a:spLocks noChangeArrowheads="1"/>
        </xdr:cNvSpPr>
      </xdr:nvSpPr>
      <xdr:spPr bwMode="auto">
        <a:xfrm>
          <a:off x="4067175" y="14068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142875</xdr:rowOff>
    </xdr:from>
    <xdr:to>
      <xdr:col>6</xdr:col>
      <xdr:colOff>352425</xdr:colOff>
      <xdr:row>82</xdr:row>
      <xdr:rowOff>9525</xdr:rowOff>
    </xdr:to>
    <xdr:sp macro="" textlink="">
      <xdr:nvSpPr>
        <xdr:cNvPr id="10446" name="Text Box 206">
          <a:extLst>
            <a:ext uri="{FF2B5EF4-FFF2-40B4-BE49-F238E27FC236}">
              <a16:creationId xmlns:a16="http://schemas.microsoft.com/office/drawing/2014/main" id="{2D95B764-28AB-4B34-8622-66C4B208F313}"/>
            </a:ext>
          </a:extLst>
        </xdr:cNvPr>
        <xdr:cNvSpPr txBox="1">
          <a:spLocks noChangeArrowheads="1"/>
        </xdr:cNvSpPr>
      </xdr:nvSpPr>
      <xdr:spPr bwMode="auto">
        <a:xfrm>
          <a:off x="3733800" y="1385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188,167</a:t>
          </a:r>
        </a:p>
      </xdr:txBody>
    </xdr:sp>
    <xdr:clientData/>
  </xdr:twoCellAnchor>
  <xdr:twoCellAnchor>
    <xdr:from>
      <xdr:col>4</xdr:col>
      <xdr:colOff>428625</xdr:colOff>
      <xdr:row>82</xdr:row>
      <xdr:rowOff>9525</xdr:rowOff>
    </xdr:from>
    <xdr:to>
      <xdr:col>4</xdr:col>
      <xdr:colOff>533400</xdr:colOff>
      <xdr:row>82</xdr:row>
      <xdr:rowOff>104775</xdr:rowOff>
    </xdr:to>
    <xdr:sp macro="" textlink="">
      <xdr:nvSpPr>
        <xdr:cNvPr id="10447" name="Oval 207">
          <a:extLst>
            <a:ext uri="{FF2B5EF4-FFF2-40B4-BE49-F238E27FC236}">
              <a16:creationId xmlns:a16="http://schemas.microsoft.com/office/drawing/2014/main" id="{EB65EB63-7E85-47C4-8C39-2682FD914CEC}"/>
            </a:ext>
          </a:extLst>
        </xdr:cNvPr>
        <xdr:cNvSpPr>
          <a:spLocks noChangeArrowheads="1"/>
        </xdr:cNvSpPr>
      </xdr:nvSpPr>
      <xdr:spPr bwMode="auto">
        <a:xfrm>
          <a:off x="3171825" y="1406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8" name="Text Box 208">
          <a:extLst>
            <a:ext uri="{FF2B5EF4-FFF2-40B4-BE49-F238E27FC236}">
              <a16:creationId xmlns:a16="http://schemas.microsoft.com/office/drawing/2014/main" id="{ADD10F08-FC9C-4AAC-8A71-EF9D51A281A6}"/>
            </a:ext>
          </a:extLst>
        </xdr:cNvPr>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189,190</a:t>
          </a:r>
        </a:p>
      </xdr:txBody>
    </xdr:sp>
    <xdr:clientData/>
  </xdr:twoCellAnchor>
  <xdr:twoCellAnchor>
    <xdr:from>
      <xdr:col>3</xdr:col>
      <xdr:colOff>228600</xdr:colOff>
      <xdr:row>82</xdr:row>
      <xdr:rowOff>9525</xdr:rowOff>
    </xdr:from>
    <xdr:to>
      <xdr:col>3</xdr:col>
      <xdr:colOff>333375</xdr:colOff>
      <xdr:row>82</xdr:row>
      <xdr:rowOff>114300</xdr:rowOff>
    </xdr:to>
    <xdr:sp macro="" textlink="">
      <xdr:nvSpPr>
        <xdr:cNvPr id="10449" name="Oval 209">
          <a:extLst>
            <a:ext uri="{FF2B5EF4-FFF2-40B4-BE49-F238E27FC236}">
              <a16:creationId xmlns:a16="http://schemas.microsoft.com/office/drawing/2014/main" id="{59A064BC-F00D-4FAB-9C49-67804DB76D66}"/>
            </a:ext>
          </a:extLst>
        </xdr:cNvPr>
        <xdr:cNvSpPr>
          <a:spLocks noChangeArrowheads="1"/>
        </xdr:cNvSpPr>
      </xdr:nvSpPr>
      <xdr:spPr bwMode="auto">
        <a:xfrm>
          <a:off x="2286000"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152400</xdr:rowOff>
    </xdr:from>
    <xdr:to>
      <xdr:col>3</xdr:col>
      <xdr:colOff>657225</xdr:colOff>
      <xdr:row>82</xdr:row>
      <xdr:rowOff>19050</xdr:rowOff>
    </xdr:to>
    <xdr:sp macro="" textlink="">
      <xdr:nvSpPr>
        <xdr:cNvPr id="10450" name="Text Box 210">
          <a:extLst>
            <a:ext uri="{FF2B5EF4-FFF2-40B4-BE49-F238E27FC236}">
              <a16:creationId xmlns:a16="http://schemas.microsoft.com/office/drawing/2014/main" id="{134EFD56-5E17-4588-A1FA-C9A54B3730B0}"/>
            </a:ext>
          </a:extLst>
        </xdr:cNvPr>
        <xdr:cNvSpPr txBox="1">
          <a:spLocks noChangeArrowheads="1"/>
        </xdr:cNvSpPr>
      </xdr:nvSpPr>
      <xdr:spPr bwMode="auto">
        <a:xfrm>
          <a:off x="19526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193,878</a:t>
          </a:r>
        </a:p>
      </xdr:txBody>
    </xdr:sp>
    <xdr:clientData/>
  </xdr:twoCellAnchor>
  <xdr:twoCellAnchor>
    <xdr:from>
      <xdr:col>2</xdr:col>
      <xdr:colOff>28575</xdr:colOff>
      <xdr:row>82</xdr:row>
      <xdr:rowOff>0</xdr:rowOff>
    </xdr:from>
    <xdr:to>
      <xdr:col>2</xdr:col>
      <xdr:colOff>123825</xdr:colOff>
      <xdr:row>82</xdr:row>
      <xdr:rowOff>104775</xdr:rowOff>
    </xdr:to>
    <xdr:sp macro="" textlink="">
      <xdr:nvSpPr>
        <xdr:cNvPr id="10451" name="Oval 211">
          <a:extLst>
            <a:ext uri="{FF2B5EF4-FFF2-40B4-BE49-F238E27FC236}">
              <a16:creationId xmlns:a16="http://schemas.microsoft.com/office/drawing/2014/main" id="{306D5DD9-5350-4B82-82FE-55B4C5521181}"/>
            </a:ext>
          </a:extLst>
        </xdr:cNvPr>
        <xdr:cNvSpPr>
          <a:spLocks noChangeArrowheads="1"/>
        </xdr:cNvSpPr>
      </xdr:nvSpPr>
      <xdr:spPr bwMode="auto">
        <a:xfrm>
          <a:off x="1400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142875</xdr:rowOff>
    </xdr:from>
    <xdr:to>
      <xdr:col>2</xdr:col>
      <xdr:colOff>457200</xdr:colOff>
      <xdr:row>82</xdr:row>
      <xdr:rowOff>9525</xdr:rowOff>
    </xdr:to>
    <xdr:sp macro="" textlink="">
      <xdr:nvSpPr>
        <xdr:cNvPr id="10452" name="Text Box 212">
          <a:extLst>
            <a:ext uri="{FF2B5EF4-FFF2-40B4-BE49-F238E27FC236}">
              <a16:creationId xmlns:a16="http://schemas.microsoft.com/office/drawing/2014/main" id="{EF8708E7-577E-4138-A0F4-F76D9AD1FCB5}"/>
            </a:ext>
          </a:extLst>
        </xdr:cNvPr>
        <xdr:cNvSpPr txBox="1">
          <a:spLocks noChangeArrowheads="1"/>
        </xdr:cNvSpPr>
      </xdr:nvSpPr>
      <xdr:spPr bwMode="auto">
        <a:xfrm>
          <a:off x="10668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179,318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3" name="Rectangle 213">
          <a:extLst>
            <a:ext uri="{FF2B5EF4-FFF2-40B4-BE49-F238E27FC236}">
              <a16:creationId xmlns:a16="http://schemas.microsoft.com/office/drawing/2014/main" id="{4C286534-4E76-4FF7-849B-7605373A891C}"/>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4" name="Text Box 214">
          <a:extLst>
            <a:ext uri="{FF2B5EF4-FFF2-40B4-BE49-F238E27FC236}">
              <a16:creationId xmlns:a16="http://schemas.microsoft.com/office/drawing/2014/main" id="{1220D66C-1BEA-4B19-AADD-75016999DDB5}"/>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5" name="Text Box 215">
          <a:extLst>
            <a:ext uri="{FF2B5EF4-FFF2-40B4-BE49-F238E27FC236}">
              <a16:creationId xmlns:a16="http://schemas.microsoft.com/office/drawing/2014/main" id="{D38BE489-123D-40DA-A769-AC7FEDAEDBAA}"/>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6" name="Rectangle 216">
          <a:extLst>
            <a:ext uri="{FF2B5EF4-FFF2-40B4-BE49-F238E27FC236}">
              <a16:creationId xmlns:a16="http://schemas.microsoft.com/office/drawing/2014/main" id="{806926D3-2265-488E-BB44-EE21F6E9712D}"/>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7" name="Rectangle 217">
          <a:extLst>
            <a:ext uri="{FF2B5EF4-FFF2-40B4-BE49-F238E27FC236}">
              <a16:creationId xmlns:a16="http://schemas.microsoft.com/office/drawing/2014/main" id="{F7C52769-0B22-4991-A29B-2C1154AE3640}"/>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58/78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8" name="Rectangle 218">
          <a:extLst>
            <a:ext uri="{FF2B5EF4-FFF2-40B4-BE49-F238E27FC236}">
              <a16:creationId xmlns:a16="http://schemas.microsoft.com/office/drawing/2014/main" id="{DB5145CA-BE5D-41DF-90A6-F2B4299E46E6}"/>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9" name="Rectangle 219">
          <a:extLst>
            <a:ext uri="{FF2B5EF4-FFF2-40B4-BE49-F238E27FC236}">
              <a16:creationId xmlns:a16="http://schemas.microsoft.com/office/drawing/2014/main" id="{5690529A-DCF8-4F27-8932-427BBFAB86C6}"/>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0" name="Rectangle 220">
          <a:extLst>
            <a:ext uri="{FF2B5EF4-FFF2-40B4-BE49-F238E27FC236}">
              <a16:creationId xmlns:a16="http://schemas.microsoft.com/office/drawing/2014/main" id="{377CCD71-DB7C-468B-9686-401A21A56194}"/>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1" name="Rectangle 221">
          <a:extLst>
            <a:ext uri="{FF2B5EF4-FFF2-40B4-BE49-F238E27FC236}">
              <a16:creationId xmlns:a16="http://schemas.microsoft.com/office/drawing/2014/main" id="{8FC36739-56E8-4A9D-A033-6DAD8F26600C}"/>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fLocksText="0">
      <xdr:nvSpPr>
        <xdr:cNvPr id="10462" name="Rectangle 222">
          <a:extLst>
            <a:ext uri="{FF2B5EF4-FFF2-40B4-BE49-F238E27FC236}">
              <a16:creationId xmlns:a16="http://schemas.microsoft.com/office/drawing/2014/main" id="{5E2ACF0E-3314-40A6-8E50-F7CDA598EDD5}"/>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fLocksText="0">
      <xdr:nvSpPr>
        <xdr:cNvPr id="10463" name="Rectangle 223">
          <a:extLst>
            <a:ext uri="{FF2B5EF4-FFF2-40B4-BE49-F238E27FC236}">
              <a16:creationId xmlns:a16="http://schemas.microsoft.com/office/drawing/2014/main" id="{0978389B-6F76-48CF-8ADB-1E33288E246B}"/>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a:extLst>
            <a:ext uri="{FF2B5EF4-FFF2-40B4-BE49-F238E27FC236}">
              <a16:creationId xmlns:a16="http://schemas.microsoft.com/office/drawing/2014/main" id="{4AC62ADC-16F0-4D5D-A3D8-52D8BD03081C}"/>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a:extLst>
            <a:ext uri="{FF2B5EF4-FFF2-40B4-BE49-F238E27FC236}">
              <a16:creationId xmlns:a16="http://schemas.microsoft.com/office/drawing/2014/main" id="{ED492455-2ACE-4784-B2F1-4F6EE19251B9}"/>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対前年度比8.3ポイントの増であるが、主な要因は国家公務員給与削減措置に伴うもの(7.9ポイント)である。また、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6" name="Line 226">
          <a:extLst>
            <a:ext uri="{FF2B5EF4-FFF2-40B4-BE49-F238E27FC236}">
              <a16:creationId xmlns:a16="http://schemas.microsoft.com/office/drawing/2014/main" id="{7CD472F8-063B-4014-ABF9-698B4ADD8DD0}"/>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a:extLst>
            <a:ext uri="{FF2B5EF4-FFF2-40B4-BE49-F238E27FC236}">
              <a16:creationId xmlns:a16="http://schemas.microsoft.com/office/drawing/2014/main" id="{60D4B0B4-4C4C-4EDC-82F8-E30319DC808A}"/>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8" name="Line 228">
          <a:extLst>
            <a:ext uri="{FF2B5EF4-FFF2-40B4-BE49-F238E27FC236}">
              <a16:creationId xmlns:a16="http://schemas.microsoft.com/office/drawing/2014/main" id="{049DC1EF-C9E4-40DE-B4B0-EF360D99D778}"/>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a:extLst>
            <a:ext uri="{FF2B5EF4-FFF2-40B4-BE49-F238E27FC236}">
              <a16:creationId xmlns:a16="http://schemas.microsoft.com/office/drawing/2014/main" id="{8A839016-AAC5-43BC-BBFC-3719166BE72A}"/>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0" name="Line 230">
          <a:extLst>
            <a:ext uri="{FF2B5EF4-FFF2-40B4-BE49-F238E27FC236}">
              <a16:creationId xmlns:a16="http://schemas.microsoft.com/office/drawing/2014/main" id="{4CC648F1-5801-4459-A643-1A76AD7A5DFE}"/>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a:extLst>
            <a:ext uri="{FF2B5EF4-FFF2-40B4-BE49-F238E27FC236}">
              <a16:creationId xmlns:a16="http://schemas.microsoft.com/office/drawing/2014/main" id="{841568A8-71B9-4315-93AC-A247E505C84C}"/>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2" name="Line 232">
          <a:extLst>
            <a:ext uri="{FF2B5EF4-FFF2-40B4-BE49-F238E27FC236}">
              <a16:creationId xmlns:a16="http://schemas.microsoft.com/office/drawing/2014/main" id="{411366C7-231C-439F-88B7-CBCCB002A22C}"/>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a:extLst>
            <a:ext uri="{FF2B5EF4-FFF2-40B4-BE49-F238E27FC236}">
              <a16:creationId xmlns:a16="http://schemas.microsoft.com/office/drawing/2014/main" id="{0DA4E807-802C-4CA7-BB73-ED317A323770}"/>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4" name="Line 234">
          <a:extLst>
            <a:ext uri="{FF2B5EF4-FFF2-40B4-BE49-F238E27FC236}">
              <a16:creationId xmlns:a16="http://schemas.microsoft.com/office/drawing/2014/main" id="{5EB28A93-6E64-4344-A6E6-5A1FC43EF36A}"/>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a:extLst>
            <a:ext uri="{FF2B5EF4-FFF2-40B4-BE49-F238E27FC236}">
              <a16:creationId xmlns:a16="http://schemas.microsoft.com/office/drawing/2014/main" id="{5F9D709A-5B75-4B1F-B084-6DDC6B2792D6}"/>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6" name="Line 236">
          <a:extLst>
            <a:ext uri="{FF2B5EF4-FFF2-40B4-BE49-F238E27FC236}">
              <a16:creationId xmlns:a16="http://schemas.microsoft.com/office/drawing/2014/main" id="{3484E44E-C139-41E8-9E5C-6E5F7369D8A5}"/>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a:extLst>
            <a:ext uri="{FF2B5EF4-FFF2-40B4-BE49-F238E27FC236}">
              <a16:creationId xmlns:a16="http://schemas.microsoft.com/office/drawing/2014/main" id="{5AEBD4D9-1445-4DD5-B5DB-D45C4D668874}"/>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a:extLst>
            <a:ext uri="{FF2B5EF4-FFF2-40B4-BE49-F238E27FC236}">
              <a16:creationId xmlns:a16="http://schemas.microsoft.com/office/drawing/2014/main" id="{3D58E50F-E340-4E39-9162-4A99FB773A9C}"/>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a:extLst>
            <a:ext uri="{FF2B5EF4-FFF2-40B4-BE49-F238E27FC236}">
              <a16:creationId xmlns:a16="http://schemas.microsoft.com/office/drawing/2014/main" id="{5E45547B-DE10-4DCC-811E-439C1FF340E6}"/>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fLocksText="0">
      <xdr:nvSpPr>
        <xdr:cNvPr id="10480" name="給与水準   （国との比較）グラフ枠">
          <a:extLst>
            <a:ext uri="{FF2B5EF4-FFF2-40B4-BE49-F238E27FC236}">
              <a16:creationId xmlns:a16="http://schemas.microsoft.com/office/drawing/2014/main" id="{6ED529D9-3C51-46C2-BF17-A6BA5B0BCF5F}"/>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76200</xdr:rowOff>
    </xdr:from>
    <xdr:to>
      <xdr:col>24</xdr:col>
      <xdr:colOff>561975</xdr:colOff>
      <xdr:row>89</xdr:row>
      <xdr:rowOff>28575</xdr:rowOff>
    </xdr:to>
    <xdr:sp macro="" textlink="">
      <xdr:nvSpPr>
        <xdr:cNvPr id="10481" name="Line 241">
          <a:extLst>
            <a:ext uri="{FF2B5EF4-FFF2-40B4-BE49-F238E27FC236}">
              <a16:creationId xmlns:a16="http://schemas.microsoft.com/office/drawing/2014/main" id="{07DC7F31-8015-4892-AA2E-CDDEA8F9AEE0}"/>
            </a:ext>
          </a:extLst>
        </xdr:cNvPr>
        <xdr:cNvSpPr>
          <a:spLocks noChangeShapeType="1"/>
        </xdr:cNvSpPr>
      </xdr:nvSpPr>
      <xdr:spPr bwMode="auto">
        <a:xfrm flipV="1">
          <a:off x="17021175" y="139636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2" name="給与水準   （国との比較）最小値テキスト">
          <a:extLst>
            <a:ext uri="{FF2B5EF4-FFF2-40B4-BE49-F238E27FC236}">
              <a16:creationId xmlns:a16="http://schemas.microsoft.com/office/drawing/2014/main" id="{67E6670F-01BC-42CA-90A9-428282FADF41}"/>
            </a:ext>
          </a:extLst>
        </xdr:cNvPr>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108.5</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10483" name="Line 243">
          <a:extLst>
            <a:ext uri="{FF2B5EF4-FFF2-40B4-BE49-F238E27FC236}">
              <a16:creationId xmlns:a16="http://schemas.microsoft.com/office/drawing/2014/main" id="{AFD25F5A-C381-4F28-AF84-0EAD58BBBFA3}"/>
            </a:ext>
          </a:extLst>
        </xdr:cNvPr>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19050</xdr:rowOff>
    </xdr:from>
    <xdr:to>
      <xdr:col>26</xdr:col>
      <xdr:colOff>38100</xdr:colOff>
      <xdr:row>81</xdr:row>
      <xdr:rowOff>57150</xdr:rowOff>
    </xdr:to>
    <xdr:sp macro="" textlink="">
      <xdr:nvSpPr>
        <xdr:cNvPr id="10484" name="給与水準   （国との比較）最大値テキスト">
          <a:extLst>
            <a:ext uri="{FF2B5EF4-FFF2-40B4-BE49-F238E27FC236}">
              <a16:creationId xmlns:a16="http://schemas.microsoft.com/office/drawing/2014/main" id="{8780220C-F146-4353-8770-DEE4AEB964C8}"/>
            </a:ext>
          </a:extLst>
        </xdr:cNvPr>
        <xdr:cNvSpPr txBox="1">
          <a:spLocks noChangeArrowheads="1"/>
        </xdr:cNvSpPr>
      </xdr:nvSpPr>
      <xdr:spPr bwMode="auto">
        <a:xfrm>
          <a:off x="171069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a:t>
          </a:r>
        </a:p>
      </xdr:txBody>
    </xdr:sp>
    <xdr:clientData/>
  </xdr:twoCellAnchor>
  <xdr:twoCellAnchor>
    <xdr:from>
      <xdr:col>24</xdr:col>
      <xdr:colOff>466725</xdr:colOff>
      <xdr:row>81</xdr:row>
      <xdr:rowOff>76200</xdr:rowOff>
    </xdr:from>
    <xdr:to>
      <xdr:col>24</xdr:col>
      <xdr:colOff>647700</xdr:colOff>
      <xdr:row>81</xdr:row>
      <xdr:rowOff>76200</xdr:rowOff>
    </xdr:to>
    <xdr:sp macro="" textlink="">
      <xdr:nvSpPr>
        <xdr:cNvPr id="10485" name="Line 245">
          <a:extLst>
            <a:ext uri="{FF2B5EF4-FFF2-40B4-BE49-F238E27FC236}">
              <a16:creationId xmlns:a16="http://schemas.microsoft.com/office/drawing/2014/main" id="{32E8BA8B-8890-4E40-B9F9-A9800B13CE0F}"/>
            </a:ext>
          </a:extLst>
        </xdr:cNvPr>
        <xdr:cNvSpPr>
          <a:spLocks noChangeShapeType="1"/>
        </xdr:cNvSpPr>
      </xdr:nvSpPr>
      <xdr:spPr bwMode="auto">
        <a:xfrm>
          <a:off x="16925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82</xdr:row>
      <xdr:rowOff>152400</xdr:rowOff>
    </xdr:from>
    <xdr:to>
      <xdr:col>24</xdr:col>
      <xdr:colOff>561975</xdr:colOff>
      <xdr:row>86</xdr:row>
      <xdr:rowOff>133350</xdr:rowOff>
    </xdr:to>
    <xdr:sp macro="" textlink="">
      <xdr:nvSpPr>
        <xdr:cNvPr id="10486" name="Line 246">
          <a:extLst>
            <a:ext uri="{FF2B5EF4-FFF2-40B4-BE49-F238E27FC236}">
              <a16:creationId xmlns:a16="http://schemas.microsoft.com/office/drawing/2014/main" id="{B6EBB2AC-2E6C-4D8F-9744-6A778A80DE59}"/>
            </a:ext>
          </a:extLst>
        </xdr:cNvPr>
        <xdr:cNvSpPr>
          <a:spLocks noChangeShapeType="1"/>
        </xdr:cNvSpPr>
      </xdr:nvSpPr>
      <xdr:spPr bwMode="auto">
        <a:xfrm>
          <a:off x="16182975" y="14211300"/>
          <a:ext cx="838200" cy="666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85725</xdr:rowOff>
    </xdr:from>
    <xdr:to>
      <xdr:col>26</xdr:col>
      <xdr:colOff>38100</xdr:colOff>
      <xdr:row>85</xdr:row>
      <xdr:rowOff>123825</xdr:rowOff>
    </xdr:to>
    <xdr:sp macro="" textlink="">
      <xdr:nvSpPr>
        <xdr:cNvPr id="10487" name="給与水準   （国との比較）平均値テキスト">
          <a:extLst>
            <a:ext uri="{FF2B5EF4-FFF2-40B4-BE49-F238E27FC236}">
              <a16:creationId xmlns:a16="http://schemas.microsoft.com/office/drawing/2014/main" id="{9AAB0206-FEE9-4539-966E-ACAC39E47AFE}"/>
            </a:ext>
          </a:extLst>
        </xdr:cNvPr>
        <xdr:cNvSpPr txBox="1">
          <a:spLocks noChangeArrowheads="1"/>
        </xdr:cNvSpPr>
      </xdr:nvSpPr>
      <xdr:spPr bwMode="auto">
        <a:xfrm>
          <a:off x="1710690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100.7</a:t>
          </a:r>
        </a:p>
      </xdr:txBody>
    </xdr:sp>
    <xdr:clientData/>
  </xdr:twoCellAnchor>
  <xdr:twoCellAnchor>
    <xdr:from>
      <xdr:col>24</xdr:col>
      <xdr:colOff>504825</xdr:colOff>
      <xdr:row>85</xdr:row>
      <xdr:rowOff>38100</xdr:rowOff>
    </xdr:from>
    <xdr:to>
      <xdr:col>24</xdr:col>
      <xdr:colOff>609600</xdr:colOff>
      <xdr:row>85</xdr:row>
      <xdr:rowOff>142875</xdr:rowOff>
    </xdr:to>
    <xdr:sp macro="" textlink="">
      <xdr:nvSpPr>
        <xdr:cNvPr id="10488" name="AutoShape 248">
          <a:extLst>
            <a:ext uri="{FF2B5EF4-FFF2-40B4-BE49-F238E27FC236}">
              <a16:creationId xmlns:a16="http://schemas.microsoft.com/office/drawing/2014/main" id="{59D632E4-646E-4F70-881F-2C33264393EA}"/>
            </a:ext>
          </a:extLst>
        </xdr:cNvPr>
        <xdr:cNvSpPr>
          <a:spLocks noChangeArrowheads="1"/>
        </xdr:cNvSpPr>
      </xdr:nvSpPr>
      <xdr:spPr bwMode="auto">
        <a:xfrm>
          <a:off x="169640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152400</xdr:rowOff>
    </xdr:from>
    <xdr:to>
      <xdr:col>23</xdr:col>
      <xdr:colOff>409575</xdr:colOff>
      <xdr:row>83</xdr:row>
      <xdr:rowOff>28575</xdr:rowOff>
    </xdr:to>
    <xdr:sp macro="" textlink="">
      <xdr:nvSpPr>
        <xdr:cNvPr id="10489" name="Line 249">
          <a:extLst>
            <a:ext uri="{FF2B5EF4-FFF2-40B4-BE49-F238E27FC236}">
              <a16:creationId xmlns:a16="http://schemas.microsoft.com/office/drawing/2014/main" id="{C0CE2184-C321-4A99-9077-E4D8732B7779}"/>
            </a:ext>
          </a:extLst>
        </xdr:cNvPr>
        <xdr:cNvSpPr>
          <a:spLocks noChangeShapeType="1"/>
        </xdr:cNvSpPr>
      </xdr:nvSpPr>
      <xdr:spPr bwMode="auto">
        <a:xfrm flipV="1">
          <a:off x="15287625" y="142113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19050</xdr:rowOff>
    </xdr:from>
    <xdr:to>
      <xdr:col>23</xdr:col>
      <xdr:colOff>457200</xdr:colOff>
      <xdr:row>81</xdr:row>
      <xdr:rowOff>114300</xdr:rowOff>
    </xdr:to>
    <xdr:sp macro="" textlink="">
      <xdr:nvSpPr>
        <xdr:cNvPr id="10490" name="AutoShape 250">
          <a:extLst>
            <a:ext uri="{FF2B5EF4-FFF2-40B4-BE49-F238E27FC236}">
              <a16:creationId xmlns:a16="http://schemas.microsoft.com/office/drawing/2014/main" id="{13FA72C0-A7C2-4324-AA9C-630D980E732E}"/>
            </a:ext>
          </a:extLst>
        </xdr:cNvPr>
        <xdr:cNvSpPr>
          <a:spLocks noChangeArrowheads="1"/>
        </xdr:cNvSpPr>
      </xdr:nvSpPr>
      <xdr:spPr bwMode="auto">
        <a:xfrm>
          <a:off x="16125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79</xdr:row>
      <xdr:rowOff>152400</xdr:rowOff>
    </xdr:from>
    <xdr:to>
      <xdr:col>24</xdr:col>
      <xdr:colOff>76200</xdr:colOff>
      <xdr:row>81</xdr:row>
      <xdr:rowOff>19050</xdr:rowOff>
    </xdr:to>
    <xdr:sp macro="" textlink="">
      <xdr:nvSpPr>
        <xdr:cNvPr id="10491" name="Text Box 251">
          <a:extLst>
            <a:ext uri="{FF2B5EF4-FFF2-40B4-BE49-F238E27FC236}">
              <a16:creationId xmlns:a16="http://schemas.microsoft.com/office/drawing/2014/main" id="{75395DAC-E0E1-420C-B3EF-8BFEAE907E66}"/>
            </a:ext>
          </a:extLst>
        </xdr:cNvPr>
        <xdr:cNvSpPr txBox="1">
          <a:spLocks noChangeArrowheads="1"/>
        </xdr:cNvSpPr>
      </xdr:nvSpPr>
      <xdr:spPr bwMode="auto">
        <a:xfrm>
          <a:off x="15801975"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21</xdr:col>
      <xdr:colOff>0</xdr:colOff>
      <xdr:row>81</xdr:row>
      <xdr:rowOff>142875</xdr:rowOff>
    </xdr:from>
    <xdr:to>
      <xdr:col>22</xdr:col>
      <xdr:colOff>200025</xdr:colOff>
      <xdr:row>83</xdr:row>
      <xdr:rowOff>28575</xdr:rowOff>
    </xdr:to>
    <xdr:sp macro="" textlink="">
      <xdr:nvSpPr>
        <xdr:cNvPr id="10492" name="Line 252">
          <a:extLst>
            <a:ext uri="{FF2B5EF4-FFF2-40B4-BE49-F238E27FC236}">
              <a16:creationId xmlns:a16="http://schemas.microsoft.com/office/drawing/2014/main" id="{56FACCD8-D9B7-4085-A3DC-756C4AB2DB3A}"/>
            </a:ext>
          </a:extLst>
        </xdr:cNvPr>
        <xdr:cNvSpPr>
          <a:spLocks noChangeShapeType="1"/>
        </xdr:cNvSpPr>
      </xdr:nvSpPr>
      <xdr:spPr bwMode="auto">
        <a:xfrm>
          <a:off x="14401800" y="140303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152400</xdr:rowOff>
    </xdr:from>
    <xdr:to>
      <xdr:col>22</xdr:col>
      <xdr:colOff>257175</xdr:colOff>
      <xdr:row>81</xdr:row>
      <xdr:rowOff>85725</xdr:rowOff>
    </xdr:to>
    <xdr:sp macro="" textlink="">
      <xdr:nvSpPr>
        <xdr:cNvPr id="10493" name="AutoShape 253">
          <a:extLst>
            <a:ext uri="{FF2B5EF4-FFF2-40B4-BE49-F238E27FC236}">
              <a16:creationId xmlns:a16="http://schemas.microsoft.com/office/drawing/2014/main" id="{48BBFB30-9B9F-43B8-B5FC-23CAEB7F46EB}"/>
            </a:ext>
          </a:extLst>
        </xdr:cNvPr>
        <xdr:cNvSpPr>
          <a:spLocks noChangeArrowheads="1"/>
        </xdr:cNvSpPr>
      </xdr:nvSpPr>
      <xdr:spPr bwMode="auto">
        <a:xfrm>
          <a:off x="15240000" y="1386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123825</xdr:rowOff>
    </xdr:from>
    <xdr:to>
      <xdr:col>22</xdr:col>
      <xdr:colOff>581025</xdr:colOff>
      <xdr:row>81</xdr:row>
      <xdr:rowOff>0</xdr:rowOff>
    </xdr:to>
    <xdr:sp macro="" textlink="">
      <xdr:nvSpPr>
        <xdr:cNvPr id="10494" name="Text Box 254">
          <a:extLst>
            <a:ext uri="{FF2B5EF4-FFF2-40B4-BE49-F238E27FC236}">
              <a16:creationId xmlns:a16="http://schemas.microsoft.com/office/drawing/2014/main" id="{43D104A3-8428-4505-A710-0DD2556709BF}"/>
            </a:ext>
          </a:extLst>
        </xdr:cNvPr>
        <xdr:cNvSpPr txBox="1">
          <a:spLocks noChangeArrowheads="1"/>
        </xdr:cNvSpPr>
      </xdr:nvSpPr>
      <xdr:spPr bwMode="auto">
        <a:xfrm>
          <a:off x="14906625" y="136683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19</xdr:col>
      <xdr:colOff>485775</xdr:colOff>
      <xdr:row>80</xdr:row>
      <xdr:rowOff>38100</xdr:rowOff>
    </xdr:from>
    <xdr:to>
      <xdr:col>21</xdr:col>
      <xdr:colOff>0</xdr:colOff>
      <xdr:row>81</xdr:row>
      <xdr:rowOff>142875</xdr:rowOff>
    </xdr:to>
    <xdr:sp macro="" textlink="">
      <xdr:nvSpPr>
        <xdr:cNvPr id="10495" name="Line 255">
          <a:extLst>
            <a:ext uri="{FF2B5EF4-FFF2-40B4-BE49-F238E27FC236}">
              <a16:creationId xmlns:a16="http://schemas.microsoft.com/office/drawing/2014/main" id="{04056FC3-59B2-4C97-9F5F-188D22A47661}"/>
            </a:ext>
          </a:extLst>
        </xdr:cNvPr>
        <xdr:cNvSpPr>
          <a:spLocks noChangeShapeType="1"/>
        </xdr:cNvSpPr>
      </xdr:nvSpPr>
      <xdr:spPr bwMode="auto">
        <a:xfrm>
          <a:off x="13515975" y="13754100"/>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104775</xdr:rowOff>
    </xdr:from>
    <xdr:to>
      <xdr:col>21</xdr:col>
      <xdr:colOff>47625</xdr:colOff>
      <xdr:row>81</xdr:row>
      <xdr:rowOff>38100</xdr:rowOff>
    </xdr:to>
    <xdr:sp macro="" textlink="">
      <xdr:nvSpPr>
        <xdr:cNvPr id="10496" name="AutoShape 256">
          <a:extLst>
            <a:ext uri="{FF2B5EF4-FFF2-40B4-BE49-F238E27FC236}">
              <a16:creationId xmlns:a16="http://schemas.microsoft.com/office/drawing/2014/main" id="{0A1269D4-FF9F-4F78-AE0A-B8EFB247B413}"/>
            </a:ext>
          </a:extLst>
        </xdr:cNvPr>
        <xdr:cNvSpPr>
          <a:spLocks noChangeArrowheads="1"/>
        </xdr:cNvSpPr>
      </xdr:nvSpPr>
      <xdr:spPr bwMode="auto">
        <a:xfrm>
          <a:off x="14354175" y="1382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76200</xdr:rowOff>
    </xdr:from>
    <xdr:to>
      <xdr:col>21</xdr:col>
      <xdr:colOff>381000</xdr:colOff>
      <xdr:row>80</xdr:row>
      <xdr:rowOff>114300</xdr:rowOff>
    </xdr:to>
    <xdr:sp macro="" textlink="">
      <xdr:nvSpPr>
        <xdr:cNvPr id="10497" name="Text Box 257">
          <a:extLst>
            <a:ext uri="{FF2B5EF4-FFF2-40B4-BE49-F238E27FC236}">
              <a16:creationId xmlns:a16="http://schemas.microsoft.com/office/drawing/2014/main" id="{E6C49002-17E9-4010-8E18-20FFC3CC583D}"/>
            </a:ext>
          </a:extLst>
        </xdr:cNvPr>
        <xdr:cNvSpPr txBox="1">
          <a:spLocks noChangeArrowheads="1"/>
        </xdr:cNvSpPr>
      </xdr:nvSpPr>
      <xdr:spPr bwMode="auto">
        <a:xfrm>
          <a:off x="140208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19</xdr:col>
      <xdr:colOff>428625</xdr:colOff>
      <xdr:row>80</xdr:row>
      <xdr:rowOff>66675</xdr:rowOff>
    </xdr:from>
    <xdr:to>
      <xdr:col>19</xdr:col>
      <xdr:colOff>533400</xdr:colOff>
      <xdr:row>81</xdr:row>
      <xdr:rowOff>0</xdr:rowOff>
    </xdr:to>
    <xdr:sp macro="" textlink="">
      <xdr:nvSpPr>
        <xdr:cNvPr id="10498" name="AutoShape 258">
          <a:extLst>
            <a:ext uri="{FF2B5EF4-FFF2-40B4-BE49-F238E27FC236}">
              <a16:creationId xmlns:a16="http://schemas.microsoft.com/office/drawing/2014/main" id="{857F19E2-C2DD-481C-A41D-8B4AD98EF219}"/>
            </a:ext>
          </a:extLst>
        </xdr:cNvPr>
        <xdr:cNvSpPr>
          <a:spLocks noChangeArrowheads="1"/>
        </xdr:cNvSpPr>
      </xdr:nvSpPr>
      <xdr:spPr bwMode="auto">
        <a:xfrm>
          <a:off x="13458825" y="1378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9525</xdr:rowOff>
    </xdr:from>
    <xdr:to>
      <xdr:col>20</xdr:col>
      <xdr:colOff>180975</xdr:colOff>
      <xdr:row>82</xdr:row>
      <xdr:rowOff>47625</xdr:rowOff>
    </xdr:to>
    <xdr:sp macro="" textlink="">
      <xdr:nvSpPr>
        <xdr:cNvPr id="10499" name="Text Box 259">
          <a:extLst>
            <a:ext uri="{FF2B5EF4-FFF2-40B4-BE49-F238E27FC236}">
              <a16:creationId xmlns:a16="http://schemas.microsoft.com/office/drawing/2014/main" id="{5D729E10-9EB2-4F9B-83E9-DBA12CB6A693}"/>
            </a:ext>
          </a:extLst>
        </xdr:cNvPr>
        <xdr:cNvSpPr txBox="1">
          <a:spLocks noChangeArrowheads="1"/>
        </xdr:cNvSpPr>
      </xdr:nvSpPr>
      <xdr:spPr bwMode="auto">
        <a:xfrm>
          <a:off x="13134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a:extLst>
            <a:ext uri="{FF2B5EF4-FFF2-40B4-BE49-F238E27FC236}">
              <a16:creationId xmlns:a16="http://schemas.microsoft.com/office/drawing/2014/main" id="{6E0A7AAB-7361-4B9E-B847-4227147D6D8B}"/>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a:extLst>
            <a:ext uri="{FF2B5EF4-FFF2-40B4-BE49-F238E27FC236}">
              <a16:creationId xmlns:a16="http://schemas.microsoft.com/office/drawing/2014/main" id="{45830C15-1A35-49D8-9721-2477C638A80A}"/>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a:extLst>
            <a:ext uri="{FF2B5EF4-FFF2-40B4-BE49-F238E27FC236}">
              <a16:creationId xmlns:a16="http://schemas.microsoft.com/office/drawing/2014/main" id="{BB40C8B0-3073-4FC0-8CEB-231BEECF84E1}"/>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a:extLst>
            <a:ext uri="{FF2B5EF4-FFF2-40B4-BE49-F238E27FC236}">
              <a16:creationId xmlns:a16="http://schemas.microsoft.com/office/drawing/2014/main" id="{5DA8A1F8-1B50-405C-BB77-DA48E380712B}"/>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a:extLst>
            <a:ext uri="{FF2B5EF4-FFF2-40B4-BE49-F238E27FC236}">
              <a16:creationId xmlns:a16="http://schemas.microsoft.com/office/drawing/2014/main" id="{32D071C2-E480-4EC0-99FD-989071F29E3C}"/>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86</xdr:row>
      <xdr:rowOff>85725</xdr:rowOff>
    </xdr:from>
    <xdr:to>
      <xdr:col>24</xdr:col>
      <xdr:colOff>609600</xdr:colOff>
      <xdr:row>87</xdr:row>
      <xdr:rowOff>9525</xdr:rowOff>
    </xdr:to>
    <xdr:sp macro="" textlink="">
      <xdr:nvSpPr>
        <xdr:cNvPr id="10505" name="Oval 265">
          <a:extLst>
            <a:ext uri="{FF2B5EF4-FFF2-40B4-BE49-F238E27FC236}">
              <a16:creationId xmlns:a16="http://schemas.microsoft.com/office/drawing/2014/main" id="{3F4174CC-B70B-4CD8-AF02-7054216EEFE2}"/>
            </a:ext>
          </a:extLst>
        </xdr:cNvPr>
        <xdr:cNvSpPr>
          <a:spLocks noChangeArrowheads="1"/>
        </xdr:cNvSpPr>
      </xdr:nvSpPr>
      <xdr:spPr bwMode="auto">
        <a:xfrm>
          <a:off x="16964025" y="1483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85725</xdr:rowOff>
    </xdr:from>
    <xdr:to>
      <xdr:col>26</xdr:col>
      <xdr:colOff>38100</xdr:colOff>
      <xdr:row>87</xdr:row>
      <xdr:rowOff>123825</xdr:rowOff>
    </xdr:to>
    <xdr:sp macro="" textlink="">
      <xdr:nvSpPr>
        <xdr:cNvPr id="10506" name="給与水準   （国との比較）該当値テキスト">
          <a:extLst>
            <a:ext uri="{FF2B5EF4-FFF2-40B4-BE49-F238E27FC236}">
              <a16:creationId xmlns:a16="http://schemas.microsoft.com/office/drawing/2014/main" id="{EA7EED50-8759-4537-8441-8B4C8E12ABE0}"/>
            </a:ext>
          </a:extLst>
        </xdr:cNvPr>
        <xdr:cNvSpPr txBox="1">
          <a:spLocks noChangeArrowheads="1"/>
        </xdr:cNvSpPr>
      </xdr:nvSpPr>
      <xdr:spPr bwMode="auto">
        <a:xfrm>
          <a:off x="171069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103.4</a:t>
          </a:r>
        </a:p>
      </xdr:txBody>
    </xdr:sp>
    <xdr:clientData/>
  </xdr:twoCellAnchor>
  <xdr:twoCellAnchor>
    <xdr:from>
      <xdr:col>23</xdr:col>
      <xdr:colOff>352425</xdr:colOff>
      <xdr:row>82</xdr:row>
      <xdr:rowOff>104775</xdr:rowOff>
    </xdr:from>
    <xdr:to>
      <xdr:col>23</xdr:col>
      <xdr:colOff>457200</xdr:colOff>
      <xdr:row>83</xdr:row>
      <xdr:rowOff>28575</xdr:rowOff>
    </xdr:to>
    <xdr:sp macro="" textlink="">
      <xdr:nvSpPr>
        <xdr:cNvPr id="10507" name="Oval 267">
          <a:extLst>
            <a:ext uri="{FF2B5EF4-FFF2-40B4-BE49-F238E27FC236}">
              <a16:creationId xmlns:a16="http://schemas.microsoft.com/office/drawing/2014/main" id="{54999B05-393B-42A5-85D6-C6F25FC3C2A4}"/>
            </a:ext>
          </a:extLst>
        </xdr:cNvPr>
        <xdr:cNvSpPr>
          <a:spLocks noChangeArrowheads="1"/>
        </xdr:cNvSpPr>
      </xdr:nvSpPr>
      <xdr:spPr bwMode="auto">
        <a:xfrm>
          <a:off x="16125825" y="1416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47625</xdr:rowOff>
    </xdr:from>
    <xdr:to>
      <xdr:col>24</xdr:col>
      <xdr:colOff>76200</xdr:colOff>
      <xdr:row>84</xdr:row>
      <xdr:rowOff>85725</xdr:rowOff>
    </xdr:to>
    <xdr:sp macro="" textlink="">
      <xdr:nvSpPr>
        <xdr:cNvPr id="10508" name="Text Box 268">
          <a:extLst>
            <a:ext uri="{FF2B5EF4-FFF2-40B4-BE49-F238E27FC236}">
              <a16:creationId xmlns:a16="http://schemas.microsoft.com/office/drawing/2014/main" id="{A7598FDE-4790-447A-9C4C-FA867D3B1A22}"/>
            </a:ext>
          </a:extLst>
        </xdr:cNvPr>
        <xdr:cNvSpPr txBox="1">
          <a:spLocks noChangeArrowheads="1"/>
        </xdr:cNvSpPr>
      </xdr:nvSpPr>
      <xdr:spPr bwMode="auto">
        <a:xfrm>
          <a:off x="15801975" y="1427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22</xdr:col>
      <xdr:colOff>152400</xdr:colOff>
      <xdr:row>82</xdr:row>
      <xdr:rowOff>152400</xdr:rowOff>
    </xdr:from>
    <xdr:to>
      <xdr:col>22</xdr:col>
      <xdr:colOff>257175</xdr:colOff>
      <xdr:row>83</xdr:row>
      <xdr:rowOff>76200</xdr:rowOff>
    </xdr:to>
    <xdr:sp macro="" textlink="">
      <xdr:nvSpPr>
        <xdr:cNvPr id="10509" name="Oval 269">
          <a:extLst>
            <a:ext uri="{FF2B5EF4-FFF2-40B4-BE49-F238E27FC236}">
              <a16:creationId xmlns:a16="http://schemas.microsoft.com/office/drawing/2014/main" id="{BB197FDA-1263-4B00-8B77-EC0292E5298D}"/>
            </a:ext>
          </a:extLst>
        </xdr:cNvPr>
        <xdr:cNvSpPr>
          <a:spLocks noChangeArrowheads="1"/>
        </xdr:cNvSpPr>
      </xdr:nvSpPr>
      <xdr:spPr bwMode="auto">
        <a:xfrm>
          <a:off x="15240000" y="1421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95250</xdr:rowOff>
    </xdr:from>
    <xdr:to>
      <xdr:col>22</xdr:col>
      <xdr:colOff>581025</xdr:colOff>
      <xdr:row>84</xdr:row>
      <xdr:rowOff>133350</xdr:rowOff>
    </xdr:to>
    <xdr:sp macro="" textlink="">
      <xdr:nvSpPr>
        <xdr:cNvPr id="10510" name="Text Box 270">
          <a:extLst>
            <a:ext uri="{FF2B5EF4-FFF2-40B4-BE49-F238E27FC236}">
              <a16:creationId xmlns:a16="http://schemas.microsoft.com/office/drawing/2014/main" id="{3368C7AE-6FFD-46AA-AAB8-D05DA94AA7F7}"/>
            </a:ext>
          </a:extLst>
        </xdr:cNvPr>
        <xdr:cNvSpPr txBox="1">
          <a:spLocks noChangeArrowheads="1"/>
        </xdr:cNvSpPr>
      </xdr:nvSpPr>
      <xdr:spPr bwMode="auto">
        <a:xfrm>
          <a:off x="14906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p>
      </xdr:txBody>
    </xdr:sp>
    <xdr:clientData/>
  </xdr:twoCellAnchor>
  <xdr:twoCellAnchor>
    <xdr:from>
      <xdr:col>20</xdr:col>
      <xdr:colOff>638175</xdr:colOff>
      <xdr:row>81</xdr:row>
      <xdr:rowOff>95250</xdr:rowOff>
    </xdr:from>
    <xdr:to>
      <xdr:col>21</xdr:col>
      <xdr:colOff>47625</xdr:colOff>
      <xdr:row>82</xdr:row>
      <xdr:rowOff>28575</xdr:rowOff>
    </xdr:to>
    <xdr:sp macro="" textlink="">
      <xdr:nvSpPr>
        <xdr:cNvPr id="10511" name="Oval 271">
          <a:extLst>
            <a:ext uri="{FF2B5EF4-FFF2-40B4-BE49-F238E27FC236}">
              <a16:creationId xmlns:a16="http://schemas.microsoft.com/office/drawing/2014/main" id="{2B52E2DC-F970-4CB3-B710-58A6BF3A802B}"/>
            </a:ext>
          </a:extLst>
        </xdr:cNvPr>
        <xdr:cNvSpPr>
          <a:spLocks noChangeArrowheads="1"/>
        </xdr:cNvSpPr>
      </xdr:nvSpPr>
      <xdr:spPr bwMode="auto">
        <a:xfrm>
          <a:off x="14354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38100</xdr:rowOff>
    </xdr:from>
    <xdr:to>
      <xdr:col>21</xdr:col>
      <xdr:colOff>381000</xdr:colOff>
      <xdr:row>83</xdr:row>
      <xdr:rowOff>76200</xdr:rowOff>
    </xdr:to>
    <xdr:sp macro="" textlink="">
      <xdr:nvSpPr>
        <xdr:cNvPr id="10512" name="Text Box 272">
          <a:extLst>
            <a:ext uri="{FF2B5EF4-FFF2-40B4-BE49-F238E27FC236}">
              <a16:creationId xmlns:a16="http://schemas.microsoft.com/office/drawing/2014/main" id="{28587E71-FA71-40D0-8CAD-B66650D819D1}"/>
            </a:ext>
          </a:extLst>
        </xdr:cNvPr>
        <xdr:cNvSpPr txBox="1">
          <a:spLocks noChangeArrowheads="1"/>
        </xdr:cNvSpPr>
      </xdr:nvSpPr>
      <xdr:spPr bwMode="auto">
        <a:xfrm>
          <a:off x="14020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19</xdr:col>
      <xdr:colOff>428625</xdr:colOff>
      <xdr:row>79</xdr:row>
      <xdr:rowOff>152400</xdr:rowOff>
    </xdr:from>
    <xdr:to>
      <xdr:col>19</xdr:col>
      <xdr:colOff>533400</xdr:colOff>
      <xdr:row>80</xdr:row>
      <xdr:rowOff>85725</xdr:rowOff>
    </xdr:to>
    <xdr:sp macro="" textlink="">
      <xdr:nvSpPr>
        <xdr:cNvPr id="10513" name="Oval 273">
          <a:extLst>
            <a:ext uri="{FF2B5EF4-FFF2-40B4-BE49-F238E27FC236}">
              <a16:creationId xmlns:a16="http://schemas.microsoft.com/office/drawing/2014/main" id="{283E7CC5-EECF-48E6-BBE1-61330AF8C439}"/>
            </a:ext>
          </a:extLst>
        </xdr:cNvPr>
        <xdr:cNvSpPr>
          <a:spLocks noChangeArrowheads="1"/>
        </xdr:cNvSpPr>
      </xdr:nvSpPr>
      <xdr:spPr bwMode="auto">
        <a:xfrm>
          <a:off x="13458825"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123825</xdr:rowOff>
    </xdr:from>
    <xdr:to>
      <xdr:col>20</xdr:col>
      <xdr:colOff>180975</xdr:colOff>
      <xdr:row>80</xdr:row>
      <xdr:rowOff>0</xdr:rowOff>
    </xdr:to>
    <xdr:sp macro="" textlink="">
      <xdr:nvSpPr>
        <xdr:cNvPr id="10514" name="Text Box 274">
          <a:extLst>
            <a:ext uri="{FF2B5EF4-FFF2-40B4-BE49-F238E27FC236}">
              <a16:creationId xmlns:a16="http://schemas.microsoft.com/office/drawing/2014/main" id="{39E42B95-F6F7-4430-A23E-920DBB8A3C69}"/>
            </a:ext>
          </a:extLst>
        </xdr:cNvPr>
        <xdr:cNvSpPr txBox="1">
          <a:spLocks noChangeArrowheads="1"/>
        </xdr:cNvSpPr>
      </xdr:nvSpPr>
      <xdr:spPr bwMode="auto">
        <a:xfrm>
          <a:off x="13134975" y="134969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a:extLst>
            <a:ext uri="{FF2B5EF4-FFF2-40B4-BE49-F238E27FC236}">
              <a16:creationId xmlns:a16="http://schemas.microsoft.com/office/drawing/2014/main" id="{1542E0C5-0DB2-4A8A-83F1-443CF50CAE94}"/>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55</xdr:row>
      <xdr:rowOff>0</xdr:rowOff>
    </xdr:to>
    <xdr:sp macro="" textlink="">
      <xdr:nvSpPr>
        <xdr:cNvPr id="10516" name="Text Box 276">
          <a:extLst>
            <a:ext uri="{FF2B5EF4-FFF2-40B4-BE49-F238E27FC236}">
              <a16:creationId xmlns:a16="http://schemas.microsoft.com/office/drawing/2014/main" id="{2C1EB306-D7AD-4256-98FD-8E25D04E6323}"/>
            </a:ext>
          </a:extLst>
        </xdr:cNvPr>
        <xdr:cNvSpPr txBox="1">
          <a:spLocks noChangeArrowheads="1"/>
        </xdr:cNvSpPr>
      </xdr:nvSpPr>
      <xdr:spPr bwMode="auto">
        <a:xfrm>
          <a:off x="13754100" y="9191625"/>
          <a:ext cx="201930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17" name="Text Box 277">
          <a:extLst>
            <a:ext uri="{FF2B5EF4-FFF2-40B4-BE49-F238E27FC236}">
              <a16:creationId xmlns:a16="http://schemas.microsoft.com/office/drawing/2014/main" id="{B61552A8-690B-4839-89FE-2637A3FC5812}"/>
            </a:ext>
          </a:extLst>
        </xdr:cNvPr>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a:extLst>
            <a:ext uri="{FF2B5EF4-FFF2-40B4-BE49-F238E27FC236}">
              <a16:creationId xmlns:a16="http://schemas.microsoft.com/office/drawing/2014/main" id="{E7FBE6D0-89F9-4C8A-AFCF-3F2AE8CA5088}"/>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a:extLst>
            <a:ext uri="{FF2B5EF4-FFF2-40B4-BE49-F238E27FC236}">
              <a16:creationId xmlns:a16="http://schemas.microsoft.com/office/drawing/2014/main" id="{CCB03164-DFF9-4DA1-9F38-8013360F14EA}"/>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a:extLst>
            <a:ext uri="{FF2B5EF4-FFF2-40B4-BE49-F238E27FC236}">
              <a16:creationId xmlns:a16="http://schemas.microsoft.com/office/drawing/2014/main" id="{5894DE78-57A9-444F-BB97-5504619ED551}"/>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a:extLst>
            <a:ext uri="{FF2B5EF4-FFF2-40B4-BE49-F238E27FC236}">
              <a16:creationId xmlns:a16="http://schemas.microsoft.com/office/drawing/2014/main" id="{AABEB4BE-B694-47DF-BD9E-9994B9A4B239}"/>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2" name="Rectangle 282">
          <a:extLst>
            <a:ext uri="{FF2B5EF4-FFF2-40B4-BE49-F238E27FC236}">
              <a16:creationId xmlns:a16="http://schemas.microsoft.com/office/drawing/2014/main" id="{514B705D-9C0E-424D-BA37-F83860B67F2E}"/>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3" name="Rectangle 283">
          <a:extLst>
            <a:ext uri="{FF2B5EF4-FFF2-40B4-BE49-F238E27FC236}">
              <a16:creationId xmlns:a16="http://schemas.microsoft.com/office/drawing/2014/main" id="{C4FBB7F2-660C-46F4-ABBF-D7F38E383C9F}"/>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5.96</a:t>
          </a:r>
        </a:p>
      </xdr:txBody>
    </xdr:sp>
    <xdr:clientData/>
  </xdr:twoCellAnchor>
  <xdr:twoCellAnchor>
    <xdr:from>
      <xdr:col>18</xdr:col>
      <xdr:colOff>485775</xdr:colOff>
      <xdr:row>55</xdr:row>
      <xdr:rowOff>161925</xdr:rowOff>
    </xdr:from>
    <xdr:to>
      <xdr:col>26</xdr:col>
      <xdr:colOff>76200</xdr:colOff>
      <xdr:row>70</xdr:row>
      <xdr:rowOff>0</xdr:rowOff>
    </xdr:to>
    <xdr:sp macro="" textlink="" fLocksText="0">
      <xdr:nvSpPr>
        <xdr:cNvPr id="10524" name="Rectangle 284">
          <a:extLst>
            <a:ext uri="{FF2B5EF4-FFF2-40B4-BE49-F238E27FC236}">
              <a16:creationId xmlns:a16="http://schemas.microsoft.com/office/drawing/2014/main" id="{8D345D09-46A1-4FFA-8BAD-F6FDF54A6FF3}"/>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fLocksText="0">
      <xdr:nvSpPr>
        <xdr:cNvPr id="10525" name="Rectangle 285">
          <a:extLst>
            <a:ext uri="{FF2B5EF4-FFF2-40B4-BE49-F238E27FC236}">
              <a16:creationId xmlns:a16="http://schemas.microsoft.com/office/drawing/2014/main" id="{BC95FC40-DF5E-4605-A25B-9BE45B5057D8}"/>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a:extLst>
            <a:ext uri="{FF2B5EF4-FFF2-40B4-BE49-F238E27FC236}">
              <a16:creationId xmlns:a16="http://schemas.microsoft.com/office/drawing/2014/main" id="{4F31AD2C-BCA6-452F-ACB6-79D386001775}"/>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Text Box 287">
          <a:extLst>
            <a:ext uri="{FF2B5EF4-FFF2-40B4-BE49-F238E27FC236}">
              <a16:creationId xmlns:a16="http://schemas.microsoft.com/office/drawing/2014/main" id="{1CF643C3-82CB-413D-AEF6-4FD7B7CD12D4}"/>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過去からの新規採用抑制策により類似団体を大きく下回っているが、住民サービスの質を低下させることのないよう、適正な定員管理に努める。</a:t>
          </a:r>
        </a:p>
      </xdr:txBody>
    </xdr:sp>
    <xdr:clientData/>
  </xdr:twoCellAnchor>
  <xdr:oneCellAnchor>
    <xdr:from>
      <xdr:col>18</xdr:col>
      <xdr:colOff>485775</xdr:colOff>
      <xdr:row>55</xdr:row>
      <xdr:rowOff>9525</xdr:rowOff>
    </xdr:from>
    <xdr:ext cx="228600" cy="196850"/>
    <xdr:sp macro="" textlink="">
      <xdr:nvSpPr>
        <xdr:cNvPr id="10528" name="Text Box 288">
          <a:extLst>
            <a:ext uri="{FF2B5EF4-FFF2-40B4-BE49-F238E27FC236}">
              <a16:creationId xmlns:a16="http://schemas.microsoft.com/office/drawing/2014/main" id="{3C049A99-5052-4CDC-9449-DFFA3D60246A}"/>
            </a:ext>
          </a:extLst>
        </xdr:cNvPr>
        <xdr:cNvSpPr txBox="1">
          <a:spLocks noChangeArrowheads="1"/>
        </xdr:cNvSpPr>
      </xdr:nvSpPr>
      <xdr:spPr bwMode="auto">
        <a:xfrm>
          <a:off x="12830175" y="9439275"/>
          <a:ext cx="2286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9" name="Line 289">
          <a:extLst>
            <a:ext uri="{FF2B5EF4-FFF2-40B4-BE49-F238E27FC236}">
              <a16:creationId xmlns:a16="http://schemas.microsoft.com/office/drawing/2014/main" id="{0DA49B17-00E5-4167-95E2-3384E5D5BF71}"/>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a:extLst>
            <a:ext uri="{FF2B5EF4-FFF2-40B4-BE49-F238E27FC236}">
              <a16:creationId xmlns:a16="http://schemas.microsoft.com/office/drawing/2014/main" id="{3D7EC9D7-0077-40DD-9E37-6E18F4D7E6B7}"/>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1" name="Line 291">
          <a:extLst>
            <a:ext uri="{FF2B5EF4-FFF2-40B4-BE49-F238E27FC236}">
              <a16:creationId xmlns:a16="http://schemas.microsoft.com/office/drawing/2014/main" id="{689D1EEA-E6CB-4D3B-A8E7-E04051FFB971}"/>
            </a:ext>
          </a:extLst>
        </xdr:cNvPr>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2" name="Text Box 292">
          <a:extLst>
            <a:ext uri="{FF2B5EF4-FFF2-40B4-BE49-F238E27FC236}">
              <a16:creationId xmlns:a16="http://schemas.microsoft.com/office/drawing/2014/main" id="{9261B68A-6CDF-4D3D-84A8-40C415607229}"/>
            </a:ext>
          </a:extLst>
        </xdr:cNvPr>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3" name="Line 293">
          <a:extLst>
            <a:ext uri="{FF2B5EF4-FFF2-40B4-BE49-F238E27FC236}">
              <a16:creationId xmlns:a16="http://schemas.microsoft.com/office/drawing/2014/main" id="{E1575852-15DE-4D86-9081-DB3B26A31E35}"/>
            </a:ext>
          </a:extLst>
        </xdr:cNvPr>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4" name="Text Box 294">
          <a:extLst>
            <a:ext uri="{FF2B5EF4-FFF2-40B4-BE49-F238E27FC236}">
              <a16:creationId xmlns:a16="http://schemas.microsoft.com/office/drawing/2014/main" id="{3A633701-1140-4130-9616-D0E23694606B}"/>
            </a:ext>
          </a:extLst>
        </xdr:cNvPr>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5" name="Line 295">
          <a:extLst>
            <a:ext uri="{FF2B5EF4-FFF2-40B4-BE49-F238E27FC236}">
              <a16:creationId xmlns:a16="http://schemas.microsoft.com/office/drawing/2014/main" id="{415D0EF5-6929-4835-9894-55BFB849DB0F}"/>
            </a:ext>
          </a:extLst>
        </xdr:cNvPr>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6" name="Text Box 296">
          <a:extLst>
            <a:ext uri="{FF2B5EF4-FFF2-40B4-BE49-F238E27FC236}">
              <a16:creationId xmlns:a16="http://schemas.microsoft.com/office/drawing/2014/main" id="{2DB44766-9CD4-4389-AD94-EC881507FA52}"/>
            </a:ext>
          </a:extLst>
        </xdr:cNvPr>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37" name="Line 297">
          <a:extLst>
            <a:ext uri="{FF2B5EF4-FFF2-40B4-BE49-F238E27FC236}">
              <a16:creationId xmlns:a16="http://schemas.microsoft.com/office/drawing/2014/main" id="{D0A41A8C-FD95-48AA-BEB3-6B94A85549C5}"/>
            </a:ext>
          </a:extLst>
        </xdr:cNvPr>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8" name="Text Box 298">
          <a:extLst>
            <a:ext uri="{FF2B5EF4-FFF2-40B4-BE49-F238E27FC236}">
              <a16:creationId xmlns:a16="http://schemas.microsoft.com/office/drawing/2014/main" id="{3692D711-1000-4E1C-A323-688B9842547C}"/>
            </a:ext>
          </a:extLst>
        </xdr:cNvPr>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39" name="Line 299">
          <a:extLst>
            <a:ext uri="{FF2B5EF4-FFF2-40B4-BE49-F238E27FC236}">
              <a16:creationId xmlns:a16="http://schemas.microsoft.com/office/drawing/2014/main" id="{2AD6DD41-8774-4E3D-B9B8-326F68DC4104}"/>
            </a:ext>
          </a:extLst>
        </xdr:cNvPr>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0" name="Text Box 300">
          <a:extLst>
            <a:ext uri="{FF2B5EF4-FFF2-40B4-BE49-F238E27FC236}">
              <a16:creationId xmlns:a16="http://schemas.microsoft.com/office/drawing/2014/main" id="{F6C9CC8C-F33E-4C25-8923-80F3B50BBF5B}"/>
            </a:ext>
          </a:extLst>
        </xdr:cNvPr>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1" name="Line 301">
          <a:extLst>
            <a:ext uri="{FF2B5EF4-FFF2-40B4-BE49-F238E27FC236}">
              <a16:creationId xmlns:a16="http://schemas.microsoft.com/office/drawing/2014/main" id="{65B00B3B-5AE5-460A-89E7-8C8DBDD6857E}"/>
            </a:ext>
          </a:extLst>
        </xdr:cNvPr>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2" name="Text Box 302">
          <a:extLst>
            <a:ext uri="{FF2B5EF4-FFF2-40B4-BE49-F238E27FC236}">
              <a16:creationId xmlns:a16="http://schemas.microsoft.com/office/drawing/2014/main" id="{FEA24C9F-D649-4517-A965-4FD5D10E0ADC}"/>
            </a:ext>
          </a:extLst>
        </xdr:cNvPr>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3" name="Line 303">
          <a:extLst>
            <a:ext uri="{FF2B5EF4-FFF2-40B4-BE49-F238E27FC236}">
              <a16:creationId xmlns:a16="http://schemas.microsoft.com/office/drawing/2014/main" id="{99AA5DC0-513A-4E78-B189-98B5B3C1DACA}"/>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fLocksText="0">
      <xdr:nvSpPr>
        <xdr:cNvPr id="10544" name="定員管理の状況グラフ枠">
          <a:extLst>
            <a:ext uri="{FF2B5EF4-FFF2-40B4-BE49-F238E27FC236}">
              <a16:creationId xmlns:a16="http://schemas.microsoft.com/office/drawing/2014/main" id="{C95EAEC7-4308-48F7-82EB-E26D35210490}"/>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10545" name="Line 305">
          <a:extLst>
            <a:ext uri="{FF2B5EF4-FFF2-40B4-BE49-F238E27FC236}">
              <a16:creationId xmlns:a16="http://schemas.microsoft.com/office/drawing/2014/main" id="{73F43C2A-CB39-4322-BA70-BAAC2E9377D4}"/>
            </a:ext>
          </a:extLst>
        </xdr:cNvPr>
        <xdr:cNvSpPr>
          <a:spLocks noChangeShapeType="1"/>
        </xdr:cNvSpPr>
      </xdr:nvSpPr>
      <xdr:spPr bwMode="auto">
        <a:xfrm flipV="1">
          <a:off x="17021175" y="100393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0546" name="定員管理の状況最小値テキスト">
          <a:extLst>
            <a:ext uri="{FF2B5EF4-FFF2-40B4-BE49-F238E27FC236}">
              <a16:creationId xmlns:a16="http://schemas.microsoft.com/office/drawing/2014/main" id="{A9C5A527-6F27-4DDA-AE8E-0861AF93B4CD}"/>
            </a:ext>
          </a:extLst>
        </xdr:cNvPr>
        <xdr:cNvSpPr txBox="1">
          <a:spLocks noChangeArrowheads="1"/>
        </xdr:cNvSpPr>
      </xdr:nvSpPr>
      <xdr:spPr bwMode="auto">
        <a:xfrm>
          <a:off x="171069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134.50</a:t>
          </a:r>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10547" name="Line 307">
          <a:extLst>
            <a:ext uri="{FF2B5EF4-FFF2-40B4-BE49-F238E27FC236}">
              <a16:creationId xmlns:a16="http://schemas.microsoft.com/office/drawing/2014/main" id="{0D23FAA1-044C-43E4-ACBD-557F78C5DACD}"/>
            </a:ext>
          </a:extLst>
        </xdr:cNvPr>
        <xdr:cNvSpPr>
          <a:spLocks noChangeShapeType="1"/>
        </xdr:cNvSpPr>
      </xdr:nvSpPr>
      <xdr:spPr bwMode="auto">
        <a:xfrm>
          <a:off x="16925925" y="1147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48" name="定員管理の状況最大値テキスト">
          <a:extLst>
            <a:ext uri="{FF2B5EF4-FFF2-40B4-BE49-F238E27FC236}">
              <a16:creationId xmlns:a16="http://schemas.microsoft.com/office/drawing/2014/main" id="{0D6A4966-852A-4E8A-9799-C217E179F3CD}"/>
            </a:ext>
          </a:extLst>
        </xdr:cNvPr>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9.60</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49" name="Line 309">
          <a:extLst>
            <a:ext uri="{FF2B5EF4-FFF2-40B4-BE49-F238E27FC236}">
              <a16:creationId xmlns:a16="http://schemas.microsoft.com/office/drawing/2014/main" id="{7E8DDD39-10E9-42D1-8AA7-3E5DE523F943}"/>
            </a:ext>
          </a:extLst>
        </xdr:cNvPr>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58</xdr:row>
      <xdr:rowOff>133350</xdr:rowOff>
    </xdr:from>
    <xdr:to>
      <xdr:col>24</xdr:col>
      <xdr:colOff>561975</xdr:colOff>
      <xdr:row>58</xdr:row>
      <xdr:rowOff>133350</xdr:rowOff>
    </xdr:to>
    <xdr:sp macro="" textlink="">
      <xdr:nvSpPr>
        <xdr:cNvPr id="10550" name="Line 310">
          <a:extLst>
            <a:ext uri="{FF2B5EF4-FFF2-40B4-BE49-F238E27FC236}">
              <a16:creationId xmlns:a16="http://schemas.microsoft.com/office/drawing/2014/main" id="{9742C069-25CD-469E-833B-70616635971A}"/>
            </a:ext>
          </a:extLst>
        </xdr:cNvPr>
        <xdr:cNvSpPr>
          <a:spLocks noChangeShapeType="1"/>
        </xdr:cNvSpPr>
      </xdr:nvSpPr>
      <xdr:spPr bwMode="auto">
        <a:xfrm flipV="1">
          <a:off x="16182975" y="100774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9525</xdr:rowOff>
    </xdr:from>
    <xdr:to>
      <xdr:col>26</xdr:col>
      <xdr:colOff>38100</xdr:colOff>
      <xdr:row>60</xdr:row>
      <xdr:rowOff>47625</xdr:rowOff>
    </xdr:to>
    <xdr:sp macro="" textlink="">
      <xdr:nvSpPr>
        <xdr:cNvPr id="10551" name="定員管理の状況平均値テキスト">
          <a:extLst>
            <a:ext uri="{FF2B5EF4-FFF2-40B4-BE49-F238E27FC236}">
              <a16:creationId xmlns:a16="http://schemas.microsoft.com/office/drawing/2014/main" id="{61259195-C8A9-4729-AF22-B54C7B5BA1AB}"/>
            </a:ext>
          </a:extLst>
        </xdr:cNvPr>
        <xdr:cNvSpPr txBox="1">
          <a:spLocks noChangeArrowheads="1"/>
        </xdr:cNvSpPr>
      </xdr:nvSpPr>
      <xdr:spPr bwMode="auto">
        <a:xfrm>
          <a:off x="171069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21.42</a:t>
          </a:r>
        </a:p>
      </xdr:txBody>
    </xdr:sp>
    <xdr:clientData/>
  </xdr:twoCellAnchor>
  <xdr:twoCellAnchor>
    <xdr:from>
      <xdr:col>24</xdr:col>
      <xdr:colOff>504825</xdr:colOff>
      <xdr:row>59</xdr:row>
      <xdr:rowOff>9525</xdr:rowOff>
    </xdr:from>
    <xdr:to>
      <xdr:col>24</xdr:col>
      <xdr:colOff>609600</xdr:colOff>
      <xdr:row>59</xdr:row>
      <xdr:rowOff>114300</xdr:rowOff>
    </xdr:to>
    <xdr:sp macro="" textlink="">
      <xdr:nvSpPr>
        <xdr:cNvPr id="10552" name="AutoShape 312">
          <a:extLst>
            <a:ext uri="{FF2B5EF4-FFF2-40B4-BE49-F238E27FC236}">
              <a16:creationId xmlns:a16="http://schemas.microsoft.com/office/drawing/2014/main" id="{6D395FC0-9804-4125-B198-BD702814987B}"/>
            </a:ext>
          </a:extLst>
        </xdr:cNvPr>
        <xdr:cNvSpPr>
          <a:spLocks noChangeArrowheads="1"/>
        </xdr:cNvSpPr>
      </xdr:nvSpPr>
      <xdr:spPr bwMode="auto">
        <a:xfrm>
          <a:off x="169640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58</xdr:row>
      <xdr:rowOff>123825</xdr:rowOff>
    </xdr:from>
    <xdr:to>
      <xdr:col>23</xdr:col>
      <xdr:colOff>409575</xdr:colOff>
      <xdr:row>58</xdr:row>
      <xdr:rowOff>133350</xdr:rowOff>
    </xdr:to>
    <xdr:sp macro="" textlink="">
      <xdr:nvSpPr>
        <xdr:cNvPr id="10553" name="Line 313">
          <a:extLst>
            <a:ext uri="{FF2B5EF4-FFF2-40B4-BE49-F238E27FC236}">
              <a16:creationId xmlns:a16="http://schemas.microsoft.com/office/drawing/2014/main" id="{BDCCF484-6860-42AA-9665-1C6EBF62E9F5}"/>
            </a:ext>
          </a:extLst>
        </xdr:cNvPr>
        <xdr:cNvSpPr>
          <a:spLocks noChangeShapeType="1"/>
        </xdr:cNvSpPr>
      </xdr:nvSpPr>
      <xdr:spPr bwMode="auto">
        <a:xfrm>
          <a:off x="15287625" y="10067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38100</xdr:rowOff>
    </xdr:from>
    <xdr:to>
      <xdr:col>23</xdr:col>
      <xdr:colOff>457200</xdr:colOff>
      <xdr:row>59</xdr:row>
      <xdr:rowOff>142875</xdr:rowOff>
    </xdr:to>
    <xdr:sp macro="" textlink="">
      <xdr:nvSpPr>
        <xdr:cNvPr id="10554" name="AutoShape 314">
          <a:extLst>
            <a:ext uri="{FF2B5EF4-FFF2-40B4-BE49-F238E27FC236}">
              <a16:creationId xmlns:a16="http://schemas.microsoft.com/office/drawing/2014/main" id="{36A818EF-5CAA-40FC-9AF6-020D52F4758E}"/>
            </a:ext>
          </a:extLst>
        </xdr:cNvPr>
        <xdr:cNvSpPr>
          <a:spLocks noChangeArrowheads="1"/>
        </xdr:cNvSpPr>
      </xdr:nvSpPr>
      <xdr:spPr bwMode="auto">
        <a:xfrm>
          <a:off x="16125825" y="1015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152400</xdr:rowOff>
    </xdr:from>
    <xdr:to>
      <xdr:col>24</xdr:col>
      <xdr:colOff>76200</xdr:colOff>
      <xdr:row>61</xdr:row>
      <xdr:rowOff>19050</xdr:rowOff>
    </xdr:to>
    <xdr:sp macro="" textlink="">
      <xdr:nvSpPr>
        <xdr:cNvPr id="10555" name="Text Box 315">
          <a:extLst>
            <a:ext uri="{FF2B5EF4-FFF2-40B4-BE49-F238E27FC236}">
              <a16:creationId xmlns:a16="http://schemas.microsoft.com/office/drawing/2014/main" id="{C80D931A-9C34-4210-AB85-ECA1BF6BCA25}"/>
            </a:ext>
          </a:extLst>
        </xdr:cNvPr>
        <xdr:cNvSpPr txBox="1">
          <a:spLocks noChangeArrowheads="1"/>
        </xdr:cNvSpPr>
      </xdr:nvSpPr>
      <xdr:spPr bwMode="auto">
        <a:xfrm>
          <a:off x="15801975" y="1026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23.79</a:t>
          </a:r>
        </a:p>
      </xdr:txBody>
    </xdr:sp>
    <xdr:clientData/>
  </xdr:twoCellAnchor>
  <xdr:twoCellAnchor>
    <xdr:from>
      <xdr:col>21</xdr:col>
      <xdr:colOff>0</xdr:colOff>
      <xdr:row>58</xdr:row>
      <xdr:rowOff>123825</xdr:rowOff>
    </xdr:from>
    <xdr:to>
      <xdr:col>22</xdr:col>
      <xdr:colOff>200025</xdr:colOff>
      <xdr:row>58</xdr:row>
      <xdr:rowOff>123825</xdr:rowOff>
    </xdr:to>
    <xdr:sp macro="" textlink="">
      <xdr:nvSpPr>
        <xdr:cNvPr id="10556" name="Line 316">
          <a:extLst>
            <a:ext uri="{FF2B5EF4-FFF2-40B4-BE49-F238E27FC236}">
              <a16:creationId xmlns:a16="http://schemas.microsoft.com/office/drawing/2014/main" id="{FB076D65-74A3-440E-A104-B30CA1EF8EFC}"/>
            </a:ext>
          </a:extLst>
        </xdr:cNvPr>
        <xdr:cNvSpPr>
          <a:spLocks noChangeShapeType="1"/>
        </xdr:cNvSpPr>
      </xdr:nvSpPr>
      <xdr:spPr bwMode="auto">
        <a:xfrm>
          <a:off x="14401800" y="10067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28575</xdr:rowOff>
    </xdr:from>
    <xdr:to>
      <xdr:col>22</xdr:col>
      <xdr:colOff>257175</xdr:colOff>
      <xdr:row>59</xdr:row>
      <xdr:rowOff>133350</xdr:rowOff>
    </xdr:to>
    <xdr:sp macro="" textlink="">
      <xdr:nvSpPr>
        <xdr:cNvPr id="10557" name="AutoShape 317">
          <a:extLst>
            <a:ext uri="{FF2B5EF4-FFF2-40B4-BE49-F238E27FC236}">
              <a16:creationId xmlns:a16="http://schemas.microsoft.com/office/drawing/2014/main" id="{625762A2-CFDE-41DC-A256-AEB345EF09BF}"/>
            </a:ext>
          </a:extLst>
        </xdr:cNvPr>
        <xdr:cNvSpPr>
          <a:spLocks noChangeArrowheads="1"/>
        </xdr:cNvSpPr>
      </xdr:nvSpPr>
      <xdr:spPr bwMode="auto">
        <a:xfrm>
          <a:off x="15240000" y="1014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142875</xdr:rowOff>
    </xdr:from>
    <xdr:to>
      <xdr:col>22</xdr:col>
      <xdr:colOff>581025</xdr:colOff>
      <xdr:row>61</xdr:row>
      <xdr:rowOff>9525</xdr:rowOff>
    </xdr:to>
    <xdr:sp macro="" textlink="">
      <xdr:nvSpPr>
        <xdr:cNvPr id="10558" name="Text Box 318">
          <a:extLst>
            <a:ext uri="{FF2B5EF4-FFF2-40B4-BE49-F238E27FC236}">
              <a16:creationId xmlns:a16="http://schemas.microsoft.com/office/drawing/2014/main" id="{0B3A6E18-AEDC-4CE9-B0E0-E129E3DF4D48}"/>
            </a:ext>
          </a:extLst>
        </xdr:cNvPr>
        <xdr:cNvSpPr txBox="1">
          <a:spLocks noChangeArrowheads="1"/>
        </xdr:cNvSpPr>
      </xdr:nvSpPr>
      <xdr:spPr bwMode="auto">
        <a:xfrm>
          <a:off x="149066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p>
      </xdr:txBody>
    </xdr:sp>
    <xdr:clientData/>
  </xdr:twoCellAnchor>
  <xdr:twoCellAnchor>
    <xdr:from>
      <xdr:col>19</xdr:col>
      <xdr:colOff>485775</xdr:colOff>
      <xdr:row>58</xdr:row>
      <xdr:rowOff>114300</xdr:rowOff>
    </xdr:from>
    <xdr:to>
      <xdr:col>21</xdr:col>
      <xdr:colOff>0</xdr:colOff>
      <xdr:row>58</xdr:row>
      <xdr:rowOff>123825</xdr:rowOff>
    </xdr:to>
    <xdr:sp macro="" textlink="">
      <xdr:nvSpPr>
        <xdr:cNvPr id="10559" name="Line 319">
          <a:extLst>
            <a:ext uri="{FF2B5EF4-FFF2-40B4-BE49-F238E27FC236}">
              <a16:creationId xmlns:a16="http://schemas.microsoft.com/office/drawing/2014/main" id="{37A9DE27-8909-4961-ABDF-FE9209E15E95}"/>
            </a:ext>
          </a:extLst>
        </xdr:cNvPr>
        <xdr:cNvSpPr>
          <a:spLocks noChangeShapeType="1"/>
        </xdr:cNvSpPr>
      </xdr:nvSpPr>
      <xdr:spPr bwMode="auto">
        <a:xfrm>
          <a:off x="13515975" y="10058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28575</xdr:rowOff>
    </xdr:from>
    <xdr:to>
      <xdr:col>21</xdr:col>
      <xdr:colOff>47625</xdr:colOff>
      <xdr:row>59</xdr:row>
      <xdr:rowOff>123825</xdr:rowOff>
    </xdr:to>
    <xdr:sp macro="" textlink="">
      <xdr:nvSpPr>
        <xdr:cNvPr id="10560" name="AutoShape 320">
          <a:extLst>
            <a:ext uri="{FF2B5EF4-FFF2-40B4-BE49-F238E27FC236}">
              <a16:creationId xmlns:a16="http://schemas.microsoft.com/office/drawing/2014/main" id="{993E3CC0-658B-4646-8FAC-21F1CCDF5C73}"/>
            </a:ext>
          </a:extLst>
        </xdr:cNvPr>
        <xdr:cNvSpPr>
          <a:spLocks noChangeArrowheads="1"/>
        </xdr:cNvSpPr>
      </xdr:nvSpPr>
      <xdr:spPr bwMode="auto">
        <a:xfrm>
          <a:off x="14354175" y="1014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142875</xdr:rowOff>
    </xdr:from>
    <xdr:to>
      <xdr:col>21</xdr:col>
      <xdr:colOff>381000</xdr:colOff>
      <xdr:row>61</xdr:row>
      <xdr:rowOff>9525</xdr:rowOff>
    </xdr:to>
    <xdr:sp macro="" textlink="">
      <xdr:nvSpPr>
        <xdr:cNvPr id="10561" name="Text Box 321">
          <a:extLst>
            <a:ext uri="{FF2B5EF4-FFF2-40B4-BE49-F238E27FC236}">
              <a16:creationId xmlns:a16="http://schemas.microsoft.com/office/drawing/2014/main" id="{B72CE67F-5D20-4DF5-B1AF-D1EEA5B15261}"/>
            </a:ext>
          </a:extLst>
        </xdr:cNvPr>
        <xdr:cNvSpPr txBox="1">
          <a:spLocks noChangeArrowheads="1"/>
        </xdr:cNvSpPr>
      </xdr:nvSpPr>
      <xdr:spPr bwMode="auto">
        <a:xfrm>
          <a:off x="140208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10562" name="AutoShape 322">
          <a:extLst>
            <a:ext uri="{FF2B5EF4-FFF2-40B4-BE49-F238E27FC236}">
              <a16:creationId xmlns:a16="http://schemas.microsoft.com/office/drawing/2014/main" id="{C9CB0F0F-1967-4851-B45C-AB505C584209}"/>
            </a:ext>
          </a:extLst>
        </xdr:cNvPr>
        <xdr:cNvSpPr>
          <a:spLocks noChangeArrowheads="1"/>
        </xdr:cNvSpPr>
      </xdr:nvSpPr>
      <xdr:spPr bwMode="auto">
        <a:xfrm>
          <a:off x="13458825" y="1014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142875</xdr:rowOff>
    </xdr:from>
    <xdr:to>
      <xdr:col>20</xdr:col>
      <xdr:colOff>180975</xdr:colOff>
      <xdr:row>61</xdr:row>
      <xdr:rowOff>9525</xdr:rowOff>
    </xdr:to>
    <xdr:sp macro="" textlink="">
      <xdr:nvSpPr>
        <xdr:cNvPr id="10563" name="Text Box 323">
          <a:extLst>
            <a:ext uri="{FF2B5EF4-FFF2-40B4-BE49-F238E27FC236}">
              <a16:creationId xmlns:a16="http://schemas.microsoft.com/office/drawing/2014/main" id="{4D933AE3-7953-42D5-8795-5D3246E97EDC}"/>
            </a:ext>
          </a:extLst>
        </xdr:cNvPr>
        <xdr:cNvSpPr txBox="1">
          <a:spLocks noChangeArrowheads="1"/>
        </xdr:cNvSpPr>
      </xdr:nvSpPr>
      <xdr:spPr bwMode="auto">
        <a:xfrm>
          <a:off x="131349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4" name="Text Box 324">
          <a:extLst>
            <a:ext uri="{FF2B5EF4-FFF2-40B4-BE49-F238E27FC236}">
              <a16:creationId xmlns:a16="http://schemas.microsoft.com/office/drawing/2014/main" id="{BB8412FF-2988-4A4A-BF72-5AA7AFEEE615}"/>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5" name="Text Box 325">
          <a:extLst>
            <a:ext uri="{FF2B5EF4-FFF2-40B4-BE49-F238E27FC236}">
              <a16:creationId xmlns:a16="http://schemas.microsoft.com/office/drawing/2014/main" id="{89D120D6-7318-4215-A05F-17B61451FF70}"/>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6" name="Text Box 326">
          <a:extLst>
            <a:ext uri="{FF2B5EF4-FFF2-40B4-BE49-F238E27FC236}">
              <a16:creationId xmlns:a16="http://schemas.microsoft.com/office/drawing/2014/main" id="{1F680F45-272C-4EA3-BDB6-1AF99380DD45}"/>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7" name="Text Box 327">
          <a:extLst>
            <a:ext uri="{FF2B5EF4-FFF2-40B4-BE49-F238E27FC236}">
              <a16:creationId xmlns:a16="http://schemas.microsoft.com/office/drawing/2014/main" id="{42E0C679-7BB7-4BC0-8800-F53D97D662B4}"/>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8" name="Text Box 328">
          <a:extLst>
            <a:ext uri="{FF2B5EF4-FFF2-40B4-BE49-F238E27FC236}">
              <a16:creationId xmlns:a16="http://schemas.microsoft.com/office/drawing/2014/main" id="{D3C212C3-3C84-4EA5-8010-FB294AE0BEEF}"/>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58</xdr:row>
      <xdr:rowOff>76200</xdr:rowOff>
    </xdr:from>
    <xdr:to>
      <xdr:col>24</xdr:col>
      <xdr:colOff>609600</xdr:colOff>
      <xdr:row>59</xdr:row>
      <xdr:rowOff>9525</xdr:rowOff>
    </xdr:to>
    <xdr:sp macro="" textlink="">
      <xdr:nvSpPr>
        <xdr:cNvPr id="10569" name="Oval 329">
          <a:extLst>
            <a:ext uri="{FF2B5EF4-FFF2-40B4-BE49-F238E27FC236}">
              <a16:creationId xmlns:a16="http://schemas.microsoft.com/office/drawing/2014/main" id="{29CD2026-BC68-498D-8597-A852EF062A8F}"/>
            </a:ext>
          </a:extLst>
        </xdr:cNvPr>
        <xdr:cNvSpPr>
          <a:spLocks noChangeArrowheads="1"/>
        </xdr:cNvSpPr>
      </xdr:nvSpPr>
      <xdr:spPr bwMode="auto">
        <a:xfrm>
          <a:off x="169640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28575</xdr:rowOff>
    </xdr:from>
    <xdr:to>
      <xdr:col>26</xdr:col>
      <xdr:colOff>38100</xdr:colOff>
      <xdr:row>59</xdr:row>
      <xdr:rowOff>66675</xdr:rowOff>
    </xdr:to>
    <xdr:sp macro="" textlink="">
      <xdr:nvSpPr>
        <xdr:cNvPr id="10570" name="定員管理の状況該当値テキスト">
          <a:extLst>
            <a:ext uri="{FF2B5EF4-FFF2-40B4-BE49-F238E27FC236}">
              <a16:creationId xmlns:a16="http://schemas.microsoft.com/office/drawing/2014/main" id="{96F467FC-527B-46D0-BC15-92AAA9328D99}"/>
            </a:ext>
          </a:extLst>
        </xdr:cNvPr>
        <xdr:cNvSpPr txBox="1">
          <a:spLocks noChangeArrowheads="1"/>
        </xdr:cNvSpPr>
      </xdr:nvSpPr>
      <xdr:spPr bwMode="auto">
        <a:xfrm>
          <a:off x="171069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12.22</a:t>
          </a:r>
        </a:p>
      </xdr:txBody>
    </xdr:sp>
    <xdr:clientData/>
  </xdr:twoCellAnchor>
  <xdr:twoCellAnchor>
    <xdr:from>
      <xdr:col>23</xdr:col>
      <xdr:colOff>352425</xdr:colOff>
      <xdr:row>58</xdr:row>
      <xdr:rowOff>85725</xdr:rowOff>
    </xdr:from>
    <xdr:to>
      <xdr:col>23</xdr:col>
      <xdr:colOff>457200</xdr:colOff>
      <xdr:row>59</xdr:row>
      <xdr:rowOff>9525</xdr:rowOff>
    </xdr:to>
    <xdr:sp macro="" textlink="">
      <xdr:nvSpPr>
        <xdr:cNvPr id="10571" name="Oval 331">
          <a:extLst>
            <a:ext uri="{FF2B5EF4-FFF2-40B4-BE49-F238E27FC236}">
              <a16:creationId xmlns:a16="http://schemas.microsoft.com/office/drawing/2014/main" id="{7D252F60-1D96-4611-BD34-D19A8B9C2FCE}"/>
            </a:ext>
          </a:extLst>
        </xdr:cNvPr>
        <xdr:cNvSpPr>
          <a:spLocks noChangeArrowheads="1"/>
        </xdr:cNvSpPr>
      </xdr:nvSpPr>
      <xdr:spPr bwMode="auto">
        <a:xfrm>
          <a:off x="16125825"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47625</xdr:rowOff>
    </xdr:from>
    <xdr:to>
      <xdr:col>24</xdr:col>
      <xdr:colOff>76200</xdr:colOff>
      <xdr:row>58</xdr:row>
      <xdr:rowOff>85725</xdr:rowOff>
    </xdr:to>
    <xdr:sp macro="" textlink="">
      <xdr:nvSpPr>
        <xdr:cNvPr id="10572" name="Text Box 332">
          <a:extLst>
            <a:ext uri="{FF2B5EF4-FFF2-40B4-BE49-F238E27FC236}">
              <a16:creationId xmlns:a16="http://schemas.microsoft.com/office/drawing/2014/main" id="{814F80E1-3906-48D5-9B12-2A8D12399915}"/>
            </a:ext>
          </a:extLst>
        </xdr:cNvPr>
        <xdr:cNvSpPr txBox="1">
          <a:spLocks noChangeArrowheads="1"/>
        </xdr:cNvSpPr>
      </xdr:nvSpPr>
      <xdr:spPr bwMode="auto">
        <a:xfrm>
          <a:off x="1580197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12.49</a:t>
          </a:r>
        </a:p>
      </xdr:txBody>
    </xdr:sp>
    <xdr:clientData/>
  </xdr:twoCellAnchor>
  <xdr:twoCellAnchor>
    <xdr:from>
      <xdr:col>22</xdr:col>
      <xdr:colOff>152400</xdr:colOff>
      <xdr:row>58</xdr:row>
      <xdr:rowOff>76200</xdr:rowOff>
    </xdr:from>
    <xdr:to>
      <xdr:col>22</xdr:col>
      <xdr:colOff>257175</xdr:colOff>
      <xdr:row>59</xdr:row>
      <xdr:rowOff>0</xdr:rowOff>
    </xdr:to>
    <xdr:sp macro="" textlink="">
      <xdr:nvSpPr>
        <xdr:cNvPr id="10573" name="Oval 333">
          <a:extLst>
            <a:ext uri="{FF2B5EF4-FFF2-40B4-BE49-F238E27FC236}">
              <a16:creationId xmlns:a16="http://schemas.microsoft.com/office/drawing/2014/main" id="{8974938C-6748-4BA8-B35B-C9D28BD3336D}"/>
            </a:ext>
          </a:extLst>
        </xdr:cNvPr>
        <xdr:cNvSpPr>
          <a:spLocks noChangeArrowheads="1"/>
        </xdr:cNvSpPr>
      </xdr:nvSpPr>
      <xdr:spPr bwMode="auto">
        <a:xfrm>
          <a:off x="15240000" y="1002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38100</xdr:rowOff>
    </xdr:from>
    <xdr:to>
      <xdr:col>22</xdr:col>
      <xdr:colOff>581025</xdr:colOff>
      <xdr:row>58</xdr:row>
      <xdr:rowOff>76200</xdr:rowOff>
    </xdr:to>
    <xdr:sp macro="" textlink="">
      <xdr:nvSpPr>
        <xdr:cNvPr id="10574" name="Text Box 334">
          <a:extLst>
            <a:ext uri="{FF2B5EF4-FFF2-40B4-BE49-F238E27FC236}">
              <a16:creationId xmlns:a16="http://schemas.microsoft.com/office/drawing/2014/main" id="{CC45144D-07AB-4422-B148-AE10F95570A3}"/>
            </a:ext>
          </a:extLst>
        </xdr:cNvPr>
        <xdr:cNvSpPr txBox="1">
          <a:spLocks noChangeArrowheads="1"/>
        </xdr:cNvSpPr>
      </xdr:nvSpPr>
      <xdr:spPr bwMode="auto">
        <a:xfrm>
          <a:off x="14906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11.70</a:t>
          </a:r>
        </a:p>
      </xdr:txBody>
    </xdr:sp>
    <xdr:clientData/>
  </xdr:twoCellAnchor>
  <xdr:twoCellAnchor>
    <xdr:from>
      <xdr:col>20</xdr:col>
      <xdr:colOff>638175</xdr:colOff>
      <xdr:row>58</xdr:row>
      <xdr:rowOff>76200</xdr:rowOff>
    </xdr:from>
    <xdr:to>
      <xdr:col>21</xdr:col>
      <xdr:colOff>47625</xdr:colOff>
      <xdr:row>59</xdr:row>
      <xdr:rowOff>0</xdr:rowOff>
    </xdr:to>
    <xdr:sp macro="" textlink="">
      <xdr:nvSpPr>
        <xdr:cNvPr id="10575" name="Oval 335">
          <a:extLst>
            <a:ext uri="{FF2B5EF4-FFF2-40B4-BE49-F238E27FC236}">
              <a16:creationId xmlns:a16="http://schemas.microsoft.com/office/drawing/2014/main" id="{9B1CC0D7-ACCA-4A3E-B7B8-0DBD18DE2C7E}"/>
            </a:ext>
          </a:extLst>
        </xdr:cNvPr>
        <xdr:cNvSpPr>
          <a:spLocks noChangeArrowheads="1"/>
        </xdr:cNvSpPr>
      </xdr:nvSpPr>
      <xdr:spPr bwMode="auto">
        <a:xfrm>
          <a:off x="14354175" y="1002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38100</xdr:rowOff>
    </xdr:from>
    <xdr:to>
      <xdr:col>21</xdr:col>
      <xdr:colOff>381000</xdr:colOff>
      <xdr:row>58</xdr:row>
      <xdr:rowOff>76200</xdr:rowOff>
    </xdr:to>
    <xdr:sp macro="" textlink="">
      <xdr:nvSpPr>
        <xdr:cNvPr id="10576" name="Text Box 336">
          <a:extLst>
            <a:ext uri="{FF2B5EF4-FFF2-40B4-BE49-F238E27FC236}">
              <a16:creationId xmlns:a16="http://schemas.microsoft.com/office/drawing/2014/main" id="{9B83C7BB-D59F-4C93-84A6-0365FC1F04A5}"/>
            </a:ext>
          </a:extLst>
        </xdr:cNvPr>
        <xdr:cNvSpPr txBox="1">
          <a:spLocks noChangeArrowheads="1"/>
        </xdr:cNvSpPr>
      </xdr:nvSpPr>
      <xdr:spPr bwMode="auto">
        <a:xfrm>
          <a:off x="14020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11.65</a:t>
          </a:r>
        </a:p>
      </xdr:txBody>
    </xdr:sp>
    <xdr:clientData/>
  </xdr:twoCellAnchor>
  <xdr:twoCellAnchor>
    <xdr:from>
      <xdr:col>19</xdr:col>
      <xdr:colOff>428625</xdr:colOff>
      <xdr:row>58</xdr:row>
      <xdr:rowOff>66675</xdr:rowOff>
    </xdr:from>
    <xdr:to>
      <xdr:col>19</xdr:col>
      <xdr:colOff>533400</xdr:colOff>
      <xdr:row>58</xdr:row>
      <xdr:rowOff>161925</xdr:rowOff>
    </xdr:to>
    <xdr:sp macro="" textlink="">
      <xdr:nvSpPr>
        <xdr:cNvPr id="10577" name="Oval 337">
          <a:extLst>
            <a:ext uri="{FF2B5EF4-FFF2-40B4-BE49-F238E27FC236}">
              <a16:creationId xmlns:a16="http://schemas.microsoft.com/office/drawing/2014/main" id="{6DD5B4AF-8205-474B-9C3C-6EBE2E3E719E}"/>
            </a:ext>
          </a:extLst>
        </xdr:cNvPr>
        <xdr:cNvSpPr>
          <a:spLocks noChangeArrowheads="1"/>
        </xdr:cNvSpPr>
      </xdr:nvSpPr>
      <xdr:spPr bwMode="auto">
        <a:xfrm>
          <a:off x="13458825" y="1001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28575</xdr:rowOff>
    </xdr:from>
    <xdr:to>
      <xdr:col>20</xdr:col>
      <xdr:colOff>180975</xdr:colOff>
      <xdr:row>58</xdr:row>
      <xdr:rowOff>66675</xdr:rowOff>
    </xdr:to>
    <xdr:sp macro="" textlink="">
      <xdr:nvSpPr>
        <xdr:cNvPr id="10578" name="Text Box 338">
          <a:extLst>
            <a:ext uri="{FF2B5EF4-FFF2-40B4-BE49-F238E27FC236}">
              <a16:creationId xmlns:a16="http://schemas.microsoft.com/office/drawing/2014/main" id="{3E47DB45-358C-48D8-902A-62FA274995B6}"/>
            </a:ext>
          </a:extLst>
        </xdr:cNvPr>
        <xdr:cNvSpPr txBox="1">
          <a:spLocks noChangeArrowheads="1"/>
        </xdr:cNvSpPr>
      </xdr:nvSpPr>
      <xdr:spPr bwMode="auto">
        <a:xfrm>
          <a:off x="13134975"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9" name="Rectangle 339">
          <a:extLst>
            <a:ext uri="{FF2B5EF4-FFF2-40B4-BE49-F238E27FC236}">
              <a16:creationId xmlns:a16="http://schemas.microsoft.com/office/drawing/2014/main" id="{2E2A8E6F-BF62-40DD-B925-EFFB37CC5A2E}"/>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0" name="Text Box 340">
          <a:extLst>
            <a:ext uri="{FF2B5EF4-FFF2-40B4-BE49-F238E27FC236}">
              <a16:creationId xmlns:a16="http://schemas.microsoft.com/office/drawing/2014/main" id="{FACC06D0-A78D-4E21-8653-F76826E47DC9}"/>
            </a:ext>
          </a:extLst>
        </xdr:cNvPr>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1" name="Text Box 341">
          <a:extLst>
            <a:ext uri="{FF2B5EF4-FFF2-40B4-BE49-F238E27FC236}">
              <a16:creationId xmlns:a16="http://schemas.microsoft.com/office/drawing/2014/main" id="{127ECFA6-936E-4154-A40B-61F07F88DAA8}"/>
            </a:ext>
          </a:extLst>
        </xdr:cNvPr>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2" name="Rectangle 342">
          <a:extLst>
            <a:ext uri="{FF2B5EF4-FFF2-40B4-BE49-F238E27FC236}">
              <a16:creationId xmlns:a16="http://schemas.microsoft.com/office/drawing/2014/main" id="{73165989-A12D-4002-B5F4-58F34AC3C1A0}"/>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3" name="Rectangle 343">
          <a:extLst>
            <a:ext uri="{FF2B5EF4-FFF2-40B4-BE49-F238E27FC236}">
              <a16:creationId xmlns:a16="http://schemas.microsoft.com/office/drawing/2014/main" id="{8B645966-E9AE-4362-B03B-5B42BD9A1B26}"/>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4" name="Rectangle 344">
          <a:extLst>
            <a:ext uri="{FF2B5EF4-FFF2-40B4-BE49-F238E27FC236}">
              <a16:creationId xmlns:a16="http://schemas.microsoft.com/office/drawing/2014/main" id="{29741524-3D75-4CFE-A9C9-F8917E404A9E}"/>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5" name="Rectangle 345">
          <a:extLst>
            <a:ext uri="{FF2B5EF4-FFF2-40B4-BE49-F238E27FC236}">
              <a16:creationId xmlns:a16="http://schemas.microsoft.com/office/drawing/2014/main" id="{5D10E42A-591B-4C81-A219-078047F9B43E}"/>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6" name="Rectangle 346">
          <a:extLst>
            <a:ext uri="{FF2B5EF4-FFF2-40B4-BE49-F238E27FC236}">
              <a16:creationId xmlns:a16="http://schemas.microsoft.com/office/drawing/2014/main" id="{0B7C1DC1-D004-4961-9A6E-5CED22204DA2}"/>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7" name="Rectangle 347">
          <a:extLst>
            <a:ext uri="{FF2B5EF4-FFF2-40B4-BE49-F238E27FC236}">
              <a16:creationId xmlns:a16="http://schemas.microsoft.com/office/drawing/2014/main" id="{36C8B0EF-6983-4A17-915F-79AE1220CEFC}"/>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fLocksText="0">
      <xdr:nvSpPr>
        <xdr:cNvPr id="10588" name="Rectangle 348">
          <a:extLst>
            <a:ext uri="{FF2B5EF4-FFF2-40B4-BE49-F238E27FC236}">
              <a16:creationId xmlns:a16="http://schemas.microsoft.com/office/drawing/2014/main" id="{9EC53CD0-5D02-40DC-AFBF-CD3CA4E5EF94}"/>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fLocksText="0">
      <xdr:nvSpPr>
        <xdr:cNvPr id="10589" name="Rectangle 349">
          <a:extLst>
            <a:ext uri="{FF2B5EF4-FFF2-40B4-BE49-F238E27FC236}">
              <a16:creationId xmlns:a16="http://schemas.microsoft.com/office/drawing/2014/main" id="{A3832742-E219-482A-A229-93D1DAE5557A}"/>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0" name="Rectangle 350">
          <a:extLst>
            <a:ext uri="{FF2B5EF4-FFF2-40B4-BE49-F238E27FC236}">
              <a16:creationId xmlns:a16="http://schemas.microsoft.com/office/drawing/2014/main" id="{A6E36E0C-C0A5-4559-85D5-796D42CBD9FF}"/>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1" name="Text Box 351">
          <a:extLst>
            <a:ext uri="{FF2B5EF4-FFF2-40B4-BE49-F238E27FC236}">
              <a16:creationId xmlns:a16="http://schemas.microsoft.com/office/drawing/2014/main" id="{10304A85-2A8C-464B-A8A8-0ECBD0870DF7}"/>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18</xdr:col>
      <xdr:colOff>485775</xdr:colOff>
      <xdr:row>32</xdr:row>
      <xdr:rowOff>142875</xdr:rowOff>
    </xdr:from>
    <xdr:ext cx="171450" cy="187325"/>
    <xdr:sp macro="" textlink="">
      <xdr:nvSpPr>
        <xdr:cNvPr id="10592" name="Text Box 352">
          <a:extLst>
            <a:ext uri="{FF2B5EF4-FFF2-40B4-BE49-F238E27FC236}">
              <a16:creationId xmlns:a16="http://schemas.microsoft.com/office/drawing/2014/main" id="{3EFB7397-2B18-4DF5-B7C7-94029A718EC1}"/>
            </a:ext>
          </a:extLst>
        </xdr:cNvPr>
        <xdr:cNvSpPr txBox="1">
          <a:spLocks noChangeArrowheads="1"/>
        </xdr:cNvSpPr>
      </xdr:nvSpPr>
      <xdr:spPr bwMode="auto">
        <a:xfrm>
          <a:off x="12830175" y="562927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3" name="Line 353">
          <a:extLst>
            <a:ext uri="{FF2B5EF4-FFF2-40B4-BE49-F238E27FC236}">
              <a16:creationId xmlns:a16="http://schemas.microsoft.com/office/drawing/2014/main" id="{BBB075D7-97B0-4CB7-9A92-8D2A73A8E618}"/>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4" name="Text Box 354">
          <a:extLst>
            <a:ext uri="{FF2B5EF4-FFF2-40B4-BE49-F238E27FC236}">
              <a16:creationId xmlns:a16="http://schemas.microsoft.com/office/drawing/2014/main" id="{FD25EAE9-DE30-4BFA-9FC4-D4452761EB65}"/>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5" name="Line 355">
          <a:extLst>
            <a:ext uri="{FF2B5EF4-FFF2-40B4-BE49-F238E27FC236}">
              <a16:creationId xmlns:a16="http://schemas.microsoft.com/office/drawing/2014/main" id="{88F5A64E-BE53-4610-8EBE-B5520D266305}"/>
            </a:ext>
          </a:extLst>
        </xdr:cNvPr>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6" name="Text Box 356">
          <a:extLst>
            <a:ext uri="{FF2B5EF4-FFF2-40B4-BE49-F238E27FC236}">
              <a16:creationId xmlns:a16="http://schemas.microsoft.com/office/drawing/2014/main" id="{032D1502-3C1A-4265-A8B9-F93157E4C2BC}"/>
            </a:ext>
          </a:extLst>
        </xdr:cNvPr>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7" name="Line 357">
          <a:extLst>
            <a:ext uri="{FF2B5EF4-FFF2-40B4-BE49-F238E27FC236}">
              <a16:creationId xmlns:a16="http://schemas.microsoft.com/office/drawing/2014/main" id="{A4CAB86F-903A-4B84-8C68-0590B4E3D70F}"/>
            </a:ext>
          </a:extLst>
        </xdr:cNvPr>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8" name="Text Box 358">
          <a:extLst>
            <a:ext uri="{FF2B5EF4-FFF2-40B4-BE49-F238E27FC236}">
              <a16:creationId xmlns:a16="http://schemas.microsoft.com/office/drawing/2014/main" id="{B2902A22-A64A-4360-9178-778FAE5DC558}"/>
            </a:ext>
          </a:extLst>
        </xdr:cNvPr>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599" name="Line 359">
          <a:extLst>
            <a:ext uri="{FF2B5EF4-FFF2-40B4-BE49-F238E27FC236}">
              <a16:creationId xmlns:a16="http://schemas.microsoft.com/office/drawing/2014/main" id="{82C3FE47-695A-47A7-8B94-476E71AA2598}"/>
            </a:ext>
          </a:extLst>
        </xdr:cNvPr>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0" name="Text Box 360">
          <a:extLst>
            <a:ext uri="{FF2B5EF4-FFF2-40B4-BE49-F238E27FC236}">
              <a16:creationId xmlns:a16="http://schemas.microsoft.com/office/drawing/2014/main" id="{4243D588-24D3-4CAC-8FA8-787465FA4390}"/>
            </a:ext>
          </a:extLst>
        </xdr:cNvPr>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1" name="Line 361">
          <a:extLst>
            <a:ext uri="{FF2B5EF4-FFF2-40B4-BE49-F238E27FC236}">
              <a16:creationId xmlns:a16="http://schemas.microsoft.com/office/drawing/2014/main" id="{8E48B57B-B593-422C-8FA8-FE23297D2749}"/>
            </a:ext>
          </a:extLst>
        </xdr:cNvPr>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2" name="Text Box 362">
          <a:extLst>
            <a:ext uri="{FF2B5EF4-FFF2-40B4-BE49-F238E27FC236}">
              <a16:creationId xmlns:a16="http://schemas.microsoft.com/office/drawing/2014/main" id="{C344953C-AFF5-4788-9112-6E7A22C9E1F2}"/>
            </a:ext>
          </a:extLst>
        </xdr:cNvPr>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a:extLst>
            <a:ext uri="{FF2B5EF4-FFF2-40B4-BE49-F238E27FC236}">
              <a16:creationId xmlns:a16="http://schemas.microsoft.com/office/drawing/2014/main" id="{B60326EA-F2D6-49B9-8F60-7AE759AB02C6}"/>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fLocksText="0">
      <xdr:nvSpPr>
        <xdr:cNvPr id="10604" name="公債費負担の状況グラフ枠">
          <a:extLst>
            <a:ext uri="{FF2B5EF4-FFF2-40B4-BE49-F238E27FC236}">
              <a16:creationId xmlns:a16="http://schemas.microsoft.com/office/drawing/2014/main" id="{62F6BE57-2150-413C-AE9F-FE1863B6C15D}"/>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42</xdr:row>
      <xdr:rowOff>152400</xdr:rowOff>
    </xdr:to>
    <xdr:sp macro="" textlink="">
      <xdr:nvSpPr>
        <xdr:cNvPr id="10605" name="Line 365">
          <a:extLst>
            <a:ext uri="{FF2B5EF4-FFF2-40B4-BE49-F238E27FC236}">
              <a16:creationId xmlns:a16="http://schemas.microsoft.com/office/drawing/2014/main" id="{053B6665-9594-406C-A3DA-26ACBA06DFDC}"/>
            </a:ext>
          </a:extLst>
        </xdr:cNvPr>
        <xdr:cNvSpPr>
          <a:spLocks noChangeShapeType="1"/>
        </xdr:cNvSpPr>
      </xdr:nvSpPr>
      <xdr:spPr bwMode="auto">
        <a:xfrm flipV="1">
          <a:off x="17021175" y="6334125"/>
          <a:ext cx="0" cy="1019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152400</xdr:rowOff>
    </xdr:from>
    <xdr:to>
      <xdr:col>26</xdr:col>
      <xdr:colOff>38100</xdr:colOff>
      <xdr:row>44</xdr:row>
      <xdr:rowOff>19050</xdr:rowOff>
    </xdr:to>
    <xdr:sp macro="" textlink="">
      <xdr:nvSpPr>
        <xdr:cNvPr id="10606" name="公債費負担の状況最小値テキスト">
          <a:extLst>
            <a:ext uri="{FF2B5EF4-FFF2-40B4-BE49-F238E27FC236}">
              <a16:creationId xmlns:a16="http://schemas.microsoft.com/office/drawing/2014/main" id="{E3BD534A-2603-4843-A7DB-D3A597BCA9A3}"/>
            </a:ext>
          </a:extLst>
        </xdr:cNvPr>
        <xdr:cNvSpPr txBox="1">
          <a:spLocks noChangeArrowheads="1"/>
        </xdr:cNvSpPr>
      </xdr:nvSpPr>
      <xdr:spPr bwMode="auto">
        <a:xfrm>
          <a:off x="171069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a:t>
          </a:r>
        </a:p>
      </xdr:txBody>
    </xdr:sp>
    <xdr:clientData/>
  </xdr:twoCellAnchor>
  <xdr:twoCellAnchor>
    <xdr:from>
      <xdr:col>24</xdr:col>
      <xdr:colOff>466725</xdr:colOff>
      <xdr:row>42</xdr:row>
      <xdr:rowOff>152400</xdr:rowOff>
    </xdr:from>
    <xdr:to>
      <xdr:col>24</xdr:col>
      <xdr:colOff>647700</xdr:colOff>
      <xdr:row>42</xdr:row>
      <xdr:rowOff>152400</xdr:rowOff>
    </xdr:to>
    <xdr:sp macro="" textlink="">
      <xdr:nvSpPr>
        <xdr:cNvPr id="10607" name="Line 367">
          <a:extLst>
            <a:ext uri="{FF2B5EF4-FFF2-40B4-BE49-F238E27FC236}">
              <a16:creationId xmlns:a16="http://schemas.microsoft.com/office/drawing/2014/main" id="{1C38A3A7-0C4C-4782-8BCE-8988DAE31263}"/>
            </a:ext>
          </a:extLst>
        </xdr:cNvPr>
        <xdr:cNvSpPr>
          <a:spLocks noChangeShapeType="1"/>
        </xdr:cNvSpPr>
      </xdr:nvSpPr>
      <xdr:spPr bwMode="auto">
        <a:xfrm>
          <a:off x="16925925" y="735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08" name="公債費負担の状況最大値テキスト">
          <a:extLst>
            <a:ext uri="{FF2B5EF4-FFF2-40B4-BE49-F238E27FC236}">
              <a16:creationId xmlns:a16="http://schemas.microsoft.com/office/drawing/2014/main" id="{AFF1A67A-8F75-445C-9C23-BCF855379057}"/>
            </a:ext>
          </a:extLst>
        </xdr:cNvPr>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10609" name="Line 369">
          <a:extLst>
            <a:ext uri="{FF2B5EF4-FFF2-40B4-BE49-F238E27FC236}">
              <a16:creationId xmlns:a16="http://schemas.microsoft.com/office/drawing/2014/main" id="{A0251BCB-BD1F-47C0-9487-80E04C8114E5}"/>
            </a:ext>
          </a:extLst>
        </xdr:cNvPr>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37</xdr:row>
      <xdr:rowOff>66675</xdr:rowOff>
    </xdr:from>
    <xdr:to>
      <xdr:col>24</xdr:col>
      <xdr:colOff>561975</xdr:colOff>
      <xdr:row>37</xdr:row>
      <xdr:rowOff>142875</xdr:rowOff>
    </xdr:to>
    <xdr:sp macro="" textlink="">
      <xdr:nvSpPr>
        <xdr:cNvPr id="10610" name="Line 370">
          <a:extLst>
            <a:ext uri="{FF2B5EF4-FFF2-40B4-BE49-F238E27FC236}">
              <a16:creationId xmlns:a16="http://schemas.microsoft.com/office/drawing/2014/main" id="{1975D196-05F5-4668-9FE5-E0E0BCDE472B}"/>
            </a:ext>
          </a:extLst>
        </xdr:cNvPr>
        <xdr:cNvSpPr>
          <a:spLocks noChangeShapeType="1"/>
        </xdr:cNvSpPr>
      </xdr:nvSpPr>
      <xdr:spPr bwMode="auto">
        <a:xfrm>
          <a:off x="16182975" y="64103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47625</xdr:rowOff>
    </xdr:from>
    <xdr:to>
      <xdr:col>26</xdr:col>
      <xdr:colOff>38100</xdr:colOff>
      <xdr:row>40</xdr:row>
      <xdr:rowOff>85725</xdr:rowOff>
    </xdr:to>
    <xdr:sp macro="" textlink="">
      <xdr:nvSpPr>
        <xdr:cNvPr id="10611" name="公債費負担の状況平均値テキスト">
          <a:extLst>
            <a:ext uri="{FF2B5EF4-FFF2-40B4-BE49-F238E27FC236}">
              <a16:creationId xmlns:a16="http://schemas.microsoft.com/office/drawing/2014/main" id="{675091E5-E8C2-42E6-A6E0-BF0308267294}"/>
            </a:ext>
          </a:extLst>
        </xdr:cNvPr>
        <xdr:cNvSpPr txBox="1">
          <a:spLocks noChangeArrowheads="1"/>
        </xdr:cNvSpPr>
      </xdr:nvSpPr>
      <xdr:spPr bwMode="auto">
        <a:xfrm>
          <a:off x="171069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39</xdr:row>
      <xdr:rowOff>47625</xdr:rowOff>
    </xdr:from>
    <xdr:to>
      <xdr:col>24</xdr:col>
      <xdr:colOff>609600</xdr:colOff>
      <xdr:row>39</xdr:row>
      <xdr:rowOff>142875</xdr:rowOff>
    </xdr:to>
    <xdr:sp macro="" textlink="">
      <xdr:nvSpPr>
        <xdr:cNvPr id="10612" name="AutoShape 372">
          <a:extLst>
            <a:ext uri="{FF2B5EF4-FFF2-40B4-BE49-F238E27FC236}">
              <a16:creationId xmlns:a16="http://schemas.microsoft.com/office/drawing/2014/main" id="{6CC0BAA2-45ED-44ED-A783-FF5365128D5E}"/>
            </a:ext>
          </a:extLst>
        </xdr:cNvPr>
        <xdr:cNvSpPr>
          <a:spLocks noChangeArrowheads="1"/>
        </xdr:cNvSpPr>
      </xdr:nvSpPr>
      <xdr:spPr bwMode="auto">
        <a:xfrm>
          <a:off x="16964025" y="6734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123825</xdr:rowOff>
    </xdr:from>
    <xdr:to>
      <xdr:col>23</xdr:col>
      <xdr:colOff>409575</xdr:colOff>
      <xdr:row>37</xdr:row>
      <xdr:rowOff>66675</xdr:rowOff>
    </xdr:to>
    <xdr:sp macro="" textlink="">
      <xdr:nvSpPr>
        <xdr:cNvPr id="10613" name="Line 373">
          <a:extLst>
            <a:ext uri="{FF2B5EF4-FFF2-40B4-BE49-F238E27FC236}">
              <a16:creationId xmlns:a16="http://schemas.microsoft.com/office/drawing/2014/main" id="{57CA292E-D40C-4F9C-984C-2812D962D3ED}"/>
            </a:ext>
          </a:extLst>
        </xdr:cNvPr>
        <xdr:cNvSpPr>
          <a:spLocks noChangeShapeType="1"/>
        </xdr:cNvSpPr>
      </xdr:nvSpPr>
      <xdr:spPr bwMode="auto">
        <a:xfrm>
          <a:off x="15287625" y="62960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10614" name="AutoShape 374">
          <a:extLst>
            <a:ext uri="{FF2B5EF4-FFF2-40B4-BE49-F238E27FC236}">
              <a16:creationId xmlns:a16="http://schemas.microsoft.com/office/drawing/2014/main" id="{23CA29C8-D974-41E4-984B-3AEEB0CDBAC8}"/>
            </a:ext>
          </a:extLst>
        </xdr:cNvPr>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47625</xdr:rowOff>
    </xdr:from>
    <xdr:to>
      <xdr:col>24</xdr:col>
      <xdr:colOff>76200</xdr:colOff>
      <xdr:row>41</xdr:row>
      <xdr:rowOff>85725</xdr:rowOff>
    </xdr:to>
    <xdr:sp macro="" textlink="">
      <xdr:nvSpPr>
        <xdr:cNvPr id="10615" name="Text Box 375">
          <a:extLst>
            <a:ext uri="{FF2B5EF4-FFF2-40B4-BE49-F238E27FC236}">
              <a16:creationId xmlns:a16="http://schemas.microsoft.com/office/drawing/2014/main" id="{9EE8EBD2-CC30-42CF-BAFE-241E162D3B3A}"/>
            </a:ext>
          </a:extLst>
        </xdr:cNvPr>
        <xdr:cNvSpPr txBox="1">
          <a:spLocks noChangeArrowheads="1"/>
        </xdr:cNvSpPr>
      </xdr:nvSpPr>
      <xdr:spPr bwMode="auto">
        <a:xfrm>
          <a:off x="1580197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21</xdr:col>
      <xdr:colOff>0</xdr:colOff>
      <xdr:row>36</xdr:row>
      <xdr:rowOff>76200</xdr:rowOff>
    </xdr:from>
    <xdr:to>
      <xdr:col>22</xdr:col>
      <xdr:colOff>200025</xdr:colOff>
      <xdr:row>36</xdr:row>
      <xdr:rowOff>123825</xdr:rowOff>
    </xdr:to>
    <xdr:sp macro="" textlink="">
      <xdr:nvSpPr>
        <xdr:cNvPr id="10616" name="Line 376">
          <a:extLst>
            <a:ext uri="{FF2B5EF4-FFF2-40B4-BE49-F238E27FC236}">
              <a16:creationId xmlns:a16="http://schemas.microsoft.com/office/drawing/2014/main" id="{8CD97561-88F7-4FC7-86AC-EFB45C9240FE}"/>
            </a:ext>
          </a:extLst>
        </xdr:cNvPr>
        <xdr:cNvSpPr>
          <a:spLocks noChangeShapeType="1"/>
        </xdr:cNvSpPr>
      </xdr:nvSpPr>
      <xdr:spPr bwMode="auto">
        <a:xfrm>
          <a:off x="14401800" y="6248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10617" name="AutoShape 377">
          <a:extLst>
            <a:ext uri="{FF2B5EF4-FFF2-40B4-BE49-F238E27FC236}">
              <a16:creationId xmlns:a16="http://schemas.microsoft.com/office/drawing/2014/main" id="{041A40FA-BB0D-4B65-8A95-E997C462484A}"/>
            </a:ext>
          </a:extLst>
        </xdr:cNvPr>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18" name="Text Box 378">
          <a:extLst>
            <a:ext uri="{FF2B5EF4-FFF2-40B4-BE49-F238E27FC236}">
              <a16:creationId xmlns:a16="http://schemas.microsoft.com/office/drawing/2014/main" id="{7A7359D0-7757-4442-A939-63DB43448739}"/>
            </a:ext>
          </a:extLst>
        </xdr:cNvPr>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36</xdr:row>
      <xdr:rowOff>76200</xdr:rowOff>
    </xdr:from>
    <xdr:to>
      <xdr:col>21</xdr:col>
      <xdr:colOff>0</xdr:colOff>
      <xdr:row>36</xdr:row>
      <xdr:rowOff>85725</xdr:rowOff>
    </xdr:to>
    <xdr:sp macro="" textlink="">
      <xdr:nvSpPr>
        <xdr:cNvPr id="10619" name="Line 379">
          <a:extLst>
            <a:ext uri="{FF2B5EF4-FFF2-40B4-BE49-F238E27FC236}">
              <a16:creationId xmlns:a16="http://schemas.microsoft.com/office/drawing/2014/main" id="{B298300E-8F80-4402-8666-88399911B855}"/>
            </a:ext>
          </a:extLst>
        </xdr:cNvPr>
        <xdr:cNvSpPr>
          <a:spLocks noChangeShapeType="1"/>
        </xdr:cNvSpPr>
      </xdr:nvSpPr>
      <xdr:spPr bwMode="auto">
        <a:xfrm flipV="1">
          <a:off x="13515975" y="6248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152400</xdr:rowOff>
    </xdr:from>
    <xdr:to>
      <xdr:col>21</xdr:col>
      <xdr:colOff>47625</xdr:colOff>
      <xdr:row>40</xdr:row>
      <xdr:rowOff>85725</xdr:rowOff>
    </xdr:to>
    <xdr:sp macro="" textlink="">
      <xdr:nvSpPr>
        <xdr:cNvPr id="10620" name="AutoShape 380">
          <a:extLst>
            <a:ext uri="{FF2B5EF4-FFF2-40B4-BE49-F238E27FC236}">
              <a16:creationId xmlns:a16="http://schemas.microsoft.com/office/drawing/2014/main" id="{7456B872-497F-41E5-B19D-A6AAF38F6C1D}"/>
            </a:ext>
          </a:extLst>
        </xdr:cNvPr>
        <xdr:cNvSpPr>
          <a:spLocks noChangeArrowheads="1"/>
        </xdr:cNvSpPr>
      </xdr:nvSpPr>
      <xdr:spPr bwMode="auto">
        <a:xfrm>
          <a:off x="14354175" y="683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95250</xdr:rowOff>
    </xdr:from>
    <xdr:to>
      <xdr:col>21</xdr:col>
      <xdr:colOff>381000</xdr:colOff>
      <xdr:row>41</xdr:row>
      <xdr:rowOff>133350</xdr:rowOff>
    </xdr:to>
    <xdr:sp macro="" textlink="">
      <xdr:nvSpPr>
        <xdr:cNvPr id="10621" name="Text Box 381">
          <a:extLst>
            <a:ext uri="{FF2B5EF4-FFF2-40B4-BE49-F238E27FC236}">
              <a16:creationId xmlns:a16="http://schemas.microsoft.com/office/drawing/2014/main" id="{A5D0B2F7-353D-4896-BE2A-F590FBEC991A}"/>
            </a:ext>
          </a:extLst>
        </xdr:cNvPr>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19</xdr:col>
      <xdr:colOff>428625</xdr:colOff>
      <xdr:row>40</xdr:row>
      <xdr:rowOff>38100</xdr:rowOff>
    </xdr:from>
    <xdr:to>
      <xdr:col>19</xdr:col>
      <xdr:colOff>533400</xdr:colOff>
      <xdr:row>40</xdr:row>
      <xdr:rowOff>142875</xdr:rowOff>
    </xdr:to>
    <xdr:sp macro="" textlink="">
      <xdr:nvSpPr>
        <xdr:cNvPr id="10622" name="AutoShape 382">
          <a:extLst>
            <a:ext uri="{FF2B5EF4-FFF2-40B4-BE49-F238E27FC236}">
              <a16:creationId xmlns:a16="http://schemas.microsoft.com/office/drawing/2014/main" id="{A518BB8F-1BF7-4272-80CB-BC74A3F76651}"/>
            </a:ext>
          </a:extLst>
        </xdr:cNvPr>
        <xdr:cNvSpPr>
          <a:spLocks noChangeArrowheads="1"/>
        </xdr:cNvSpPr>
      </xdr:nvSpPr>
      <xdr:spPr bwMode="auto">
        <a:xfrm>
          <a:off x="13458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152400</xdr:rowOff>
    </xdr:from>
    <xdr:to>
      <xdr:col>20</xdr:col>
      <xdr:colOff>180975</xdr:colOff>
      <xdr:row>42</xdr:row>
      <xdr:rowOff>19050</xdr:rowOff>
    </xdr:to>
    <xdr:sp macro="" textlink="">
      <xdr:nvSpPr>
        <xdr:cNvPr id="10623" name="Text Box 383">
          <a:extLst>
            <a:ext uri="{FF2B5EF4-FFF2-40B4-BE49-F238E27FC236}">
              <a16:creationId xmlns:a16="http://schemas.microsoft.com/office/drawing/2014/main" id="{4A266CAA-4609-44AD-A9BF-B6EC6DB49785}"/>
            </a:ext>
          </a:extLst>
        </xdr:cNvPr>
        <xdr:cNvSpPr txBox="1">
          <a:spLocks noChangeArrowheads="1"/>
        </xdr:cNvSpPr>
      </xdr:nvSpPr>
      <xdr:spPr bwMode="auto">
        <a:xfrm>
          <a:off x="13134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a:extLst>
            <a:ext uri="{FF2B5EF4-FFF2-40B4-BE49-F238E27FC236}">
              <a16:creationId xmlns:a16="http://schemas.microsoft.com/office/drawing/2014/main" id="{989D2F46-2706-40D9-BC3E-C8AE74923F51}"/>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a:extLst>
            <a:ext uri="{FF2B5EF4-FFF2-40B4-BE49-F238E27FC236}">
              <a16:creationId xmlns:a16="http://schemas.microsoft.com/office/drawing/2014/main" id="{522C24F8-735A-49C6-AC7A-C2DCCD3F5048}"/>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a:extLst>
            <a:ext uri="{FF2B5EF4-FFF2-40B4-BE49-F238E27FC236}">
              <a16:creationId xmlns:a16="http://schemas.microsoft.com/office/drawing/2014/main" id="{E7349EAA-2E7E-4356-ACA2-FB6284D07281}"/>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a:extLst>
            <a:ext uri="{FF2B5EF4-FFF2-40B4-BE49-F238E27FC236}">
              <a16:creationId xmlns:a16="http://schemas.microsoft.com/office/drawing/2014/main" id="{71944290-D31C-4736-A966-2FFE439E628E}"/>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a:extLst>
            <a:ext uri="{FF2B5EF4-FFF2-40B4-BE49-F238E27FC236}">
              <a16:creationId xmlns:a16="http://schemas.microsoft.com/office/drawing/2014/main" id="{2D955FC5-B216-46CE-8EE3-ED663A18471E}"/>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37</xdr:row>
      <xdr:rowOff>85725</xdr:rowOff>
    </xdr:from>
    <xdr:to>
      <xdr:col>24</xdr:col>
      <xdr:colOff>609600</xdr:colOff>
      <xdr:row>38</xdr:row>
      <xdr:rowOff>19050</xdr:rowOff>
    </xdr:to>
    <xdr:sp macro="" textlink="">
      <xdr:nvSpPr>
        <xdr:cNvPr id="10629" name="Oval 389">
          <a:extLst>
            <a:ext uri="{FF2B5EF4-FFF2-40B4-BE49-F238E27FC236}">
              <a16:creationId xmlns:a16="http://schemas.microsoft.com/office/drawing/2014/main" id="{014308EA-589A-4A10-AEB9-55096DA55B07}"/>
            </a:ext>
          </a:extLst>
        </xdr:cNvPr>
        <xdr:cNvSpPr>
          <a:spLocks noChangeArrowheads="1"/>
        </xdr:cNvSpPr>
      </xdr:nvSpPr>
      <xdr:spPr bwMode="auto">
        <a:xfrm>
          <a:off x="16964025" y="642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133350</xdr:rowOff>
    </xdr:from>
    <xdr:to>
      <xdr:col>26</xdr:col>
      <xdr:colOff>38100</xdr:colOff>
      <xdr:row>38</xdr:row>
      <xdr:rowOff>0</xdr:rowOff>
    </xdr:to>
    <xdr:sp macro="" textlink="">
      <xdr:nvSpPr>
        <xdr:cNvPr id="10630" name="公債費負担の状況該当値テキスト">
          <a:extLst>
            <a:ext uri="{FF2B5EF4-FFF2-40B4-BE49-F238E27FC236}">
              <a16:creationId xmlns:a16="http://schemas.microsoft.com/office/drawing/2014/main" id="{B837B8EE-460B-4D5C-A6AB-F7C68A0364F9}"/>
            </a:ext>
          </a:extLst>
        </xdr:cNvPr>
        <xdr:cNvSpPr txBox="1">
          <a:spLocks noChangeArrowheads="1"/>
        </xdr:cNvSpPr>
      </xdr:nvSpPr>
      <xdr:spPr bwMode="auto">
        <a:xfrm>
          <a:off x="171069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23</xdr:col>
      <xdr:colOff>352425</xdr:colOff>
      <xdr:row>37</xdr:row>
      <xdr:rowOff>9525</xdr:rowOff>
    </xdr:from>
    <xdr:to>
      <xdr:col>23</xdr:col>
      <xdr:colOff>457200</xdr:colOff>
      <xdr:row>37</xdr:row>
      <xdr:rowOff>114300</xdr:rowOff>
    </xdr:to>
    <xdr:sp macro="" textlink="">
      <xdr:nvSpPr>
        <xdr:cNvPr id="10631" name="Oval 391">
          <a:extLst>
            <a:ext uri="{FF2B5EF4-FFF2-40B4-BE49-F238E27FC236}">
              <a16:creationId xmlns:a16="http://schemas.microsoft.com/office/drawing/2014/main" id="{3433183F-E339-4787-86EF-68CA2CC4B4C0}"/>
            </a:ext>
          </a:extLst>
        </xdr:cNvPr>
        <xdr:cNvSpPr>
          <a:spLocks noChangeArrowheads="1"/>
        </xdr:cNvSpPr>
      </xdr:nvSpPr>
      <xdr:spPr bwMode="auto">
        <a:xfrm>
          <a:off x="16125825"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35</xdr:row>
      <xdr:rowOff>152400</xdr:rowOff>
    </xdr:from>
    <xdr:to>
      <xdr:col>24</xdr:col>
      <xdr:colOff>76200</xdr:colOff>
      <xdr:row>37</xdr:row>
      <xdr:rowOff>19050</xdr:rowOff>
    </xdr:to>
    <xdr:sp macro="" textlink="">
      <xdr:nvSpPr>
        <xdr:cNvPr id="10632" name="Text Box 392">
          <a:extLst>
            <a:ext uri="{FF2B5EF4-FFF2-40B4-BE49-F238E27FC236}">
              <a16:creationId xmlns:a16="http://schemas.microsoft.com/office/drawing/2014/main" id="{20A828DA-1FAB-4F7F-A253-F46BA1BD8EE6}"/>
            </a:ext>
          </a:extLst>
        </xdr:cNvPr>
        <xdr:cNvSpPr txBox="1">
          <a:spLocks noChangeArrowheads="1"/>
        </xdr:cNvSpPr>
      </xdr:nvSpPr>
      <xdr:spPr bwMode="auto">
        <a:xfrm>
          <a:off x="15801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22</xdr:col>
      <xdr:colOff>152400</xdr:colOff>
      <xdr:row>36</xdr:row>
      <xdr:rowOff>76200</xdr:rowOff>
    </xdr:from>
    <xdr:to>
      <xdr:col>22</xdr:col>
      <xdr:colOff>257175</xdr:colOff>
      <xdr:row>37</xdr:row>
      <xdr:rowOff>9525</xdr:rowOff>
    </xdr:to>
    <xdr:sp macro="" textlink="">
      <xdr:nvSpPr>
        <xdr:cNvPr id="10633" name="Oval 393">
          <a:extLst>
            <a:ext uri="{FF2B5EF4-FFF2-40B4-BE49-F238E27FC236}">
              <a16:creationId xmlns:a16="http://schemas.microsoft.com/office/drawing/2014/main" id="{E18C0E5A-12C8-499F-95F2-1931FDB5921C}"/>
            </a:ext>
          </a:extLst>
        </xdr:cNvPr>
        <xdr:cNvSpPr>
          <a:spLocks noChangeArrowheads="1"/>
        </xdr:cNvSpPr>
      </xdr:nvSpPr>
      <xdr:spPr bwMode="auto">
        <a:xfrm>
          <a:off x="15240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47625</xdr:rowOff>
    </xdr:from>
    <xdr:to>
      <xdr:col>22</xdr:col>
      <xdr:colOff>581025</xdr:colOff>
      <xdr:row>36</xdr:row>
      <xdr:rowOff>85725</xdr:rowOff>
    </xdr:to>
    <xdr:sp macro="" textlink="">
      <xdr:nvSpPr>
        <xdr:cNvPr id="10634" name="Text Box 394">
          <a:extLst>
            <a:ext uri="{FF2B5EF4-FFF2-40B4-BE49-F238E27FC236}">
              <a16:creationId xmlns:a16="http://schemas.microsoft.com/office/drawing/2014/main" id="{64E29444-9AF8-47E7-AC82-3A18D68FFB6D}"/>
            </a:ext>
          </a:extLst>
        </xdr:cNvPr>
        <xdr:cNvSpPr txBox="1">
          <a:spLocks noChangeArrowheads="1"/>
        </xdr:cNvSpPr>
      </xdr:nvSpPr>
      <xdr:spPr bwMode="auto">
        <a:xfrm>
          <a:off x="14906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20</xdr:col>
      <xdr:colOff>638175</xdr:colOff>
      <xdr:row>36</xdr:row>
      <xdr:rowOff>19050</xdr:rowOff>
    </xdr:from>
    <xdr:to>
      <xdr:col>21</xdr:col>
      <xdr:colOff>47625</xdr:colOff>
      <xdr:row>36</xdr:row>
      <xdr:rowOff>123825</xdr:rowOff>
    </xdr:to>
    <xdr:sp macro="" textlink="">
      <xdr:nvSpPr>
        <xdr:cNvPr id="10635" name="Oval 395">
          <a:extLst>
            <a:ext uri="{FF2B5EF4-FFF2-40B4-BE49-F238E27FC236}">
              <a16:creationId xmlns:a16="http://schemas.microsoft.com/office/drawing/2014/main" id="{33E850C6-DD5D-4E27-939B-5057D73A316A}"/>
            </a:ext>
          </a:extLst>
        </xdr:cNvPr>
        <xdr:cNvSpPr>
          <a:spLocks noChangeArrowheads="1"/>
        </xdr:cNvSpPr>
      </xdr:nvSpPr>
      <xdr:spPr bwMode="auto">
        <a:xfrm>
          <a:off x="14354175" y="6191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34</xdr:row>
      <xdr:rowOff>161925</xdr:rowOff>
    </xdr:from>
    <xdr:to>
      <xdr:col>21</xdr:col>
      <xdr:colOff>381000</xdr:colOff>
      <xdr:row>36</xdr:row>
      <xdr:rowOff>28575</xdr:rowOff>
    </xdr:to>
    <xdr:sp macro="" textlink="">
      <xdr:nvSpPr>
        <xdr:cNvPr id="10636" name="Text Box 396">
          <a:extLst>
            <a:ext uri="{FF2B5EF4-FFF2-40B4-BE49-F238E27FC236}">
              <a16:creationId xmlns:a16="http://schemas.microsoft.com/office/drawing/2014/main" id="{C86F7BC9-F601-445B-A4D3-DDB4CED7CC11}"/>
            </a:ext>
          </a:extLst>
        </xdr:cNvPr>
        <xdr:cNvSpPr txBox="1">
          <a:spLocks noChangeArrowheads="1"/>
        </xdr:cNvSpPr>
      </xdr:nvSpPr>
      <xdr:spPr bwMode="auto">
        <a:xfrm>
          <a:off x="140208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 0.3</a:t>
          </a:r>
        </a:p>
      </xdr:txBody>
    </xdr:sp>
    <xdr:clientData/>
  </xdr:twoCellAnchor>
  <xdr:twoCellAnchor>
    <xdr:from>
      <xdr:col>19</xdr:col>
      <xdr:colOff>428625</xdr:colOff>
      <xdr:row>36</xdr:row>
      <xdr:rowOff>28575</xdr:rowOff>
    </xdr:from>
    <xdr:to>
      <xdr:col>19</xdr:col>
      <xdr:colOff>533400</xdr:colOff>
      <xdr:row>36</xdr:row>
      <xdr:rowOff>133350</xdr:rowOff>
    </xdr:to>
    <xdr:sp macro="" textlink="">
      <xdr:nvSpPr>
        <xdr:cNvPr id="10637" name="Oval 397">
          <a:extLst>
            <a:ext uri="{FF2B5EF4-FFF2-40B4-BE49-F238E27FC236}">
              <a16:creationId xmlns:a16="http://schemas.microsoft.com/office/drawing/2014/main" id="{9392D8ED-B369-4E51-B753-7D5CE5883508}"/>
            </a:ext>
          </a:extLst>
        </xdr:cNvPr>
        <xdr:cNvSpPr>
          <a:spLocks noChangeArrowheads="1"/>
        </xdr:cNvSpPr>
      </xdr:nvSpPr>
      <xdr:spPr bwMode="auto">
        <a:xfrm>
          <a:off x="13458825"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0</xdr:rowOff>
    </xdr:from>
    <xdr:to>
      <xdr:col>20</xdr:col>
      <xdr:colOff>180975</xdr:colOff>
      <xdr:row>36</xdr:row>
      <xdr:rowOff>38100</xdr:rowOff>
    </xdr:to>
    <xdr:sp macro="" textlink="">
      <xdr:nvSpPr>
        <xdr:cNvPr id="10638" name="Text Box 398">
          <a:extLst>
            <a:ext uri="{FF2B5EF4-FFF2-40B4-BE49-F238E27FC236}">
              <a16:creationId xmlns:a16="http://schemas.microsoft.com/office/drawing/2014/main" id="{8E2345E0-E935-4C0C-A94D-421C4D0A2734}"/>
            </a:ext>
          </a:extLst>
        </xdr:cNvPr>
        <xdr:cNvSpPr txBox="1">
          <a:spLocks noChangeArrowheads="1"/>
        </xdr:cNvSpPr>
      </xdr:nvSpPr>
      <xdr:spPr bwMode="auto">
        <a:xfrm>
          <a:off x="131349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 0.1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a:extLst>
            <a:ext uri="{FF2B5EF4-FFF2-40B4-BE49-F238E27FC236}">
              <a16:creationId xmlns:a16="http://schemas.microsoft.com/office/drawing/2014/main" id="{B8F68BFE-3333-4E22-A171-0A5F0AA0CEA3}"/>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a:extLst>
            <a:ext uri="{FF2B5EF4-FFF2-40B4-BE49-F238E27FC236}">
              <a16:creationId xmlns:a16="http://schemas.microsoft.com/office/drawing/2014/main" id="{E95B77F3-BB71-49F7-B8CA-CD53DEFA7C11}"/>
            </a:ext>
          </a:extLst>
        </xdr:cNvPr>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a:extLst>
            <a:ext uri="{FF2B5EF4-FFF2-40B4-BE49-F238E27FC236}">
              <a16:creationId xmlns:a16="http://schemas.microsoft.com/office/drawing/2014/main" id="{A06358F8-EC65-4C4F-9C32-1A6D16E8A353}"/>
            </a:ext>
          </a:extLst>
        </xdr:cNvPr>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a:extLst>
            <a:ext uri="{FF2B5EF4-FFF2-40B4-BE49-F238E27FC236}">
              <a16:creationId xmlns:a16="http://schemas.microsoft.com/office/drawing/2014/main" id="{C912AD43-E835-479A-8653-FA37D1BAE911}"/>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a:extLst>
            <a:ext uri="{FF2B5EF4-FFF2-40B4-BE49-F238E27FC236}">
              <a16:creationId xmlns:a16="http://schemas.microsoft.com/office/drawing/2014/main" id="{F2B40E87-CC54-4E94-B904-F4F251A1313D}"/>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a:extLst>
            <a:ext uri="{FF2B5EF4-FFF2-40B4-BE49-F238E27FC236}">
              <a16:creationId xmlns:a16="http://schemas.microsoft.com/office/drawing/2014/main" id="{25B5DC08-3289-486D-A98A-AA6B0AD424F4}"/>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a:extLst>
            <a:ext uri="{FF2B5EF4-FFF2-40B4-BE49-F238E27FC236}">
              <a16:creationId xmlns:a16="http://schemas.microsoft.com/office/drawing/2014/main" id="{0F1C1295-88EE-435D-AFA7-DAF72A06AD0C}"/>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a:extLst>
            <a:ext uri="{FF2B5EF4-FFF2-40B4-BE49-F238E27FC236}">
              <a16:creationId xmlns:a16="http://schemas.microsoft.com/office/drawing/2014/main" id="{8A4C1C38-9C29-455B-ADBC-47B9707CEA9F}"/>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a:extLst>
            <a:ext uri="{FF2B5EF4-FFF2-40B4-BE49-F238E27FC236}">
              <a16:creationId xmlns:a16="http://schemas.microsoft.com/office/drawing/2014/main" id="{A9BC3685-E69A-4692-8D1D-E35ECE9ECE12}"/>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103.8</a:t>
          </a:r>
        </a:p>
      </xdr:txBody>
    </xdr:sp>
    <xdr:clientData/>
  </xdr:twoCellAnchor>
  <xdr:twoCellAnchor>
    <xdr:from>
      <xdr:col>18</xdr:col>
      <xdr:colOff>485775</xdr:colOff>
      <xdr:row>11</xdr:row>
      <xdr:rowOff>85725</xdr:rowOff>
    </xdr:from>
    <xdr:to>
      <xdr:col>26</xdr:col>
      <xdr:colOff>76200</xdr:colOff>
      <xdr:row>25</xdr:row>
      <xdr:rowOff>95250</xdr:rowOff>
    </xdr:to>
    <xdr:sp macro="" textlink="" fLocksText="0">
      <xdr:nvSpPr>
        <xdr:cNvPr id="10648" name="Rectangle 408">
          <a:extLst>
            <a:ext uri="{FF2B5EF4-FFF2-40B4-BE49-F238E27FC236}">
              <a16:creationId xmlns:a16="http://schemas.microsoft.com/office/drawing/2014/main" id="{7E0BAB7C-C521-439F-A38C-E05E172039D3}"/>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fLocksText="0">
      <xdr:nvSpPr>
        <xdr:cNvPr id="10649" name="Rectangle 409">
          <a:extLst>
            <a:ext uri="{FF2B5EF4-FFF2-40B4-BE49-F238E27FC236}">
              <a16:creationId xmlns:a16="http://schemas.microsoft.com/office/drawing/2014/main" id="{1787C7F8-81B8-4A8F-A52F-F0C07CBF6CE6}"/>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a:extLst>
            <a:ext uri="{FF2B5EF4-FFF2-40B4-BE49-F238E27FC236}">
              <a16:creationId xmlns:a16="http://schemas.microsoft.com/office/drawing/2014/main" id="{E7B92C7C-C108-4980-95CF-D5C265DBD2D1}"/>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a:extLst>
            <a:ext uri="{FF2B5EF4-FFF2-40B4-BE49-F238E27FC236}">
              <a16:creationId xmlns:a16="http://schemas.microsoft.com/office/drawing/2014/main" id="{FCA35000-FA08-4401-8965-2FE3341B8C57}"/>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充当可能財源等が将来負担額を上回っており、将来負担比率は発生していない。要因としては、過去からの起債抑制策並びに効率的な繰上償還の実施、財政調整基金及び減債基金の積立による充当可能基金の増額、一部事務組合（ゴミ処理）の建設償還費の終了が挙げられる。今後、公営住宅改築等の大型事業が予定されており、他の投資事業の優先度を点検・精査し、負担率上昇の抑制に努める。</a:t>
          </a:r>
        </a:p>
      </xdr:txBody>
    </xdr:sp>
    <xdr:clientData/>
  </xdr:twoCellAnchor>
  <xdr:oneCellAnchor>
    <xdr:from>
      <xdr:col>18</xdr:col>
      <xdr:colOff>485775</xdr:colOff>
      <xdr:row>10</xdr:row>
      <xdr:rowOff>104775</xdr:rowOff>
    </xdr:from>
    <xdr:ext cx="171450" cy="187325"/>
    <xdr:sp macro="" textlink="">
      <xdr:nvSpPr>
        <xdr:cNvPr id="10652" name="Text Box 412">
          <a:extLst>
            <a:ext uri="{FF2B5EF4-FFF2-40B4-BE49-F238E27FC236}">
              <a16:creationId xmlns:a16="http://schemas.microsoft.com/office/drawing/2014/main" id="{F9129A06-A0C4-4DEE-A912-6289C0687CCC}"/>
            </a:ext>
          </a:extLst>
        </xdr:cNvPr>
        <xdr:cNvSpPr txBox="1">
          <a:spLocks noChangeArrowheads="1"/>
        </xdr:cNvSpPr>
      </xdr:nvSpPr>
      <xdr:spPr bwMode="auto">
        <a:xfrm>
          <a:off x="12830175" y="181927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a:extLst>
            <a:ext uri="{FF2B5EF4-FFF2-40B4-BE49-F238E27FC236}">
              <a16:creationId xmlns:a16="http://schemas.microsoft.com/office/drawing/2014/main" id="{EEAD0F81-4E3A-45E8-94BE-F891F7F8A590}"/>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a:extLst>
            <a:ext uri="{FF2B5EF4-FFF2-40B4-BE49-F238E27FC236}">
              <a16:creationId xmlns:a16="http://schemas.microsoft.com/office/drawing/2014/main" id="{3FC7A13B-5C75-4970-B9D1-E8B3B85F1176}"/>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a:extLst>
            <a:ext uri="{FF2B5EF4-FFF2-40B4-BE49-F238E27FC236}">
              <a16:creationId xmlns:a16="http://schemas.microsoft.com/office/drawing/2014/main" id="{705EF53E-7BCF-4BA1-AE02-BD3E85F81228}"/>
            </a:ext>
          </a:extLst>
        </xdr:cNvPr>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a:extLst>
            <a:ext uri="{FF2B5EF4-FFF2-40B4-BE49-F238E27FC236}">
              <a16:creationId xmlns:a16="http://schemas.microsoft.com/office/drawing/2014/main" id="{B0876376-2878-479B-90EE-1335E65E2433}"/>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a:extLst>
            <a:ext uri="{FF2B5EF4-FFF2-40B4-BE49-F238E27FC236}">
              <a16:creationId xmlns:a16="http://schemas.microsoft.com/office/drawing/2014/main" id="{03408C7D-08FF-44B5-84A5-F29F44CC4AB0}"/>
            </a:ext>
          </a:extLst>
        </xdr:cNvPr>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a:extLst>
            <a:ext uri="{FF2B5EF4-FFF2-40B4-BE49-F238E27FC236}">
              <a16:creationId xmlns:a16="http://schemas.microsoft.com/office/drawing/2014/main" id="{FFC67896-E246-4EC9-8E57-1FA831FB6200}"/>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a:extLst>
            <a:ext uri="{FF2B5EF4-FFF2-40B4-BE49-F238E27FC236}">
              <a16:creationId xmlns:a16="http://schemas.microsoft.com/office/drawing/2014/main" id="{F7445EFC-6C94-4127-9934-906EA4BB5681}"/>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a:extLst>
            <a:ext uri="{FF2B5EF4-FFF2-40B4-BE49-F238E27FC236}">
              <a16:creationId xmlns:a16="http://schemas.microsoft.com/office/drawing/2014/main" id="{C9CF65D8-FD1C-4E75-84DE-C158DC7AE2A9}"/>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a:extLst>
            <a:ext uri="{FF2B5EF4-FFF2-40B4-BE49-F238E27FC236}">
              <a16:creationId xmlns:a16="http://schemas.microsoft.com/office/drawing/2014/main" id="{5D9BC758-C248-4841-B904-A1234B6478F9}"/>
            </a:ext>
          </a:extLst>
        </xdr:cNvPr>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a:extLst>
            <a:ext uri="{FF2B5EF4-FFF2-40B4-BE49-F238E27FC236}">
              <a16:creationId xmlns:a16="http://schemas.microsoft.com/office/drawing/2014/main" id="{E0BF929C-436C-4F88-BFB2-B9852476376F}"/>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a:extLst>
            <a:ext uri="{FF2B5EF4-FFF2-40B4-BE49-F238E27FC236}">
              <a16:creationId xmlns:a16="http://schemas.microsoft.com/office/drawing/2014/main" id="{6080C269-DE69-4439-B263-DBCF344EB3DB}"/>
            </a:ext>
          </a:extLst>
        </xdr:cNvPr>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a:extLst>
            <a:ext uri="{FF2B5EF4-FFF2-40B4-BE49-F238E27FC236}">
              <a16:creationId xmlns:a16="http://schemas.microsoft.com/office/drawing/2014/main" id="{E0E524A7-1275-4598-AACB-60C6C4D223CE}"/>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a:extLst>
            <a:ext uri="{FF2B5EF4-FFF2-40B4-BE49-F238E27FC236}">
              <a16:creationId xmlns:a16="http://schemas.microsoft.com/office/drawing/2014/main" id="{E07622F1-C77B-4A56-9AE2-997A6AB15C06}"/>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fLocksText="0">
      <xdr:nvSpPr>
        <xdr:cNvPr id="10666" name="将来負担の状況グラフ枠">
          <a:extLst>
            <a:ext uri="{FF2B5EF4-FFF2-40B4-BE49-F238E27FC236}">
              <a16:creationId xmlns:a16="http://schemas.microsoft.com/office/drawing/2014/main" id="{F9D31675-E6F0-49ED-9A77-069C3A8FE388}"/>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21</xdr:row>
      <xdr:rowOff>114300</xdr:rowOff>
    </xdr:to>
    <xdr:sp macro="" textlink="">
      <xdr:nvSpPr>
        <xdr:cNvPr id="10667" name="Line 427">
          <a:extLst>
            <a:ext uri="{FF2B5EF4-FFF2-40B4-BE49-F238E27FC236}">
              <a16:creationId xmlns:a16="http://schemas.microsoft.com/office/drawing/2014/main" id="{637E3387-4879-4D74-9B6B-38B84FBA4122}"/>
            </a:ext>
          </a:extLst>
        </xdr:cNvPr>
        <xdr:cNvSpPr>
          <a:spLocks noChangeShapeType="1"/>
        </xdr:cNvSpPr>
      </xdr:nvSpPr>
      <xdr:spPr bwMode="auto">
        <a:xfrm flipV="1">
          <a:off x="17021175" y="23717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68" name="将来負担の状況最小値テキスト">
          <a:extLst>
            <a:ext uri="{FF2B5EF4-FFF2-40B4-BE49-F238E27FC236}">
              <a16:creationId xmlns:a16="http://schemas.microsoft.com/office/drawing/2014/main" id="{EF8BF227-C611-4E2B-9BDB-F8754B64D3BC}"/>
            </a:ext>
          </a:extLst>
        </xdr:cNvPr>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69" name="Line 429">
          <a:extLst>
            <a:ext uri="{FF2B5EF4-FFF2-40B4-BE49-F238E27FC236}">
              <a16:creationId xmlns:a16="http://schemas.microsoft.com/office/drawing/2014/main" id="{86D11D50-4A34-4998-A2CC-B4CEC2C5041B}"/>
            </a:ext>
          </a:extLst>
        </xdr:cNvPr>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0" name="将来負担の状況最大値テキスト">
          <a:extLst>
            <a:ext uri="{FF2B5EF4-FFF2-40B4-BE49-F238E27FC236}">
              <a16:creationId xmlns:a16="http://schemas.microsoft.com/office/drawing/2014/main" id="{B7B87FCD-B645-4D8E-84F9-957545B1774D}"/>
            </a:ext>
          </a:extLst>
        </xdr:cNvPr>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1" name="Line 431">
          <a:extLst>
            <a:ext uri="{FF2B5EF4-FFF2-40B4-BE49-F238E27FC236}">
              <a16:creationId xmlns:a16="http://schemas.microsoft.com/office/drawing/2014/main" id="{B23A8646-4BFE-4153-BAEE-150E6F9CF6B5}"/>
            </a:ext>
          </a:extLst>
        </xdr:cNvPr>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2" name="将来負担の状況平均値テキスト">
          <a:extLst>
            <a:ext uri="{FF2B5EF4-FFF2-40B4-BE49-F238E27FC236}">
              <a16:creationId xmlns:a16="http://schemas.microsoft.com/office/drawing/2014/main" id="{0164AFFE-B1A5-40FF-B066-4C7C38438391}"/>
            </a:ext>
          </a:extLst>
        </xdr:cNvPr>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0673" name="AutoShape 433">
          <a:extLst>
            <a:ext uri="{FF2B5EF4-FFF2-40B4-BE49-F238E27FC236}">
              <a16:creationId xmlns:a16="http://schemas.microsoft.com/office/drawing/2014/main" id="{8F7188B0-52E3-4A38-8B35-E2C0FAA3C948}"/>
            </a:ext>
          </a:extLst>
        </xdr:cNvPr>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0674" name="AutoShape 434">
          <a:extLst>
            <a:ext uri="{FF2B5EF4-FFF2-40B4-BE49-F238E27FC236}">
              <a16:creationId xmlns:a16="http://schemas.microsoft.com/office/drawing/2014/main" id="{F2A2F1F5-218F-4442-9694-3BF2EFB63A00}"/>
            </a:ext>
          </a:extLst>
        </xdr:cNvPr>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5" name="Text Box 435">
          <a:extLst>
            <a:ext uri="{FF2B5EF4-FFF2-40B4-BE49-F238E27FC236}">
              <a16:creationId xmlns:a16="http://schemas.microsoft.com/office/drawing/2014/main" id="{61339A78-0D53-47DF-9FD9-DEE3BCC19E2F}"/>
            </a:ext>
          </a:extLst>
        </xdr:cNvPr>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13</xdr:row>
      <xdr:rowOff>104775</xdr:rowOff>
    </xdr:from>
    <xdr:to>
      <xdr:col>22</xdr:col>
      <xdr:colOff>257175</xdr:colOff>
      <xdr:row>14</xdr:row>
      <xdr:rowOff>28575</xdr:rowOff>
    </xdr:to>
    <xdr:sp macro="" textlink="">
      <xdr:nvSpPr>
        <xdr:cNvPr id="10676" name="AutoShape 436">
          <a:extLst>
            <a:ext uri="{FF2B5EF4-FFF2-40B4-BE49-F238E27FC236}">
              <a16:creationId xmlns:a16="http://schemas.microsoft.com/office/drawing/2014/main" id="{394BCAAF-6539-432E-9CA5-49E7180D7779}"/>
            </a:ext>
          </a:extLst>
        </xdr:cNvPr>
        <xdr:cNvSpPr>
          <a:spLocks noChangeArrowheads="1"/>
        </xdr:cNvSpPr>
      </xdr:nvSpPr>
      <xdr:spPr bwMode="auto">
        <a:xfrm>
          <a:off x="15240000" y="233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66675</xdr:rowOff>
    </xdr:from>
    <xdr:to>
      <xdr:col>22</xdr:col>
      <xdr:colOff>581025</xdr:colOff>
      <xdr:row>13</xdr:row>
      <xdr:rowOff>104775</xdr:rowOff>
    </xdr:to>
    <xdr:sp macro="" textlink="">
      <xdr:nvSpPr>
        <xdr:cNvPr id="10677" name="Text Box 437">
          <a:extLst>
            <a:ext uri="{FF2B5EF4-FFF2-40B4-BE49-F238E27FC236}">
              <a16:creationId xmlns:a16="http://schemas.microsoft.com/office/drawing/2014/main" id="{648EBF62-B719-49A7-AEED-C152E2341D01}"/>
            </a:ext>
          </a:extLst>
        </xdr:cNvPr>
        <xdr:cNvSpPr txBox="1">
          <a:spLocks noChangeArrowheads="1"/>
        </xdr:cNvSpPr>
      </xdr:nvSpPr>
      <xdr:spPr bwMode="auto">
        <a:xfrm>
          <a:off x="14906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20</xdr:col>
      <xdr:colOff>638175</xdr:colOff>
      <xdr:row>13</xdr:row>
      <xdr:rowOff>95250</xdr:rowOff>
    </xdr:from>
    <xdr:to>
      <xdr:col>21</xdr:col>
      <xdr:colOff>47625</xdr:colOff>
      <xdr:row>14</xdr:row>
      <xdr:rowOff>28575</xdr:rowOff>
    </xdr:to>
    <xdr:sp macro="" textlink="">
      <xdr:nvSpPr>
        <xdr:cNvPr id="10678" name="AutoShape 438">
          <a:extLst>
            <a:ext uri="{FF2B5EF4-FFF2-40B4-BE49-F238E27FC236}">
              <a16:creationId xmlns:a16="http://schemas.microsoft.com/office/drawing/2014/main" id="{44DF959C-CDB0-4B08-B046-89B3F904B001}"/>
            </a:ext>
          </a:extLst>
        </xdr:cNvPr>
        <xdr:cNvSpPr>
          <a:spLocks noChangeArrowheads="1"/>
        </xdr:cNvSpPr>
      </xdr:nvSpPr>
      <xdr:spPr bwMode="auto">
        <a:xfrm>
          <a:off x="14354175" y="232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66675</xdr:rowOff>
    </xdr:from>
    <xdr:to>
      <xdr:col>21</xdr:col>
      <xdr:colOff>381000</xdr:colOff>
      <xdr:row>13</xdr:row>
      <xdr:rowOff>104775</xdr:rowOff>
    </xdr:to>
    <xdr:sp macro="" textlink="">
      <xdr:nvSpPr>
        <xdr:cNvPr id="10679" name="Text Box 439">
          <a:extLst>
            <a:ext uri="{FF2B5EF4-FFF2-40B4-BE49-F238E27FC236}">
              <a16:creationId xmlns:a16="http://schemas.microsoft.com/office/drawing/2014/main" id="{6337ADB3-018C-4668-BFB7-C29CA31646EA}"/>
            </a:ext>
          </a:extLst>
        </xdr:cNvPr>
        <xdr:cNvSpPr txBox="1">
          <a:spLocks noChangeArrowheads="1"/>
        </xdr:cNvSpPr>
      </xdr:nvSpPr>
      <xdr:spPr bwMode="auto">
        <a:xfrm>
          <a:off x="14020800"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19</xdr:col>
      <xdr:colOff>428625</xdr:colOff>
      <xdr:row>14</xdr:row>
      <xdr:rowOff>38100</xdr:rowOff>
    </xdr:from>
    <xdr:to>
      <xdr:col>19</xdr:col>
      <xdr:colOff>533400</xdr:colOff>
      <xdr:row>14</xdr:row>
      <xdr:rowOff>142875</xdr:rowOff>
    </xdr:to>
    <xdr:sp macro="" textlink="">
      <xdr:nvSpPr>
        <xdr:cNvPr id="10680" name="AutoShape 440">
          <a:extLst>
            <a:ext uri="{FF2B5EF4-FFF2-40B4-BE49-F238E27FC236}">
              <a16:creationId xmlns:a16="http://schemas.microsoft.com/office/drawing/2014/main" id="{E2290E52-17CB-4D6C-BC1D-26A4E3C87364}"/>
            </a:ext>
          </a:extLst>
        </xdr:cNvPr>
        <xdr:cNvSpPr>
          <a:spLocks noChangeArrowheads="1"/>
        </xdr:cNvSpPr>
      </xdr:nvSpPr>
      <xdr:spPr bwMode="auto">
        <a:xfrm>
          <a:off x="13458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9525</xdr:rowOff>
    </xdr:from>
    <xdr:to>
      <xdr:col>20</xdr:col>
      <xdr:colOff>180975</xdr:colOff>
      <xdr:row>14</xdr:row>
      <xdr:rowOff>47625</xdr:rowOff>
    </xdr:to>
    <xdr:sp macro="" textlink="">
      <xdr:nvSpPr>
        <xdr:cNvPr id="10681" name="Text Box 441">
          <a:extLst>
            <a:ext uri="{FF2B5EF4-FFF2-40B4-BE49-F238E27FC236}">
              <a16:creationId xmlns:a16="http://schemas.microsoft.com/office/drawing/2014/main" id="{ED987E82-C090-4F28-A036-0B4815BE7209}"/>
            </a:ext>
          </a:extLst>
        </xdr:cNvPr>
        <xdr:cNvSpPr txBox="1">
          <a:spLocks noChangeArrowheads="1"/>
        </xdr:cNvSpPr>
      </xdr:nvSpPr>
      <xdr:spPr bwMode="auto">
        <a:xfrm>
          <a:off x="131349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2" name="Text Box 442">
          <a:extLst>
            <a:ext uri="{FF2B5EF4-FFF2-40B4-BE49-F238E27FC236}">
              <a16:creationId xmlns:a16="http://schemas.microsoft.com/office/drawing/2014/main" id="{6B526C06-CF32-4A4E-B3F3-85AF1AFE8843}"/>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3" name="Text Box 443">
          <a:extLst>
            <a:ext uri="{FF2B5EF4-FFF2-40B4-BE49-F238E27FC236}">
              <a16:creationId xmlns:a16="http://schemas.microsoft.com/office/drawing/2014/main" id="{6A82C98E-D894-4738-BF50-1DB8E499AC6B}"/>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4" name="Text Box 444">
          <a:extLst>
            <a:ext uri="{FF2B5EF4-FFF2-40B4-BE49-F238E27FC236}">
              <a16:creationId xmlns:a16="http://schemas.microsoft.com/office/drawing/2014/main" id="{954F3DF9-E2DC-4AB0-B2DC-E06B8A6614DF}"/>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5" name="Text Box 445">
          <a:extLst>
            <a:ext uri="{FF2B5EF4-FFF2-40B4-BE49-F238E27FC236}">
              <a16:creationId xmlns:a16="http://schemas.microsoft.com/office/drawing/2014/main" id="{B0D02205-B2BB-43BE-92D9-D7C135A3BE12}"/>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6" name="Text Box 446">
          <a:extLst>
            <a:ext uri="{FF2B5EF4-FFF2-40B4-BE49-F238E27FC236}">
              <a16:creationId xmlns:a16="http://schemas.microsoft.com/office/drawing/2014/main" id="{EA367D1E-C3BE-4176-A245-2D628CE71E82}"/>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DE59DB5D-CBF1-4C34-9939-C085B822F30B}"/>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fLocksText="0">
      <xdr:nvSpPr>
        <xdr:cNvPr id="11266" name="Rectangle 2">
          <a:extLst>
            <a:ext uri="{FF2B5EF4-FFF2-40B4-BE49-F238E27FC236}">
              <a16:creationId xmlns:a16="http://schemas.microsoft.com/office/drawing/2014/main" id="{9CF85E94-639F-4BE3-A9AF-9B465B7477A5}"/>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fLocksText="0">
      <xdr:nvSpPr>
        <xdr:cNvPr id="11267" name="Rectangle 3">
          <a:extLst>
            <a:ext uri="{FF2B5EF4-FFF2-40B4-BE49-F238E27FC236}">
              <a16:creationId xmlns:a16="http://schemas.microsoft.com/office/drawing/2014/main" id="{E80B4AC5-EC50-4281-A4B4-42732DE1BDE6}"/>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FCAB2C3B-55B3-486C-BF17-10700C5C11A3}"/>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福岡県赤村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fLocksText="0">
      <xdr:nvSpPr>
        <xdr:cNvPr id="11269" name="Rectangle 5">
          <a:extLst>
            <a:ext uri="{FF2B5EF4-FFF2-40B4-BE49-F238E27FC236}">
              <a16:creationId xmlns:a16="http://schemas.microsoft.com/office/drawing/2014/main" id="{9CA0D4CA-ED21-4F16-9787-E1F32619A6B2}"/>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fLocksText="0">
      <xdr:nvSpPr>
        <xdr:cNvPr id="11270" name="Rectangle 6">
          <a:extLst>
            <a:ext uri="{FF2B5EF4-FFF2-40B4-BE49-F238E27FC236}">
              <a16:creationId xmlns:a16="http://schemas.microsoft.com/office/drawing/2014/main" id="{250922CC-E58A-4E3E-B755-EF940D1B2025}"/>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AB452EF4-D7DE-41BA-8FA6-404ED5703C95}"/>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0D02D978-E26C-4B8F-8D39-D56D5BA432BB}"/>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fLocksText="0">
      <xdr:nvSpPr>
        <xdr:cNvPr id="11273" name="Rectangle 9">
          <a:extLst>
            <a:ext uri="{FF2B5EF4-FFF2-40B4-BE49-F238E27FC236}">
              <a16:creationId xmlns:a16="http://schemas.microsoft.com/office/drawing/2014/main" id="{0C40AA45-47E6-4AB6-BC25-033D88A78108}"/>
            </a:ext>
          </a:extLst>
        </xdr:cNvPr>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ED24DCC9-F7AC-4CB0-8837-B8D12DBDB9D9}"/>
            </a:ext>
          </a:extLst>
        </xdr:cNvPr>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D61EF761-1DD2-462D-849D-2434D9C6D06E}"/>
            </a:ext>
          </a:extLst>
        </xdr:cNvPr>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3,438</a:t>
          </a:r>
        </a:p>
        <a:p>
          <a:pPr algn="r" rtl="0">
            <a:defRPr sz="1000"/>
          </a:pPr>
          <a:r>
            <a:rPr lang="ja-JP" altLang="en-US" sz="1100" b="1" i="0" u="none" strike="noStrike" baseline="0">
              <a:solidFill>
                <a:srgbClr val="000000"/>
              </a:solidFill>
              <a:latin typeface="ＭＳ ゴシック"/>
              <a:ea typeface="ＭＳ ゴシック"/>
            </a:rPr>
            <a:t>32.03</a:t>
          </a:r>
        </a:p>
        <a:p>
          <a:pPr algn="r" rtl="0">
            <a:lnSpc>
              <a:spcPts val="1300"/>
            </a:lnSpc>
            <a:defRPr sz="1000"/>
          </a:pPr>
          <a:r>
            <a:rPr lang="ja-JP" altLang="en-US" sz="1100" b="1" i="0" u="none" strike="noStrike" baseline="0">
              <a:solidFill>
                <a:srgbClr val="000000"/>
              </a:solidFill>
              <a:latin typeface="ＭＳ ゴシック"/>
              <a:ea typeface="ＭＳ ゴシック"/>
            </a:rPr>
            <a:t>2,876,871</a:t>
          </a:r>
        </a:p>
        <a:p>
          <a:pPr algn="r" rtl="0">
            <a:lnSpc>
              <a:spcPts val="1300"/>
            </a:lnSpc>
            <a:defRPr sz="1000"/>
          </a:pPr>
          <a:r>
            <a:rPr lang="ja-JP" altLang="en-US" sz="1100" b="1" i="0" u="none" strike="noStrike" baseline="0">
              <a:solidFill>
                <a:srgbClr val="000000"/>
              </a:solidFill>
              <a:latin typeface="ＭＳ ゴシック"/>
              <a:ea typeface="ＭＳ ゴシック"/>
            </a:rPr>
            <a:t>2,839,730</a:t>
          </a:r>
        </a:p>
        <a:p>
          <a:pPr algn="r" rtl="0">
            <a:defRPr sz="1000"/>
          </a:pPr>
          <a:r>
            <a:rPr lang="ja-JP" altLang="en-US" sz="1100" b="1" i="0" u="none" strike="noStrike" baseline="0">
              <a:solidFill>
                <a:srgbClr val="000000"/>
              </a:solidFill>
              <a:latin typeface="ＭＳ ゴシック"/>
              <a:ea typeface="ＭＳ ゴシック"/>
            </a:rPr>
            <a:t>35,879</a:t>
          </a:r>
        </a:p>
        <a:p>
          <a:pPr algn="r" rtl="0">
            <a:lnSpc>
              <a:spcPts val="1300"/>
            </a:lnSpc>
            <a:defRPr sz="1000"/>
          </a:pPr>
          <a:r>
            <a:rPr lang="ja-JP" altLang="en-US" sz="1100" b="1" i="0" u="none" strike="noStrike" baseline="0">
              <a:solidFill>
                <a:srgbClr val="000000"/>
              </a:solidFill>
              <a:latin typeface="ＭＳ ゴシック"/>
              <a:ea typeface="ＭＳ ゴシック"/>
            </a:rPr>
            <a:t>1,424,102</a:t>
          </a:r>
        </a:p>
        <a:p>
          <a:pPr algn="r" rtl="0">
            <a:lnSpc>
              <a:spcPts val="1300"/>
            </a:lnSpc>
            <a:defRPr sz="1000"/>
          </a:pPr>
          <a:r>
            <a:rPr lang="ja-JP" altLang="en-US" sz="1100" b="1" i="0" u="none" strike="noStrike" baseline="0">
              <a:solidFill>
                <a:srgbClr val="000000"/>
              </a:solidFill>
              <a:latin typeface="ＭＳ ゴシック"/>
              <a:ea typeface="ＭＳ ゴシック"/>
            </a:rPr>
            <a:t>1,591,399</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F89AD5A1-6915-44AB-98AC-0F203CC5DFE1}"/>
            </a:ext>
          </a:extLst>
        </xdr:cNvPr>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05EB5B86-FA4E-4189-8A28-2CD30FD01B5D}"/>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FF5704C8-7982-4F46-8D47-E83382F960EA}"/>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defRPr sz="1000"/>
          </a:pPr>
          <a:r>
            <a:rPr lang="ja-JP" altLang="en-US" sz="1100" b="1" i="0" u="none" strike="noStrike" baseline="0">
              <a:solidFill>
                <a:srgbClr val="000000"/>
              </a:solidFill>
              <a:latin typeface="ＭＳ ゴシック"/>
              <a:ea typeface="ＭＳ ゴシック"/>
            </a:rPr>
            <a:t>4.6</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2BE066A9-0111-4FB5-A517-3DBC16FC9B47}"/>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1C67F23D-D960-4B79-A140-F01B5A2B69C0}"/>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C49A8325-21ED-49B5-893E-A2B90D4FD76C}"/>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Ⅰ－２  H20  Ⅰ－２  H21  Ⅰ－２  </a:t>
          </a:r>
        </a:p>
        <a:p>
          <a:pPr algn="l" rtl="0">
            <a:lnSpc>
              <a:spcPts val="1200"/>
            </a:lnSpc>
            <a:defRPr sz="1000"/>
          </a:pPr>
          <a:r>
            <a:rPr lang="ja-JP" altLang="en-US" sz="1100" b="1" i="0" u="none" strike="noStrike" baseline="0">
              <a:solidFill>
                <a:srgbClr val="000000"/>
              </a:solidFill>
              <a:latin typeface="ＭＳ ゴシック"/>
              <a:ea typeface="ＭＳ ゴシック"/>
            </a:rPr>
            <a:t>H22  Ⅰ－２  H23  Ⅰ－２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a:extLst>
            <a:ext uri="{FF2B5EF4-FFF2-40B4-BE49-F238E27FC236}">
              <a16:creationId xmlns:a16="http://schemas.microsoft.com/office/drawing/2014/main" id="{C45755B5-76C9-411B-BFC4-76295B927127}"/>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FBC9E022-2118-4EB3-A356-E44CCDE56880}"/>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ACCAEB4A-9313-4CF3-AD5D-15AD7F379E2E}"/>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14DFC731-B707-421A-BEDD-1B811BE31F71}"/>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a:extLst>
            <a:ext uri="{FF2B5EF4-FFF2-40B4-BE49-F238E27FC236}">
              <a16:creationId xmlns:a16="http://schemas.microsoft.com/office/drawing/2014/main" id="{ACED8F8E-69C8-4E9A-87CF-E034831F9B1C}"/>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a:extLst>
            <a:ext uri="{FF2B5EF4-FFF2-40B4-BE49-F238E27FC236}">
              <a16:creationId xmlns:a16="http://schemas.microsoft.com/office/drawing/2014/main" id="{77141E56-B499-4B69-A36D-A62DF46B4438}"/>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a:extLst>
            <a:ext uri="{FF2B5EF4-FFF2-40B4-BE49-F238E27FC236}">
              <a16:creationId xmlns:a16="http://schemas.microsoft.com/office/drawing/2014/main" id="{128066C8-FEA0-45D7-8EDE-E48A9F125EB8}"/>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a:extLst>
            <a:ext uri="{FF2B5EF4-FFF2-40B4-BE49-F238E27FC236}">
              <a16:creationId xmlns:a16="http://schemas.microsoft.com/office/drawing/2014/main" id="{8BF7BE71-F612-46A5-9369-28F313D0E746}"/>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a:extLst>
            <a:ext uri="{FF2B5EF4-FFF2-40B4-BE49-F238E27FC236}">
              <a16:creationId xmlns:a16="http://schemas.microsoft.com/office/drawing/2014/main" id="{4292F5C3-9A18-49E0-AC0C-BB133DE9E5B6}"/>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a:extLst>
            <a:ext uri="{FF2B5EF4-FFF2-40B4-BE49-F238E27FC236}">
              <a16:creationId xmlns:a16="http://schemas.microsoft.com/office/drawing/2014/main" id="{1F413802-F6F4-4AF8-A44A-42E887477CDB}"/>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a:extLst>
            <a:ext uri="{FF2B5EF4-FFF2-40B4-BE49-F238E27FC236}">
              <a16:creationId xmlns:a16="http://schemas.microsoft.com/office/drawing/2014/main" id="{CD04A83C-72DC-491C-9D33-CD6796DAFBFB}"/>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72525" cy="206375"/>
    <xdr:sp macro="" textlink="">
      <xdr:nvSpPr>
        <xdr:cNvPr id="11293" name="Text Box 29">
          <a:extLst>
            <a:ext uri="{FF2B5EF4-FFF2-40B4-BE49-F238E27FC236}">
              <a16:creationId xmlns:a16="http://schemas.microsoft.com/office/drawing/2014/main" id="{983A7650-749A-4A65-B3E7-74722DE41FAD}"/>
            </a:ext>
          </a:extLst>
        </xdr:cNvPr>
        <xdr:cNvSpPr txBox="1">
          <a:spLocks noChangeArrowheads="1"/>
        </xdr:cNvSpPr>
      </xdr:nvSpPr>
      <xdr:spPr bwMode="auto">
        <a:xfrm>
          <a:off x="762000" y="3552825"/>
          <a:ext cx="8772525"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49C75927-FC6A-4533-A5ED-74D98B91B04D}"/>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a:extLst>
            <a:ext uri="{FF2B5EF4-FFF2-40B4-BE49-F238E27FC236}">
              <a16:creationId xmlns:a16="http://schemas.microsoft.com/office/drawing/2014/main" id="{5E2C9C0C-8B10-4865-B949-47C2DC4DDF78}"/>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a:extLst>
            <a:ext uri="{FF2B5EF4-FFF2-40B4-BE49-F238E27FC236}">
              <a16:creationId xmlns:a16="http://schemas.microsoft.com/office/drawing/2014/main" id="{A7255B01-33EB-4B1B-BF85-B5EFA48C7B2A}"/>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34/78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a:extLst>
            <a:ext uri="{FF2B5EF4-FFF2-40B4-BE49-F238E27FC236}">
              <a16:creationId xmlns:a16="http://schemas.microsoft.com/office/drawing/2014/main" id="{C0DDAB32-D62E-44A3-96CB-137C3F9287E2}"/>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a:extLst>
            <a:ext uri="{FF2B5EF4-FFF2-40B4-BE49-F238E27FC236}">
              <a16:creationId xmlns:a16="http://schemas.microsoft.com/office/drawing/2014/main" id="{48F752BB-2FC8-4989-B6C9-9668E0C2AD5C}"/>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a:extLst>
            <a:ext uri="{FF2B5EF4-FFF2-40B4-BE49-F238E27FC236}">
              <a16:creationId xmlns:a16="http://schemas.microsoft.com/office/drawing/2014/main" id="{D785772C-1BB2-4C03-810B-825DF3B36B2D}"/>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a:extLst>
            <a:ext uri="{FF2B5EF4-FFF2-40B4-BE49-F238E27FC236}">
              <a16:creationId xmlns:a16="http://schemas.microsoft.com/office/drawing/2014/main" id="{08A0F2E7-36C2-4D66-87BD-1432A856F831}"/>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a:t>
          </a:r>
        </a:p>
      </xdr:txBody>
    </xdr:sp>
    <xdr:clientData/>
  </xdr:twoCellAnchor>
  <xdr:twoCellAnchor>
    <xdr:from>
      <xdr:col>1</xdr:col>
      <xdr:colOff>66675</xdr:colOff>
      <xdr:row>30</xdr:row>
      <xdr:rowOff>123825</xdr:rowOff>
    </xdr:from>
    <xdr:to>
      <xdr:col>7</xdr:col>
      <xdr:colOff>571500</xdr:colOff>
      <xdr:row>44</xdr:row>
      <xdr:rowOff>9525</xdr:rowOff>
    </xdr:to>
    <xdr:sp macro="" textlink="" fLocksText="0">
      <xdr:nvSpPr>
        <xdr:cNvPr id="11301" name="Rectangle 37">
          <a:extLst>
            <a:ext uri="{FF2B5EF4-FFF2-40B4-BE49-F238E27FC236}">
              <a16:creationId xmlns:a16="http://schemas.microsoft.com/office/drawing/2014/main" id="{81D2FCCC-2FC3-435E-9CAD-D30DCD346229}"/>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fLocksText="0">
      <xdr:nvSpPr>
        <xdr:cNvPr id="11302" name="Rectangle 38">
          <a:extLst>
            <a:ext uri="{FF2B5EF4-FFF2-40B4-BE49-F238E27FC236}">
              <a16:creationId xmlns:a16="http://schemas.microsoft.com/office/drawing/2014/main" id="{5DE8D45A-861E-4813-9070-5E681E79C974}"/>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0C77D509-A900-4CFF-94A3-48EB8DF2049F}"/>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a:extLst>
            <a:ext uri="{FF2B5EF4-FFF2-40B4-BE49-F238E27FC236}">
              <a16:creationId xmlns:a16="http://schemas.microsoft.com/office/drawing/2014/main" id="{FB871205-EE8E-4F50-9036-C115C54BCA1A}"/>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と比較すると、人件費に係る経常収支比率は低くなっている。要因としてゴミ処理業務や消防業務を一部事務組合で行っていることがある。一部事務組合の人件費分に充てる負担金を合計した場合の人口１人当たりの歳出決算額は類似団体平均を上回ることとなり、今後はこれらも含めた人件費関係経費全体について、抑制していく必要がある。</a:t>
          </a:r>
        </a:p>
      </xdr:txBody>
    </xdr:sp>
    <xdr:clientData/>
  </xdr:twoCellAnchor>
  <xdr:oneCellAnchor>
    <xdr:from>
      <xdr:col>1</xdr:col>
      <xdr:colOff>66675</xdr:colOff>
      <xdr:row>29</xdr:row>
      <xdr:rowOff>142875</xdr:rowOff>
    </xdr:from>
    <xdr:ext cx="171450" cy="187325"/>
    <xdr:sp macro="" textlink="">
      <xdr:nvSpPr>
        <xdr:cNvPr id="11305" name="Text Box 41">
          <a:extLst>
            <a:ext uri="{FF2B5EF4-FFF2-40B4-BE49-F238E27FC236}">
              <a16:creationId xmlns:a16="http://schemas.microsoft.com/office/drawing/2014/main" id="{76C4F537-B8CC-450F-846B-85D3B7A6BC23}"/>
            </a:ext>
          </a:extLst>
        </xdr:cNvPr>
        <xdr:cNvSpPr txBox="1">
          <a:spLocks noChangeArrowheads="1"/>
        </xdr:cNvSpPr>
      </xdr:nvSpPr>
      <xdr:spPr bwMode="auto">
        <a:xfrm>
          <a:off x="762000" y="511492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a:extLst>
            <a:ext uri="{FF2B5EF4-FFF2-40B4-BE49-F238E27FC236}">
              <a16:creationId xmlns:a16="http://schemas.microsoft.com/office/drawing/2014/main" id="{AF288C94-7809-44FF-9268-F2D92F7C74B1}"/>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D0256F0C-AE44-40A3-BF80-F3FF64A343ED}"/>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a:extLst>
            <a:ext uri="{FF2B5EF4-FFF2-40B4-BE49-F238E27FC236}">
              <a16:creationId xmlns:a16="http://schemas.microsoft.com/office/drawing/2014/main" id="{E160B541-3771-41F1-8517-B8346D5D237B}"/>
            </a:ext>
          </a:extLst>
        </xdr:cNvPr>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a:extLst>
            <a:ext uri="{FF2B5EF4-FFF2-40B4-BE49-F238E27FC236}">
              <a16:creationId xmlns:a16="http://schemas.microsoft.com/office/drawing/2014/main" id="{B5530E4D-EA94-4EDE-B5D9-7D64DA188390}"/>
            </a:ext>
          </a:extLst>
        </xdr:cNvPr>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a:extLst>
            <a:ext uri="{FF2B5EF4-FFF2-40B4-BE49-F238E27FC236}">
              <a16:creationId xmlns:a16="http://schemas.microsoft.com/office/drawing/2014/main" id="{8DDBDD14-4D42-4D1D-8A93-216675B865E6}"/>
            </a:ext>
          </a:extLst>
        </xdr:cNvPr>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a:extLst>
            <a:ext uri="{FF2B5EF4-FFF2-40B4-BE49-F238E27FC236}">
              <a16:creationId xmlns:a16="http://schemas.microsoft.com/office/drawing/2014/main" id="{EF76900E-B942-4DA4-949C-631A4996EDC5}"/>
            </a:ext>
          </a:extLst>
        </xdr:cNvPr>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a:extLst>
            <a:ext uri="{FF2B5EF4-FFF2-40B4-BE49-F238E27FC236}">
              <a16:creationId xmlns:a16="http://schemas.microsoft.com/office/drawing/2014/main" id="{8CD5D920-BB3A-4192-9574-0E3EC8B25903}"/>
            </a:ext>
          </a:extLst>
        </xdr:cNvPr>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38</xdr:row>
      <xdr:rowOff>0</xdr:rowOff>
    </xdr:to>
    <xdr:sp macro="" textlink="">
      <xdr:nvSpPr>
        <xdr:cNvPr id="11313" name="Text Box 49">
          <a:extLst>
            <a:ext uri="{FF2B5EF4-FFF2-40B4-BE49-F238E27FC236}">
              <a16:creationId xmlns:a16="http://schemas.microsoft.com/office/drawing/2014/main" id="{24A41E33-8232-4868-BE0C-68532C80DEE9}"/>
            </a:ext>
          </a:extLst>
        </xdr:cNvPr>
        <xdr:cNvSpPr txBox="1">
          <a:spLocks noChangeArrowheads="1"/>
        </xdr:cNvSpPr>
      </xdr:nvSpPr>
      <xdr:spPr bwMode="auto">
        <a:xfrm>
          <a:off x="257175" y="6296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a:extLst>
            <a:ext uri="{FF2B5EF4-FFF2-40B4-BE49-F238E27FC236}">
              <a16:creationId xmlns:a16="http://schemas.microsoft.com/office/drawing/2014/main" id="{36D2361C-2539-409C-A7AD-4D8C1B994D47}"/>
            </a:ext>
          </a:extLst>
        </xdr:cNvPr>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a:extLst>
            <a:ext uri="{FF2B5EF4-FFF2-40B4-BE49-F238E27FC236}">
              <a16:creationId xmlns:a16="http://schemas.microsoft.com/office/drawing/2014/main" id="{8AD5B4F8-8BBD-406D-B2F1-FB693F569DB1}"/>
            </a:ext>
          </a:extLst>
        </xdr:cNvPr>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a:extLst>
            <a:ext uri="{FF2B5EF4-FFF2-40B4-BE49-F238E27FC236}">
              <a16:creationId xmlns:a16="http://schemas.microsoft.com/office/drawing/2014/main" id="{1030AFE2-E9B6-4295-9E4F-8E74DC518B16}"/>
            </a:ext>
          </a:extLst>
        </xdr:cNvPr>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a:extLst>
            <a:ext uri="{FF2B5EF4-FFF2-40B4-BE49-F238E27FC236}">
              <a16:creationId xmlns:a16="http://schemas.microsoft.com/office/drawing/2014/main" id="{B67F86A0-C039-4BD8-A00F-B8A7CABAEE01}"/>
            </a:ext>
          </a:extLst>
        </xdr:cNvPr>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a:extLst>
            <a:ext uri="{FF2B5EF4-FFF2-40B4-BE49-F238E27FC236}">
              <a16:creationId xmlns:a16="http://schemas.microsoft.com/office/drawing/2014/main" id="{DDFEFDE0-705A-41BB-913C-7738DFD40DD5}"/>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a:extLst>
            <a:ext uri="{FF2B5EF4-FFF2-40B4-BE49-F238E27FC236}">
              <a16:creationId xmlns:a16="http://schemas.microsoft.com/office/drawing/2014/main" id="{E091DBFC-E907-499E-A209-DA66A520062D}"/>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fLocksText="0">
      <xdr:nvSpPr>
        <xdr:cNvPr id="11320" name="人件費グラフ枠">
          <a:extLst>
            <a:ext uri="{FF2B5EF4-FFF2-40B4-BE49-F238E27FC236}">
              <a16:creationId xmlns:a16="http://schemas.microsoft.com/office/drawing/2014/main" id="{1163CE74-55A2-4182-B6D3-A69CEC092A0F}"/>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0</xdr:rowOff>
    </xdr:from>
    <xdr:to>
      <xdr:col>7</xdr:col>
      <xdr:colOff>19050</xdr:colOff>
      <xdr:row>40</xdr:row>
      <xdr:rowOff>161925</xdr:rowOff>
    </xdr:to>
    <xdr:sp macro="" textlink="">
      <xdr:nvSpPr>
        <xdr:cNvPr id="11321" name="Line 57">
          <a:extLst>
            <a:ext uri="{FF2B5EF4-FFF2-40B4-BE49-F238E27FC236}">
              <a16:creationId xmlns:a16="http://schemas.microsoft.com/office/drawing/2014/main" id="{B792FF51-5711-4B99-882F-31D3A884BC18}"/>
            </a:ext>
          </a:extLst>
        </xdr:cNvPr>
        <xdr:cNvSpPr>
          <a:spLocks noChangeShapeType="1"/>
        </xdr:cNvSpPr>
      </xdr:nvSpPr>
      <xdr:spPr bwMode="auto">
        <a:xfrm flipV="1">
          <a:off x="4829175" y="58293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2" name="人件費最小値テキスト">
          <a:extLst>
            <a:ext uri="{FF2B5EF4-FFF2-40B4-BE49-F238E27FC236}">
              <a16:creationId xmlns:a16="http://schemas.microsoft.com/office/drawing/2014/main" id="{5EB6842E-2C45-46CD-A619-1467D5F5B7D1}"/>
            </a:ext>
          </a:extLst>
        </xdr:cNvPr>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11323" name="Line 59">
          <a:extLst>
            <a:ext uri="{FF2B5EF4-FFF2-40B4-BE49-F238E27FC236}">
              <a16:creationId xmlns:a16="http://schemas.microsoft.com/office/drawing/2014/main" id="{51E762E3-947E-40D5-B539-2198DDDAFDDA}"/>
            </a:ext>
          </a:extLst>
        </xdr:cNvPr>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24" name="人件費最大値テキスト">
          <a:extLst>
            <a:ext uri="{FF2B5EF4-FFF2-40B4-BE49-F238E27FC236}">
              <a16:creationId xmlns:a16="http://schemas.microsoft.com/office/drawing/2014/main" id="{F0D3A358-A402-4459-94FE-C508261F9A35}"/>
            </a:ext>
          </a:extLst>
        </xdr:cNvPr>
        <xdr:cNvSpPr txBox="1">
          <a:spLocks noChangeArrowheads="1"/>
        </xdr:cNvSpPr>
      </xdr:nvSpPr>
      <xdr:spPr bwMode="auto">
        <a:xfrm>
          <a:off x="49149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14.7</a:t>
          </a:r>
        </a:p>
      </xdr:txBody>
    </xdr:sp>
    <xdr:clientData/>
  </xdr:twoCellAnchor>
  <xdr:twoCellAnchor>
    <xdr:from>
      <xdr:col>6</xdr:col>
      <xdr:colOff>609600</xdr:colOff>
      <xdr:row>34</xdr:row>
      <xdr:rowOff>0</xdr:rowOff>
    </xdr:from>
    <xdr:to>
      <xdr:col>7</xdr:col>
      <xdr:colOff>104775</xdr:colOff>
      <xdr:row>34</xdr:row>
      <xdr:rowOff>0</xdr:rowOff>
    </xdr:to>
    <xdr:sp macro="" textlink="">
      <xdr:nvSpPr>
        <xdr:cNvPr id="11325" name="Line 61">
          <a:extLst>
            <a:ext uri="{FF2B5EF4-FFF2-40B4-BE49-F238E27FC236}">
              <a16:creationId xmlns:a16="http://schemas.microsoft.com/office/drawing/2014/main" id="{0F77B0D0-C3FF-47EC-9C75-881558CE8911}"/>
            </a:ext>
          </a:extLst>
        </xdr:cNvPr>
        <xdr:cNvSpPr>
          <a:spLocks noChangeShapeType="1"/>
        </xdr:cNvSpPr>
      </xdr:nvSpPr>
      <xdr:spPr bwMode="auto">
        <a:xfrm>
          <a:off x="4733925"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19050</xdr:rowOff>
    </xdr:from>
    <xdr:to>
      <xdr:col>7</xdr:col>
      <xdr:colOff>19050</xdr:colOff>
      <xdr:row>36</xdr:row>
      <xdr:rowOff>57150</xdr:rowOff>
    </xdr:to>
    <xdr:sp macro="" textlink="">
      <xdr:nvSpPr>
        <xdr:cNvPr id="11326" name="Line 62">
          <a:extLst>
            <a:ext uri="{FF2B5EF4-FFF2-40B4-BE49-F238E27FC236}">
              <a16:creationId xmlns:a16="http://schemas.microsoft.com/office/drawing/2014/main" id="{674A6217-6FD5-405D-A430-EF3B2A73F347}"/>
            </a:ext>
          </a:extLst>
        </xdr:cNvPr>
        <xdr:cNvSpPr>
          <a:spLocks noChangeShapeType="1"/>
        </xdr:cNvSpPr>
      </xdr:nvSpPr>
      <xdr:spPr bwMode="auto">
        <a:xfrm>
          <a:off x="3990975" y="61912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27" name="人件費平均値テキスト">
          <a:extLst>
            <a:ext uri="{FF2B5EF4-FFF2-40B4-BE49-F238E27FC236}">
              <a16:creationId xmlns:a16="http://schemas.microsoft.com/office/drawing/2014/main" id="{F61B30B2-3B46-46B4-950F-CEF9DA5500ED}"/>
            </a:ext>
          </a:extLst>
        </xdr:cNvPr>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1328" name="AutoShape 64">
          <a:extLst>
            <a:ext uri="{FF2B5EF4-FFF2-40B4-BE49-F238E27FC236}">
              <a16:creationId xmlns:a16="http://schemas.microsoft.com/office/drawing/2014/main" id="{2A90C48A-EE99-43CB-AA01-66B012984798}"/>
            </a:ext>
          </a:extLst>
        </xdr:cNvPr>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19050</xdr:rowOff>
    </xdr:from>
    <xdr:to>
      <xdr:col>5</xdr:col>
      <xdr:colOff>552450</xdr:colOff>
      <xdr:row>36</xdr:row>
      <xdr:rowOff>104775</xdr:rowOff>
    </xdr:to>
    <xdr:sp macro="" textlink="">
      <xdr:nvSpPr>
        <xdr:cNvPr id="11329" name="Line 65">
          <a:extLst>
            <a:ext uri="{FF2B5EF4-FFF2-40B4-BE49-F238E27FC236}">
              <a16:creationId xmlns:a16="http://schemas.microsoft.com/office/drawing/2014/main" id="{734ECFB4-0DCD-4D76-87FE-D4035708EF6A}"/>
            </a:ext>
          </a:extLst>
        </xdr:cNvPr>
        <xdr:cNvSpPr>
          <a:spLocks noChangeShapeType="1"/>
        </xdr:cNvSpPr>
      </xdr:nvSpPr>
      <xdr:spPr bwMode="auto">
        <a:xfrm flipV="1">
          <a:off x="3095625" y="61912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11330" name="AutoShape 66">
          <a:extLst>
            <a:ext uri="{FF2B5EF4-FFF2-40B4-BE49-F238E27FC236}">
              <a16:creationId xmlns:a16="http://schemas.microsoft.com/office/drawing/2014/main" id="{A31AD0E3-6B12-4CA4-82C1-535A9BEBDF28}"/>
            </a:ext>
          </a:extLst>
        </xdr:cNvPr>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95250</xdr:rowOff>
    </xdr:from>
    <xdr:to>
      <xdr:col>6</xdr:col>
      <xdr:colOff>219075</xdr:colOff>
      <xdr:row>37</xdr:row>
      <xdr:rowOff>133350</xdr:rowOff>
    </xdr:to>
    <xdr:sp macro="" textlink="">
      <xdr:nvSpPr>
        <xdr:cNvPr id="11331" name="Text Box 67">
          <a:extLst>
            <a:ext uri="{FF2B5EF4-FFF2-40B4-BE49-F238E27FC236}">
              <a16:creationId xmlns:a16="http://schemas.microsoft.com/office/drawing/2014/main" id="{89096710-019B-441A-8946-BA4884A471C1}"/>
            </a:ext>
          </a:extLst>
        </xdr:cNvPr>
        <xdr:cNvSpPr txBox="1">
          <a:spLocks noChangeArrowheads="1"/>
        </xdr:cNvSpPr>
      </xdr:nvSpPr>
      <xdr:spPr bwMode="auto">
        <a:xfrm>
          <a:off x="360997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36</xdr:row>
      <xdr:rowOff>66675</xdr:rowOff>
    </xdr:from>
    <xdr:to>
      <xdr:col>4</xdr:col>
      <xdr:colOff>342900</xdr:colOff>
      <xdr:row>36</xdr:row>
      <xdr:rowOff>104775</xdr:rowOff>
    </xdr:to>
    <xdr:sp macro="" textlink="">
      <xdr:nvSpPr>
        <xdr:cNvPr id="11332" name="Line 68">
          <a:extLst>
            <a:ext uri="{FF2B5EF4-FFF2-40B4-BE49-F238E27FC236}">
              <a16:creationId xmlns:a16="http://schemas.microsoft.com/office/drawing/2014/main" id="{D1D9C860-3150-4DDE-A38B-F639643ADC16}"/>
            </a:ext>
          </a:extLst>
        </xdr:cNvPr>
        <xdr:cNvSpPr>
          <a:spLocks noChangeShapeType="1"/>
        </xdr:cNvSpPr>
      </xdr:nvSpPr>
      <xdr:spPr bwMode="auto">
        <a:xfrm>
          <a:off x="2209800" y="6238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28575</xdr:rowOff>
    </xdr:from>
    <xdr:to>
      <xdr:col>4</xdr:col>
      <xdr:colOff>400050</xdr:colOff>
      <xdr:row>36</xdr:row>
      <xdr:rowOff>133350</xdr:rowOff>
    </xdr:to>
    <xdr:sp macro="" textlink="">
      <xdr:nvSpPr>
        <xdr:cNvPr id="11333" name="AutoShape 69">
          <a:extLst>
            <a:ext uri="{FF2B5EF4-FFF2-40B4-BE49-F238E27FC236}">
              <a16:creationId xmlns:a16="http://schemas.microsoft.com/office/drawing/2014/main" id="{F90ED97A-A397-4EEB-B8B7-29547046041A}"/>
            </a:ext>
          </a:extLst>
        </xdr:cNvPr>
        <xdr:cNvSpPr>
          <a:spLocks noChangeArrowheads="1"/>
        </xdr:cNvSpPr>
      </xdr:nvSpPr>
      <xdr:spPr bwMode="auto">
        <a:xfrm>
          <a:off x="3048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34" name="Text Box 70">
          <a:extLst>
            <a:ext uri="{FF2B5EF4-FFF2-40B4-BE49-F238E27FC236}">
              <a16:creationId xmlns:a16="http://schemas.microsoft.com/office/drawing/2014/main" id="{4BF95227-D996-4A1B-BBE7-1A45B0B8E962}"/>
            </a:ext>
          </a:extLst>
        </xdr:cNvPr>
        <xdr:cNvSpPr txBox="1">
          <a:spLocks noChangeArrowheads="1"/>
        </xdr:cNvSpPr>
      </xdr:nvSpPr>
      <xdr:spPr bwMode="auto">
        <a:xfrm>
          <a:off x="2714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628650</xdr:colOff>
      <xdr:row>36</xdr:row>
      <xdr:rowOff>66675</xdr:rowOff>
    </xdr:from>
    <xdr:to>
      <xdr:col>3</xdr:col>
      <xdr:colOff>142875</xdr:colOff>
      <xdr:row>37</xdr:row>
      <xdr:rowOff>19050</xdr:rowOff>
    </xdr:to>
    <xdr:sp macro="" textlink="">
      <xdr:nvSpPr>
        <xdr:cNvPr id="11335" name="Line 71">
          <a:extLst>
            <a:ext uri="{FF2B5EF4-FFF2-40B4-BE49-F238E27FC236}">
              <a16:creationId xmlns:a16="http://schemas.microsoft.com/office/drawing/2014/main" id="{D8D0139D-5AFE-4EB4-B4A8-F6C5D619E7DD}"/>
            </a:ext>
          </a:extLst>
        </xdr:cNvPr>
        <xdr:cNvSpPr>
          <a:spLocks noChangeShapeType="1"/>
        </xdr:cNvSpPr>
      </xdr:nvSpPr>
      <xdr:spPr bwMode="auto">
        <a:xfrm flipV="1">
          <a:off x="1323975" y="62388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152400</xdr:rowOff>
    </xdr:to>
    <xdr:sp macro="" textlink="">
      <xdr:nvSpPr>
        <xdr:cNvPr id="11336" name="AutoShape 72">
          <a:extLst>
            <a:ext uri="{FF2B5EF4-FFF2-40B4-BE49-F238E27FC236}">
              <a16:creationId xmlns:a16="http://schemas.microsoft.com/office/drawing/2014/main" id="{0143F023-26BB-4864-8254-5084A75EDC63}"/>
            </a:ext>
          </a:extLst>
        </xdr:cNvPr>
        <xdr:cNvSpPr>
          <a:spLocks noChangeArrowheads="1"/>
        </xdr:cNvSpPr>
      </xdr:nvSpPr>
      <xdr:spPr bwMode="auto">
        <a:xfrm>
          <a:off x="2162175" y="621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7" name="Text Box 73">
          <a:extLst>
            <a:ext uri="{FF2B5EF4-FFF2-40B4-BE49-F238E27FC236}">
              <a16:creationId xmlns:a16="http://schemas.microsoft.com/office/drawing/2014/main" id="{9A1778A8-174F-4F47-9DAC-364BA5D3E074}"/>
            </a:ext>
          </a:extLst>
        </xdr:cNvPr>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11338" name="AutoShape 74">
          <a:extLst>
            <a:ext uri="{FF2B5EF4-FFF2-40B4-BE49-F238E27FC236}">
              <a16:creationId xmlns:a16="http://schemas.microsoft.com/office/drawing/2014/main" id="{75A0A4DB-D5ED-40C8-B9BA-3DDB6B92B5A7}"/>
            </a:ext>
          </a:extLst>
        </xdr:cNvPr>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39" name="Text Box 75">
          <a:extLst>
            <a:ext uri="{FF2B5EF4-FFF2-40B4-BE49-F238E27FC236}">
              <a16:creationId xmlns:a16="http://schemas.microsoft.com/office/drawing/2014/main" id="{E0F0D748-3F4F-4D52-8EA5-04636CB37880}"/>
            </a:ext>
          </a:extLst>
        </xdr:cNvPr>
        <xdr:cNvSpPr txBox="1">
          <a:spLocks noChangeArrowheads="1"/>
        </xdr:cNvSpPr>
      </xdr:nvSpPr>
      <xdr:spPr bwMode="auto">
        <a:xfrm>
          <a:off x="942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a:extLst>
            <a:ext uri="{FF2B5EF4-FFF2-40B4-BE49-F238E27FC236}">
              <a16:creationId xmlns:a16="http://schemas.microsoft.com/office/drawing/2014/main" id="{8BFFDDC2-17F8-4D8B-85AD-87B6637E62CC}"/>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a:extLst>
            <a:ext uri="{FF2B5EF4-FFF2-40B4-BE49-F238E27FC236}">
              <a16:creationId xmlns:a16="http://schemas.microsoft.com/office/drawing/2014/main" id="{5B061E8E-C78F-4596-9578-CE90322F01AF}"/>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a:extLst>
            <a:ext uri="{FF2B5EF4-FFF2-40B4-BE49-F238E27FC236}">
              <a16:creationId xmlns:a16="http://schemas.microsoft.com/office/drawing/2014/main" id="{0ECA3F1F-BBE3-4C1D-8751-818C465C38F1}"/>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a:extLst>
            <a:ext uri="{FF2B5EF4-FFF2-40B4-BE49-F238E27FC236}">
              <a16:creationId xmlns:a16="http://schemas.microsoft.com/office/drawing/2014/main" id="{4BACA0F8-A713-426E-8EF9-0E8B763C7DB0}"/>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a:extLst>
            <a:ext uri="{FF2B5EF4-FFF2-40B4-BE49-F238E27FC236}">
              <a16:creationId xmlns:a16="http://schemas.microsoft.com/office/drawing/2014/main" id="{0046FEF0-FBC4-4AC4-8434-67DCBA1061AF}"/>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36</xdr:row>
      <xdr:rowOff>9525</xdr:rowOff>
    </xdr:from>
    <xdr:to>
      <xdr:col>7</xdr:col>
      <xdr:colOff>66675</xdr:colOff>
      <xdr:row>36</xdr:row>
      <xdr:rowOff>104775</xdr:rowOff>
    </xdr:to>
    <xdr:sp macro="" textlink="">
      <xdr:nvSpPr>
        <xdr:cNvPr id="11345" name="Oval 81">
          <a:extLst>
            <a:ext uri="{FF2B5EF4-FFF2-40B4-BE49-F238E27FC236}">
              <a16:creationId xmlns:a16="http://schemas.microsoft.com/office/drawing/2014/main" id="{118E4CF3-C4CB-4C76-864C-6F674FE2BC48}"/>
            </a:ext>
          </a:extLst>
        </xdr:cNvPr>
        <xdr:cNvSpPr>
          <a:spLocks noChangeArrowheads="1"/>
        </xdr:cNvSpPr>
      </xdr:nvSpPr>
      <xdr:spPr bwMode="auto">
        <a:xfrm>
          <a:off x="4772025"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47625</xdr:rowOff>
    </xdr:from>
    <xdr:to>
      <xdr:col>8</xdr:col>
      <xdr:colOff>180975</xdr:colOff>
      <xdr:row>36</xdr:row>
      <xdr:rowOff>85725</xdr:rowOff>
    </xdr:to>
    <xdr:sp macro="" textlink="">
      <xdr:nvSpPr>
        <xdr:cNvPr id="11346" name="人件費該当値テキスト">
          <a:extLst>
            <a:ext uri="{FF2B5EF4-FFF2-40B4-BE49-F238E27FC236}">
              <a16:creationId xmlns:a16="http://schemas.microsoft.com/office/drawing/2014/main" id="{86205275-E115-41B0-B161-AC4711D58A56}"/>
            </a:ext>
          </a:extLst>
        </xdr:cNvPr>
        <xdr:cNvSpPr txBox="1">
          <a:spLocks noChangeArrowheads="1"/>
        </xdr:cNvSpPr>
      </xdr:nvSpPr>
      <xdr:spPr bwMode="auto">
        <a:xfrm>
          <a:off x="4914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25.2</a:t>
          </a:r>
        </a:p>
      </xdr:txBody>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11347" name="Oval 83">
          <a:extLst>
            <a:ext uri="{FF2B5EF4-FFF2-40B4-BE49-F238E27FC236}">
              <a16:creationId xmlns:a16="http://schemas.microsoft.com/office/drawing/2014/main" id="{86277D08-81EC-4A28-BC06-2CB4FB818EDA}"/>
            </a:ext>
          </a:extLst>
        </xdr:cNvPr>
        <xdr:cNvSpPr>
          <a:spLocks noChangeArrowheads="1"/>
        </xdr:cNvSpPr>
      </xdr:nvSpPr>
      <xdr:spPr bwMode="auto">
        <a:xfrm>
          <a:off x="3933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104775</xdr:rowOff>
    </xdr:from>
    <xdr:to>
      <xdr:col>6</xdr:col>
      <xdr:colOff>219075</xdr:colOff>
      <xdr:row>35</xdr:row>
      <xdr:rowOff>142875</xdr:rowOff>
    </xdr:to>
    <xdr:sp macro="" textlink="">
      <xdr:nvSpPr>
        <xdr:cNvPr id="11348" name="Text Box 84">
          <a:extLst>
            <a:ext uri="{FF2B5EF4-FFF2-40B4-BE49-F238E27FC236}">
              <a16:creationId xmlns:a16="http://schemas.microsoft.com/office/drawing/2014/main" id="{86F2DA76-0B3B-41FC-B2A5-64437BEF9977}"/>
            </a:ext>
          </a:extLst>
        </xdr:cNvPr>
        <xdr:cNvSpPr txBox="1">
          <a:spLocks noChangeArrowheads="1"/>
        </xdr:cNvSpPr>
      </xdr:nvSpPr>
      <xdr:spPr bwMode="auto">
        <a:xfrm>
          <a:off x="3609975" y="593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4</xdr:col>
      <xdr:colOff>295275</xdr:colOff>
      <xdr:row>36</xdr:row>
      <xdr:rowOff>57150</xdr:rowOff>
    </xdr:from>
    <xdr:to>
      <xdr:col>4</xdr:col>
      <xdr:colOff>400050</xdr:colOff>
      <xdr:row>36</xdr:row>
      <xdr:rowOff>152400</xdr:rowOff>
    </xdr:to>
    <xdr:sp macro="" textlink="">
      <xdr:nvSpPr>
        <xdr:cNvPr id="11349" name="Oval 85">
          <a:extLst>
            <a:ext uri="{FF2B5EF4-FFF2-40B4-BE49-F238E27FC236}">
              <a16:creationId xmlns:a16="http://schemas.microsoft.com/office/drawing/2014/main" id="{3521DFBC-9E2D-4E5E-90DF-5E514A6379F1}"/>
            </a:ext>
          </a:extLst>
        </xdr:cNvPr>
        <xdr:cNvSpPr>
          <a:spLocks noChangeArrowheads="1"/>
        </xdr:cNvSpPr>
      </xdr:nvSpPr>
      <xdr:spPr bwMode="auto">
        <a:xfrm>
          <a:off x="30480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0</xdr:rowOff>
    </xdr:from>
    <xdr:to>
      <xdr:col>5</xdr:col>
      <xdr:colOff>38100</xdr:colOff>
      <xdr:row>38</xdr:row>
      <xdr:rowOff>38100</xdr:rowOff>
    </xdr:to>
    <xdr:sp macro="" textlink="">
      <xdr:nvSpPr>
        <xdr:cNvPr id="11350" name="Text Box 86">
          <a:extLst>
            <a:ext uri="{FF2B5EF4-FFF2-40B4-BE49-F238E27FC236}">
              <a16:creationId xmlns:a16="http://schemas.microsoft.com/office/drawing/2014/main" id="{7D02EC1F-98A7-465E-B0FE-26DDB0DCD715}"/>
            </a:ext>
          </a:extLst>
        </xdr:cNvPr>
        <xdr:cNvSpPr txBox="1">
          <a:spLocks noChangeArrowheads="1"/>
        </xdr:cNvSpPr>
      </xdr:nvSpPr>
      <xdr:spPr bwMode="auto">
        <a:xfrm>
          <a:off x="27146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3</xdr:col>
      <xdr:colOff>95250</xdr:colOff>
      <xdr:row>36</xdr:row>
      <xdr:rowOff>19050</xdr:rowOff>
    </xdr:from>
    <xdr:to>
      <xdr:col>3</xdr:col>
      <xdr:colOff>190500</xdr:colOff>
      <xdr:row>36</xdr:row>
      <xdr:rowOff>114300</xdr:rowOff>
    </xdr:to>
    <xdr:sp macro="" textlink="">
      <xdr:nvSpPr>
        <xdr:cNvPr id="11351" name="Oval 87">
          <a:extLst>
            <a:ext uri="{FF2B5EF4-FFF2-40B4-BE49-F238E27FC236}">
              <a16:creationId xmlns:a16="http://schemas.microsoft.com/office/drawing/2014/main" id="{5C657C5C-E776-424E-80A2-ED2F01C9BECC}"/>
            </a:ext>
          </a:extLst>
        </xdr:cNvPr>
        <xdr:cNvSpPr>
          <a:spLocks noChangeArrowheads="1"/>
        </xdr:cNvSpPr>
      </xdr:nvSpPr>
      <xdr:spPr bwMode="auto">
        <a:xfrm>
          <a:off x="2162175" y="619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152400</xdr:rowOff>
    </xdr:from>
    <xdr:to>
      <xdr:col>3</xdr:col>
      <xdr:colOff>523875</xdr:colOff>
      <xdr:row>36</xdr:row>
      <xdr:rowOff>19050</xdr:rowOff>
    </xdr:to>
    <xdr:sp macro="" textlink="">
      <xdr:nvSpPr>
        <xdr:cNvPr id="11352" name="Text Box 88">
          <a:extLst>
            <a:ext uri="{FF2B5EF4-FFF2-40B4-BE49-F238E27FC236}">
              <a16:creationId xmlns:a16="http://schemas.microsoft.com/office/drawing/2014/main" id="{2E7F2D10-85AA-4533-9966-059102354CB8}"/>
            </a:ext>
          </a:extLst>
        </xdr:cNvPr>
        <xdr:cNvSpPr txBox="1">
          <a:spLocks noChangeArrowheads="1"/>
        </xdr:cNvSpPr>
      </xdr:nvSpPr>
      <xdr:spPr bwMode="auto">
        <a:xfrm>
          <a:off x="1828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twoCellAnchor>
    <xdr:from>
      <xdr:col>1</xdr:col>
      <xdr:colOff>571500</xdr:colOff>
      <xdr:row>36</xdr:row>
      <xdr:rowOff>133350</xdr:rowOff>
    </xdr:from>
    <xdr:to>
      <xdr:col>1</xdr:col>
      <xdr:colOff>676275</xdr:colOff>
      <xdr:row>37</xdr:row>
      <xdr:rowOff>66675</xdr:rowOff>
    </xdr:to>
    <xdr:sp macro="" textlink="">
      <xdr:nvSpPr>
        <xdr:cNvPr id="11353" name="Oval 89">
          <a:extLst>
            <a:ext uri="{FF2B5EF4-FFF2-40B4-BE49-F238E27FC236}">
              <a16:creationId xmlns:a16="http://schemas.microsoft.com/office/drawing/2014/main" id="{FC7E3292-92D3-4484-9855-910E06211CE6}"/>
            </a:ext>
          </a:extLst>
        </xdr:cNvPr>
        <xdr:cNvSpPr>
          <a:spLocks noChangeArrowheads="1"/>
        </xdr:cNvSpPr>
      </xdr:nvSpPr>
      <xdr:spPr bwMode="auto">
        <a:xfrm>
          <a:off x="1266825"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76200</xdr:rowOff>
    </xdr:from>
    <xdr:to>
      <xdr:col>2</xdr:col>
      <xdr:colOff>323850</xdr:colOff>
      <xdr:row>38</xdr:row>
      <xdr:rowOff>114300</xdr:rowOff>
    </xdr:to>
    <xdr:sp macro="" textlink="">
      <xdr:nvSpPr>
        <xdr:cNvPr id="11354" name="Text Box 90">
          <a:extLst>
            <a:ext uri="{FF2B5EF4-FFF2-40B4-BE49-F238E27FC236}">
              <a16:creationId xmlns:a16="http://schemas.microsoft.com/office/drawing/2014/main" id="{78ED85C0-2343-4034-AC2F-DA3A480E31B4}"/>
            </a:ext>
          </a:extLst>
        </xdr:cNvPr>
        <xdr:cNvSpPr txBox="1">
          <a:spLocks noChangeArrowheads="1"/>
        </xdr:cNvSpPr>
      </xdr:nvSpPr>
      <xdr:spPr bwMode="auto">
        <a:xfrm>
          <a:off x="9429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a:extLst>
            <a:ext uri="{FF2B5EF4-FFF2-40B4-BE49-F238E27FC236}">
              <a16:creationId xmlns:a16="http://schemas.microsoft.com/office/drawing/2014/main" id="{742425FA-3931-4C2D-BB39-504B88615ED8}"/>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a:extLst>
            <a:ext uri="{FF2B5EF4-FFF2-40B4-BE49-F238E27FC236}">
              <a16:creationId xmlns:a16="http://schemas.microsoft.com/office/drawing/2014/main" id="{300F8B1F-7085-4027-A9F7-C88ACA84B13F}"/>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a:extLst>
            <a:ext uri="{FF2B5EF4-FFF2-40B4-BE49-F238E27FC236}">
              <a16:creationId xmlns:a16="http://schemas.microsoft.com/office/drawing/2014/main" id="{DF61560B-FF0A-4784-BCBD-49D1A753351B}"/>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34/78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a:extLst>
            <a:ext uri="{FF2B5EF4-FFF2-40B4-BE49-F238E27FC236}">
              <a16:creationId xmlns:a16="http://schemas.microsoft.com/office/drawing/2014/main" id="{49D3DFDD-6E28-475B-B534-A317B318FEF3}"/>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a:extLst>
            <a:ext uri="{FF2B5EF4-FFF2-40B4-BE49-F238E27FC236}">
              <a16:creationId xmlns:a16="http://schemas.microsoft.com/office/drawing/2014/main" id="{D9A48E35-BB18-4349-9F9F-6B0B8069049B}"/>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a:extLst>
            <a:ext uri="{FF2B5EF4-FFF2-40B4-BE49-F238E27FC236}">
              <a16:creationId xmlns:a16="http://schemas.microsoft.com/office/drawing/2014/main" id="{ABA176A2-584B-45C8-B9FD-BE43D5FE8F47}"/>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a:extLst>
            <a:ext uri="{FF2B5EF4-FFF2-40B4-BE49-F238E27FC236}">
              <a16:creationId xmlns:a16="http://schemas.microsoft.com/office/drawing/2014/main" id="{E42D168C-1A7C-42B7-B810-9905C9CC0167}"/>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fLocksText="0">
      <xdr:nvSpPr>
        <xdr:cNvPr id="11362" name="Rectangle 98">
          <a:extLst>
            <a:ext uri="{FF2B5EF4-FFF2-40B4-BE49-F238E27FC236}">
              <a16:creationId xmlns:a16="http://schemas.microsoft.com/office/drawing/2014/main" id="{E093F800-287F-4AAF-A70C-665B0846BCCF}"/>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fLocksText="0">
      <xdr:nvSpPr>
        <xdr:cNvPr id="11363" name="Rectangle 99">
          <a:extLst>
            <a:ext uri="{FF2B5EF4-FFF2-40B4-BE49-F238E27FC236}">
              <a16:creationId xmlns:a16="http://schemas.microsoft.com/office/drawing/2014/main" id="{69816FF3-13B3-4946-A3E5-FDC4258C9A1F}"/>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a:extLst>
            <a:ext uri="{FF2B5EF4-FFF2-40B4-BE49-F238E27FC236}">
              <a16:creationId xmlns:a16="http://schemas.microsoft.com/office/drawing/2014/main" id="{F1C8118E-BD0B-46A7-926E-16778214406A}"/>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a:extLst>
            <a:ext uri="{FF2B5EF4-FFF2-40B4-BE49-F238E27FC236}">
              <a16:creationId xmlns:a16="http://schemas.microsoft.com/office/drawing/2014/main" id="{2C98B091-98CD-4C64-93B0-07566E2D9AFE}"/>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電算システム保守や事務事業の外部委託費が主なものである。事務効率化の観点から電算化・外部委託の必要性はあるが、物件費の増大につながらないよう業務効率・費用対効果を常に検証していく必要がある。</a:t>
          </a:r>
        </a:p>
      </xdr:txBody>
    </xdr:sp>
    <xdr:clientData/>
  </xdr:twoCellAnchor>
  <xdr:oneCellAnchor>
    <xdr:from>
      <xdr:col>18</xdr:col>
      <xdr:colOff>85725</xdr:colOff>
      <xdr:row>9</xdr:row>
      <xdr:rowOff>142875</xdr:rowOff>
    </xdr:from>
    <xdr:ext cx="180975" cy="187325"/>
    <xdr:sp macro="" textlink="">
      <xdr:nvSpPr>
        <xdr:cNvPr id="11366" name="Text Box 102">
          <a:extLst>
            <a:ext uri="{FF2B5EF4-FFF2-40B4-BE49-F238E27FC236}">
              <a16:creationId xmlns:a16="http://schemas.microsoft.com/office/drawing/2014/main" id="{80A1207D-2AF5-4F13-B4DD-7B7C3F102F40}"/>
            </a:ext>
          </a:extLst>
        </xdr:cNvPr>
        <xdr:cNvSpPr txBox="1">
          <a:spLocks noChangeArrowheads="1"/>
        </xdr:cNvSpPr>
      </xdr:nvSpPr>
      <xdr:spPr bwMode="auto">
        <a:xfrm>
          <a:off x="12449175" y="1685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a:extLst>
            <a:ext uri="{FF2B5EF4-FFF2-40B4-BE49-F238E27FC236}">
              <a16:creationId xmlns:a16="http://schemas.microsoft.com/office/drawing/2014/main" id="{C30AB611-611F-4199-85B0-80ED3E6F37CD}"/>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a:extLst>
            <a:ext uri="{FF2B5EF4-FFF2-40B4-BE49-F238E27FC236}">
              <a16:creationId xmlns:a16="http://schemas.microsoft.com/office/drawing/2014/main" id="{1173CF53-3443-4F33-B4AA-9C1976CBB843}"/>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a:extLst>
            <a:ext uri="{FF2B5EF4-FFF2-40B4-BE49-F238E27FC236}">
              <a16:creationId xmlns:a16="http://schemas.microsoft.com/office/drawing/2014/main" id="{641D5102-1A43-4065-A595-65699BC572F1}"/>
            </a:ext>
          </a:extLst>
        </xdr:cNvPr>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a:extLst>
            <a:ext uri="{FF2B5EF4-FFF2-40B4-BE49-F238E27FC236}">
              <a16:creationId xmlns:a16="http://schemas.microsoft.com/office/drawing/2014/main" id="{3098A683-E8AC-4F40-959D-745C46141393}"/>
            </a:ext>
          </a:extLst>
        </xdr:cNvPr>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a:extLst>
            <a:ext uri="{FF2B5EF4-FFF2-40B4-BE49-F238E27FC236}">
              <a16:creationId xmlns:a16="http://schemas.microsoft.com/office/drawing/2014/main" id="{A24B0A79-16C7-418D-99A8-BEEA16DDBF5C}"/>
            </a:ext>
          </a:extLst>
        </xdr:cNvPr>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a:extLst>
            <a:ext uri="{FF2B5EF4-FFF2-40B4-BE49-F238E27FC236}">
              <a16:creationId xmlns:a16="http://schemas.microsoft.com/office/drawing/2014/main" id="{B91511E8-B16D-4770-BDF5-0485361DE196}"/>
            </a:ext>
          </a:extLst>
        </xdr:cNvPr>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a:extLst>
            <a:ext uri="{FF2B5EF4-FFF2-40B4-BE49-F238E27FC236}">
              <a16:creationId xmlns:a16="http://schemas.microsoft.com/office/drawing/2014/main" id="{35016C06-E4DE-4D00-A56C-3FB60A4BC078}"/>
            </a:ext>
          </a:extLst>
        </xdr:cNvPr>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18</xdr:row>
      <xdr:rowOff>0</xdr:rowOff>
    </xdr:to>
    <xdr:sp macro="" textlink="">
      <xdr:nvSpPr>
        <xdr:cNvPr id="11374" name="Text Box 110">
          <a:extLst>
            <a:ext uri="{FF2B5EF4-FFF2-40B4-BE49-F238E27FC236}">
              <a16:creationId xmlns:a16="http://schemas.microsoft.com/office/drawing/2014/main" id="{BADDECB9-D2A3-45A7-BB83-5381FF41A33A}"/>
            </a:ext>
          </a:extLst>
        </xdr:cNvPr>
        <xdr:cNvSpPr txBox="1">
          <a:spLocks noChangeArrowheads="1"/>
        </xdr:cNvSpPr>
      </xdr:nvSpPr>
      <xdr:spPr bwMode="auto">
        <a:xfrm>
          <a:off x="11934825" y="2867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a:extLst>
            <a:ext uri="{FF2B5EF4-FFF2-40B4-BE49-F238E27FC236}">
              <a16:creationId xmlns:a16="http://schemas.microsoft.com/office/drawing/2014/main" id="{1A17614B-DDB1-4B7F-AA9D-D8DA2CC7C8CA}"/>
            </a:ext>
          </a:extLst>
        </xdr:cNvPr>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a:extLst>
            <a:ext uri="{FF2B5EF4-FFF2-40B4-BE49-F238E27FC236}">
              <a16:creationId xmlns:a16="http://schemas.microsoft.com/office/drawing/2014/main" id="{AF07A729-EBAB-4035-A936-CA4E6A545F27}"/>
            </a:ext>
          </a:extLst>
        </xdr:cNvPr>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a:extLst>
            <a:ext uri="{FF2B5EF4-FFF2-40B4-BE49-F238E27FC236}">
              <a16:creationId xmlns:a16="http://schemas.microsoft.com/office/drawing/2014/main" id="{7167F4D5-3C94-4DAF-BC9B-5CE7F6C1DB26}"/>
            </a:ext>
          </a:extLst>
        </xdr:cNvPr>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a:extLst>
            <a:ext uri="{FF2B5EF4-FFF2-40B4-BE49-F238E27FC236}">
              <a16:creationId xmlns:a16="http://schemas.microsoft.com/office/drawing/2014/main" id="{550127F9-BB62-4D28-8FB5-D644D4C92474}"/>
            </a:ext>
          </a:extLst>
        </xdr:cNvPr>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a:extLst>
            <a:ext uri="{FF2B5EF4-FFF2-40B4-BE49-F238E27FC236}">
              <a16:creationId xmlns:a16="http://schemas.microsoft.com/office/drawing/2014/main" id="{DF900DFE-04BD-4547-ACF9-763440A0BEEB}"/>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a:extLst>
            <a:ext uri="{FF2B5EF4-FFF2-40B4-BE49-F238E27FC236}">
              <a16:creationId xmlns:a16="http://schemas.microsoft.com/office/drawing/2014/main" id="{392C9BEB-1418-4323-8AEA-DAD2BF7BEC8E}"/>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fLocksText="0">
      <xdr:nvSpPr>
        <xdr:cNvPr id="11381" name="物件費グラフ枠">
          <a:extLst>
            <a:ext uri="{FF2B5EF4-FFF2-40B4-BE49-F238E27FC236}">
              <a16:creationId xmlns:a16="http://schemas.microsoft.com/office/drawing/2014/main" id="{EDDB417B-61E6-413F-BCBD-5668A44FF1ED}"/>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114300</xdr:rowOff>
    </xdr:from>
    <xdr:to>
      <xdr:col>24</xdr:col>
      <xdr:colOff>28575</xdr:colOff>
      <xdr:row>20</xdr:row>
      <xdr:rowOff>161925</xdr:rowOff>
    </xdr:to>
    <xdr:sp macro="" textlink="">
      <xdr:nvSpPr>
        <xdr:cNvPr id="11382" name="Line 118">
          <a:extLst>
            <a:ext uri="{FF2B5EF4-FFF2-40B4-BE49-F238E27FC236}">
              <a16:creationId xmlns:a16="http://schemas.microsoft.com/office/drawing/2014/main" id="{44627FC6-867B-4156-910A-ACF003D846B2}"/>
            </a:ext>
          </a:extLst>
        </xdr:cNvPr>
        <xdr:cNvSpPr>
          <a:spLocks noChangeShapeType="1"/>
        </xdr:cNvSpPr>
      </xdr:nvSpPr>
      <xdr:spPr bwMode="auto">
        <a:xfrm flipV="1">
          <a:off x="16506825" y="21717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161925</xdr:rowOff>
    </xdr:from>
    <xdr:to>
      <xdr:col>25</xdr:col>
      <xdr:colOff>200025</xdr:colOff>
      <xdr:row>22</xdr:row>
      <xdr:rowOff>28575</xdr:rowOff>
    </xdr:to>
    <xdr:sp macro="" textlink="">
      <xdr:nvSpPr>
        <xdr:cNvPr id="11383" name="物件費最小値テキスト">
          <a:extLst>
            <a:ext uri="{FF2B5EF4-FFF2-40B4-BE49-F238E27FC236}">
              <a16:creationId xmlns:a16="http://schemas.microsoft.com/office/drawing/2014/main" id="{27128655-569D-4BC9-A489-6869DF03C7EB}"/>
            </a:ext>
          </a:extLst>
        </xdr:cNvPr>
        <xdr:cNvSpPr txBox="1">
          <a:spLocks noChangeArrowheads="1"/>
        </xdr:cNvSpPr>
      </xdr:nvSpPr>
      <xdr:spPr bwMode="auto">
        <a:xfrm>
          <a:off x="166020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23.0</a:t>
          </a:r>
        </a:p>
      </xdr:txBody>
    </xdr:sp>
    <xdr:clientData/>
  </xdr:twoCellAnchor>
  <xdr:twoCellAnchor>
    <xdr:from>
      <xdr:col>23</xdr:col>
      <xdr:colOff>628650</xdr:colOff>
      <xdr:row>20</xdr:row>
      <xdr:rowOff>161925</xdr:rowOff>
    </xdr:from>
    <xdr:to>
      <xdr:col>24</xdr:col>
      <xdr:colOff>123825</xdr:colOff>
      <xdr:row>20</xdr:row>
      <xdr:rowOff>161925</xdr:rowOff>
    </xdr:to>
    <xdr:sp macro="" textlink="">
      <xdr:nvSpPr>
        <xdr:cNvPr id="11384" name="Line 120">
          <a:extLst>
            <a:ext uri="{FF2B5EF4-FFF2-40B4-BE49-F238E27FC236}">
              <a16:creationId xmlns:a16="http://schemas.microsoft.com/office/drawing/2014/main" id="{64EA4028-BF0F-4D27-BFFA-7C3A511C48E6}"/>
            </a:ext>
          </a:extLst>
        </xdr:cNvPr>
        <xdr:cNvSpPr>
          <a:spLocks noChangeShapeType="1"/>
        </xdr:cNvSpPr>
      </xdr:nvSpPr>
      <xdr:spPr bwMode="auto">
        <a:xfrm>
          <a:off x="164211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57150</xdr:rowOff>
    </xdr:from>
    <xdr:to>
      <xdr:col>25</xdr:col>
      <xdr:colOff>200025</xdr:colOff>
      <xdr:row>12</xdr:row>
      <xdr:rowOff>95250</xdr:rowOff>
    </xdr:to>
    <xdr:sp macro="" textlink="">
      <xdr:nvSpPr>
        <xdr:cNvPr id="11385" name="物件費最大値テキスト">
          <a:extLst>
            <a:ext uri="{FF2B5EF4-FFF2-40B4-BE49-F238E27FC236}">
              <a16:creationId xmlns:a16="http://schemas.microsoft.com/office/drawing/2014/main" id="{610295F2-1E9F-4A10-B861-A76817D369EB}"/>
            </a:ext>
          </a:extLst>
        </xdr:cNvPr>
        <xdr:cNvSpPr txBox="1">
          <a:spLocks noChangeArrowheads="1"/>
        </xdr:cNvSpPr>
      </xdr:nvSpPr>
      <xdr:spPr bwMode="auto">
        <a:xfrm>
          <a:off x="166020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p>
      </xdr:txBody>
    </xdr:sp>
    <xdr:clientData/>
  </xdr:twoCellAnchor>
  <xdr:twoCellAnchor>
    <xdr:from>
      <xdr:col>23</xdr:col>
      <xdr:colOff>628650</xdr:colOff>
      <xdr:row>12</xdr:row>
      <xdr:rowOff>114300</xdr:rowOff>
    </xdr:from>
    <xdr:to>
      <xdr:col>24</xdr:col>
      <xdr:colOff>123825</xdr:colOff>
      <xdr:row>12</xdr:row>
      <xdr:rowOff>114300</xdr:rowOff>
    </xdr:to>
    <xdr:sp macro="" textlink="">
      <xdr:nvSpPr>
        <xdr:cNvPr id="11386" name="Line 122">
          <a:extLst>
            <a:ext uri="{FF2B5EF4-FFF2-40B4-BE49-F238E27FC236}">
              <a16:creationId xmlns:a16="http://schemas.microsoft.com/office/drawing/2014/main" id="{AFF81C73-E2B5-42FE-A353-9A6EC5672C69}"/>
            </a:ext>
          </a:extLst>
        </xdr:cNvPr>
        <xdr:cNvSpPr>
          <a:spLocks noChangeShapeType="1"/>
        </xdr:cNvSpPr>
      </xdr:nvSpPr>
      <xdr:spPr bwMode="auto">
        <a:xfrm>
          <a:off x="164211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123825</xdr:rowOff>
    </xdr:from>
    <xdr:to>
      <xdr:col>24</xdr:col>
      <xdr:colOff>28575</xdr:colOff>
      <xdr:row>15</xdr:row>
      <xdr:rowOff>161925</xdr:rowOff>
    </xdr:to>
    <xdr:sp macro="" textlink="">
      <xdr:nvSpPr>
        <xdr:cNvPr id="11387" name="Line 123">
          <a:extLst>
            <a:ext uri="{FF2B5EF4-FFF2-40B4-BE49-F238E27FC236}">
              <a16:creationId xmlns:a16="http://schemas.microsoft.com/office/drawing/2014/main" id="{FD972E30-4211-44D3-B393-22C5BF271BE3}"/>
            </a:ext>
          </a:extLst>
        </xdr:cNvPr>
        <xdr:cNvSpPr>
          <a:spLocks noChangeShapeType="1"/>
        </xdr:cNvSpPr>
      </xdr:nvSpPr>
      <xdr:spPr bwMode="auto">
        <a:xfrm>
          <a:off x="15668625" y="2695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88" name="物件費平均値テキスト">
          <a:extLst>
            <a:ext uri="{FF2B5EF4-FFF2-40B4-BE49-F238E27FC236}">
              <a16:creationId xmlns:a16="http://schemas.microsoft.com/office/drawing/2014/main" id="{FA63CDA8-5E01-4DCA-BA23-88B1632CDB20}"/>
            </a:ext>
          </a:extLst>
        </xdr:cNvPr>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11389" name="AutoShape 125">
          <a:extLst>
            <a:ext uri="{FF2B5EF4-FFF2-40B4-BE49-F238E27FC236}">
              <a16:creationId xmlns:a16="http://schemas.microsoft.com/office/drawing/2014/main" id="{6319B1A6-F961-4CAA-BF4A-B5CB96D20311}"/>
            </a:ext>
          </a:extLst>
        </xdr:cNvPr>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123825</xdr:rowOff>
    </xdr:from>
    <xdr:to>
      <xdr:col>22</xdr:col>
      <xdr:colOff>561975</xdr:colOff>
      <xdr:row>15</xdr:row>
      <xdr:rowOff>133350</xdr:rowOff>
    </xdr:to>
    <xdr:sp macro="" textlink="">
      <xdr:nvSpPr>
        <xdr:cNvPr id="11390" name="Line 126">
          <a:extLst>
            <a:ext uri="{FF2B5EF4-FFF2-40B4-BE49-F238E27FC236}">
              <a16:creationId xmlns:a16="http://schemas.microsoft.com/office/drawing/2014/main" id="{A280BDDB-726C-4922-93D6-E1E97E414C84}"/>
            </a:ext>
          </a:extLst>
        </xdr:cNvPr>
        <xdr:cNvSpPr>
          <a:spLocks noChangeShapeType="1"/>
        </xdr:cNvSpPr>
      </xdr:nvSpPr>
      <xdr:spPr bwMode="auto">
        <a:xfrm flipV="1">
          <a:off x="14782800" y="269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28575</xdr:rowOff>
    </xdr:to>
    <xdr:sp macro="" textlink="">
      <xdr:nvSpPr>
        <xdr:cNvPr id="11391" name="AutoShape 127">
          <a:extLst>
            <a:ext uri="{FF2B5EF4-FFF2-40B4-BE49-F238E27FC236}">
              <a16:creationId xmlns:a16="http://schemas.microsoft.com/office/drawing/2014/main" id="{31F33223-BF61-4F53-9279-4BF609FEB6E1}"/>
            </a:ext>
          </a:extLst>
        </xdr:cNvPr>
        <xdr:cNvSpPr>
          <a:spLocks noChangeArrowheads="1"/>
        </xdr:cNvSpPr>
      </xdr:nvSpPr>
      <xdr:spPr bwMode="auto">
        <a:xfrm>
          <a:off x="15621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47625</xdr:rowOff>
    </xdr:from>
    <xdr:to>
      <xdr:col>23</xdr:col>
      <xdr:colOff>228600</xdr:colOff>
      <xdr:row>17</xdr:row>
      <xdr:rowOff>85725</xdr:rowOff>
    </xdr:to>
    <xdr:sp macro="" textlink="">
      <xdr:nvSpPr>
        <xdr:cNvPr id="11392" name="Text Box 128">
          <a:extLst>
            <a:ext uri="{FF2B5EF4-FFF2-40B4-BE49-F238E27FC236}">
              <a16:creationId xmlns:a16="http://schemas.microsoft.com/office/drawing/2014/main" id="{4EC136D5-F7DB-4EF2-8F83-746D726F970D}"/>
            </a:ext>
          </a:extLst>
        </xdr:cNvPr>
        <xdr:cNvSpPr txBox="1">
          <a:spLocks noChangeArrowheads="1"/>
        </xdr:cNvSpPr>
      </xdr:nvSpPr>
      <xdr:spPr bwMode="auto">
        <a:xfrm>
          <a:off x="15287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20</xdr:col>
      <xdr:colOff>161925</xdr:colOff>
      <xdr:row>15</xdr:row>
      <xdr:rowOff>104775</xdr:rowOff>
    </xdr:from>
    <xdr:to>
      <xdr:col>21</xdr:col>
      <xdr:colOff>361950</xdr:colOff>
      <xdr:row>15</xdr:row>
      <xdr:rowOff>133350</xdr:rowOff>
    </xdr:to>
    <xdr:sp macro="" textlink="">
      <xdr:nvSpPr>
        <xdr:cNvPr id="11393" name="Line 129">
          <a:extLst>
            <a:ext uri="{FF2B5EF4-FFF2-40B4-BE49-F238E27FC236}">
              <a16:creationId xmlns:a16="http://schemas.microsoft.com/office/drawing/2014/main" id="{9A89CB53-22E3-4D5B-8497-EB7A6DA63DCF}"/>
            </a:ext>
          </a:extLst>
        </xdr:cNvPr>
        <xdr:cNvSpPr>
          <a:spLocks noChangeShapeType="1"/>
        </xdr:cNvSpPr>
      </xdr:nvSpPr>
      <xdr:spPr bwMode="auto">
        <a:xfrm>
          <a:off x="13896975" y="2676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11394" name="AutoShape 130">
          <a:extLst>
            <a:ext uri="{FF2B5EF4-FFF2-40B4-BE49-F238E27FC236}">
              <a16:creationId xmlns:a16="http://schemas.microsoft.com/office/drawing/2014/main" id="{C32F976E-3B50-4AF5-945B-23760FFC7A25}"/>
            </a:ext>
          </a:extLst>
        </xdr:cNvPr>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a:extLst>
            <a:ext uri="{FF2B5EF4-FFF2-40B4-BE49-F238E27FC236}">
              <a16:creationId xmlns:a16="http://schemas.microsoft.com/office/drawing/2014/main" id="{037E907A-E531-4967-8854-DDF5ED9A95B0}"/>
            </a:ext>
          </a:extLst>
        </xdr:cNvPr>
        <xdr:cNvSpPr txBox="1">
          <a:spLocks noChangeArrowheads="1"/>
        </xdr:cNvSpPr>
      </xdr:nvSpPr>
      <xdr:spPr bwMode="auto">
        <a:xfrm>
          <a:off x="144018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15</xdr:row>
      <xdr:rowOff>95250</xdr:rowOff>
    </xdr:from>
    <xdr:to>
      <xdr:col>20</xdr:col>
      <xdr:colOff>161925</xdr:colOff>
      <xdr:row>15</xdr:row>
      <xdr:rowOff>104775</xdr:rowOff>
    </xdr:to>
    <xdr:sp macro="" textlink="">
      <xdr:nvSpPr>
        <xdr:cNvPr id="11396" name="Line 132">
          <a:extLst>
            <a:ext uri="{FF2B5EF4-FFF2-40B4-BE49-F238E27FC236}">
              <a16:creationId xmlns:a16="http://schemas.microsoft.com/office/drawing/2014/main" id="{453A4A53-F886-4D19-B4E7-44E473F61DA3}"/>
            </a:ext>
          </a:extLst>
        </xdr:cNvPr>
        <xdr:cNvSpPr>
          <a:spLocks noChangeShapeType="1"/>
        </xdr:cNvSpPr>
      </xdr:nvSpPr>
      <xdr:spPr bwMode="auto">
        <a:xfrm>
          <a:off x="13001625" y="266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76200</xdr:rowOff>
    </xdr:to>
    <xdr:sp macro="" textlink="">
      <xdr:nvSpPr>
        <xdr:cNvPr id="11397" name="AutoShape 133">
          <a:extLst>
            <a:ext uri="{FF2B5EF4-FFF2-40B4-BE49-F238E27FC236}">
              <a16:creationId xmlns:a16="http://schemas.microsoft.com/office/drawing/2014/main" id="{55C74EBC-C378-4B3D-9CAD-FB8424FD15CF}"/>
            </a:ext>
          </a:extLst>
        </xdr:cNvPr>
        <xdr:cNvSpPr>
          <a:spLocks noChangeArrowheads="1"/>
        </xdr:cNvSpPr>
      </xdr:nvSpPr>
      <xdr:spPr bwMode="auto">
        <a:xfrm>
          <a:off x="13839825"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95250</xdr:rowOff>
    </xdr:from>
    <xdr:to>
      <xdr:col>20</xdr:col>
      <xdr:colOff>542925</xdr:colOff>
      <xdr:row>17</xdr:row>
      <xdr:rowOff>133350</xdr:rowOff>
    </xdr:to>
    <xdr:sp macro="" textlink="">
      <xdr:nvSpPr>
        <xdr:cNvPr id="11398" name="Text Box 134">
          <a:extLst>
            <a:ext uri="{FF2B5EF4-FFF2-40B4-BE49-F238E27FC236}">
              <a16:creationId xmlns:a16="http://schemas.microsoft.com/office/drawing/2014/main" id="{B4264098-2FE3-45FF-A2B5-3E586FD2A742}"/>
            </a:ext>
          </a:extLst>
        </xdr:cNvPr>
        <xdr:cNvSpPr txBox="1">
          <a:spLocks noChangeArrowheads="1"/>
        </xdr:cNvSpPr>
      </xdr:nvSpPr>
      <xdr:spPr bwMode="auto">
        <a:xfrm>
          <a:off x="135159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15</xdr:row>
      <xdr:rowOff>142875</xdr:rowOff>
    </xdr:from>
    <xdr:to>
      <xdr:col>19</xdr:col>
      <xdr:colOff>9525</xdr:colOff>
      <xdr:row>16</xdr:row>
      <xdr:rowOff>66675</xdr:rowOff>
    </xdr:to>
    <xdr:sp macro="" textlink="">
      <xdr:nvSpPr>
        <xdr:cNvPr id="11399" name="AutoShape 135">
          <a:extLst>
            <a:ext uri="{FF2B5EF4-FFF2-40B4-BE49-F238E27FC236}">
              <a16:creationId xmlns:a16="http://schemas.microsoft.com/office/drawing/2014/main" id="{9AAD805B-CD8C-4AD8-9DDC-12B5AF1AEB48}"/>
            </a:ext>
          </a:extLst>
        </xdr:cNvPr>
        <xdr:cNvSpPr>
          <a:spLocks noChangeArrowheads="1"/>
        </xdr:cNvSpPr>
      </xdr:nvSpPr>
      <xdr:spPr bwMode="auto">
        <a:xfrm>
          <a:off x="129540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85725</xdr:rowOff>
    </xdr:from>
    <xdr:to>
      <xdr:col>19</xdr:col>
      <xdr:colOff>333375</xdr:colOff>
      <xdr:row>17</xdr:row>
      <xdr:rowOff>123825</xdr:rowOff>
    </xdr:to>
    <xdr:sp macro="" textlink="">
      <xdr:nvSpPr>
        <xdr:cNvPr id="11400" name="Text Box 136">
          <a:extLst>
            <a:ext uri="{FF2B5EF4-FFF2-40B4-BE49-F238E27FC236}">
              <a16:creationId xmlns:a16="http://schemas.microsoft.com/office/drawing/2014/main" id="{A089EFBF-2B5E-4C72-B1B9-E5D27985AC68}"/>
            </a:ext>
          </a:extLst>
        </xdr:cNvPr>
        <xdr:cNvSpPr txBox="1">
          <a:spLocks noChangeArrowheads="1"/>
        </xdr:cNvSpPr>
      </xdr:nvSpPr>
      <xdr:spPr bwMode="auto">
        <a:xfrm>
          <a:off x="126206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a:extLst>
            <a:ext uri="{FF2B5EF4-FFF2-40B4-BE49-F238E27FC236}">
              <a16:creationId xmlns:a16="http://schemas.microsoft.com/office/drawing/2014/main" id="{A1A9DB6C-4598-4DE0-9EAB-D818E1C5524F}"/>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a:extLst>
            <a:ext uri="{FF2B5EF4-FFF2-40B4-BE49-F238E27FC236}">
              <a16:creationId xmlns:a16="http://schemas.microsoft.com/office/drawing/2014/main" id="{24060D00-5098-47A6-A65F-6F9295DC6116}"/>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a:extLst>
            <a:ext uri="{FF2B5EF4-FFF2-40B4-BE49-F238E27FC236}">
              <a16:creationId xmlns:a16="http://schemas.microsoft.com/office/drawing/2014/main" id="{DAD54879-A21A-4672-8B43-03CB7C57A67A}"/>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a:extLst>
            <a:ext uri="{FF2B5EF4-FFF2-40B4-BE49-F238E27FC236}">
              <a16:creationId xmlns:a16="http://schemas.microsoft.com/office/drawing/2014/main" id="{F5A10671-A467-42EB-AACB-BD5724926682}"/>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a:extLst>
            <a:ext uri="{FF2B5EF4-FFF2-40B4-BE49-F238E27FC236}">
              <a16:creationId xmlns:a16="http://schemas.microsoft.com/office/drawing/2014/main" id="{96E487BD-C0C1-47CC-B848-19733CA32B4A}"/>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15</xdr:row>
      <xdr:rowOff>114300</xdr:rowOff>
    </xdr:from>
    <xdr:to>
      <xdr:col>24</xdr:col>
      <xdr:colOff>85725</xdr:colOff>
      <xdr:row>16</xdr:row>
      <xdr:rowOff>38100</xdr:rowOff>
    </xdr:to>
    <xdr:sp macro="" textlink="">
      <xdr:nvSpPr>
        <xdr:cNvPr id="11406" name="Oval 142">
          <a:extLst>
            <a:ext uri="{FF2B5EF4-FFF2-40B4-BE49-F238E27FC236}">
              <a16:creationId xmlns:a16="http://schemas.microsoft.com/office/drawing/2014/main" id="{78F56EAA-6599-4A45-90D0-6D714A819B83}"/>
            </a:ext>
          </a:extLst>
        </xdr:cNvPr>
        <xdr:cNvSpPr>
          <a:spLocks noChangeArrowheads="1"/>
        </xdr:cNvSpPr>
      </xdr:nvSpPr>
      <xdr:spPr bwMode="auto">
        <a:xfrm>
          <a:off x="164592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152400</xdr:rowOff>
    </xdr:from>
    <xdr:to>
      <xdr:col>25</xdr:col>
      <xdr:colOff>200025</xdr:colOff>
      <xdr:row>16</xdr:row>
      <xdr:rowOff>19050</xdr:rowOff>
    </xdr:to>
    <xdr:sp macro="" textlink="">
      <xdr:nvSpPr>
        <xdr:cNvPr id="11407" name="物件費該当値テキスト">
          <a:extLst>
            <a:ext uri="{FF2B5EF4-FFF2-40B4-BE49-F238E27FC236}">
              <a16:creationId xmlns:a16="http://schemas.microsoft.com/office/drawing/2014/main" id="{8C230777-872E-4F8B-8010-BF7F37D5FD15}"/>
            </a:ext>
          </a:extLst>
        </xdr:cNvPr>
        <xdr:cNvSpPr txBox="1">
          <a:spLocks noChangeArrowheads="1"/>
        </xdr:cNvSpPr>
      </xdr:nvSpPr>
      <xdr:spPr bwMode="auto">
        <a:xfrm>
          <a:off x="166020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22</xdr:col>
      <xdr:colOff>514350</xdr:colOff>
      <xdr:row>15</xdr:row>
      <xdr:rowOff>76200</xdr:rowOff>
    </xdr:from>
    <xdr:to>
      <xdr:col>22</xdr:col>
      <xdr:colOff>619125</xdr:colOff>
      <xdr:row>16</xdr:row>
      <xdr:rowOff>0</xdr:rowOff>
    </xdr:to>
    <xdr:sp macro="" textlink="">
      <xdr:nvSpPr>
        <xdr:cNvPr id="11408" name="Oval 144">
          <a:extLst>
            <a:ext uri="{FF2B5EF4-FFF2-40B4-BE49-F238E27FC236}">
              <a16:creationId xmlns:a16="http://schemas.microsoft.com/office/drawing/2014/main" id="{143AD606-1E94-4044-BECB-373D593B5640}"/>
            </a:ext>
          </a:extLst>
        </xdr:cNvPr>
        <xdr:cNvSpPr>
          <a:spLocks noChangeArrowheads="1"/>
        </xdr:cNvSpPr>
      </xdr:nvSpPr>
      <xdr:spPr bwMode="auto">
        <a:xfrm>
          <a:off x="15621000" y="264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409" name="Text Box 145">
          <a:extLst>
            <a:ext uri="{FF2B5EF4-FFF2-40B4-BE49-F238E27FC236}">
              <a16:creationId xmlns:a16="http://schemas.microsoft.com/office/drawing/2014/main" id="{3640FAC8-6075-4D0C-89F1-D56D8D78B6AA}"/>
            </a:ext>
          </a:extLst>
        </xdr:cNvPr>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21</xdr:col>
      <xdr:colOff>314325</xdr:colOff>
      <xdr:row>15</xdr:row>
      <xdr:rowOff>76200</xdr:rowOff>
    </xdr:from>
    <xdr:to>
      <xdr:col>21</xdr:col>
      <xdr:colOff>409575</xdr:colOff>
      <xdr:row>16</xdr:row>
      <xdr:rowOff>9525</xdr:rowOff>
    </xdr:to>
    <xdr:sp macro="" textlink="">
      <xdr:nvSpPr>
        <xdr:cNvPr id="11410" name="Oval 146">
          <a:extLst>
            <a:ext uri="{FF2B5EF4-FFF2-40B4-BE49-F238E27FC236}">
              <a16:creationId xmlns:a16="http://schemas.microsoft.com/office/drawing/2014/main" id="{43334061-2942-4B35-AC50-45CAB50862C1}"/>
            </a:ext>
          </a:extLst>
        </xdr:cNvPr>
        <xdr:cNvSpPr>
          <a:spLocks noChangeArrowheads="1"/>
        </xdr:cNvSpPr>
      </xdr:nvSpPr>
      <xdr:spPr bwMode="auto">
        <a:xfrm>
          <a:off x="14735175" y="264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47625</xdr:rowOff>
    </xdr:from>
    <xdr:to>
      <xdr:col>22</xdr:col>
      <xdr:colOff>57150</xdr:colOff>
      <xdr:row>15</xdr:row>
      <xdr:rowOff>85725</xdr:rowOff>
    </xdr:to>
    <xdr:sp macro="" textlink="">
      <xdr:nvSpPr>
        <xdr:cNvPr id="11411" name="Text Box 147">
          <a:extLst>
            <a:ext uri="{FF2B5EF4-FFF2-40B4-BE49-F238E27FC236}">
              <a16:creationId xmlns:a16="http://schemas.microsoft.com/office/drawing/2014/main" id="{3B44A641-B8C2-445E-AB2C-255B3A18D492}"/>
            </a:ext>
          </a:extLst>
        </xdr:cNvPr>
        <xdr:cNvSpPr txBox="1">
          <a:spLocks noChangeArrowheads="1"/>
        </xdr:cNvSpPr>
      </xdr:nvSpPr>
      <xdr:spPr bwMode="auto">
        <a:xfrm>
          <a:off x="144018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20</xdr:col>
      <xdr:colOff>104775</xdr:colOff>
      <xdr:row>15</xdr:row>
      <xdr:rowOff>57150</xdr:rowOff>
    </xdr:from>
    <xdr:to>
      <xdr:col>20</xdr:col>
      <xdr:colOff>209550</xdr:colOff>
      <xdr:row>15</xdr:row>
      <xdr:rowOff>161925</xdr:rowOff>
    </xdr:to>
    <xdr:sp macro="" textlink="">
      <xdr:nvSpPr>
        <xdr:cNvPr id="11412" name="Oval 148">
          <a:extLst>
            <a:ext uri="{FF2B5EF4-FFF2-40B4-BE49-F238E27FC236}">
              <a16:creationId xmlns:a16="http://schemas.microsoft.com/office/drawing/2014/main" id="{6208CBF0-0204-4322-BD73-FA78221613D1}"/>
            </a:ext>
          </a:extLst>
        </xdr:cNvPr>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28575</xdr:rowOff>
    </xdr:from>
    <xdr:to>
      <xdr:col>20</xdr:col>
      <xdr:colOff>542925</xdr:colOff>
      <xdr:row>15</xdr:row>
      <xdr:rowOff>66675</xdr:rowOff>
    </xdr:to>
    <xdr:sp macro="" textlink="">
      <xdr:nvSpPr>
        <xdr:cNvPr id="11413" name="Text Box 149">
          <a:extLst>
            <a:ext uri="{FF2B5EF4-FFF2-40B4-BE49-F238E27FC236}">
              <a16:creationId xmlns:a16="http://schemas.microsoft.com/office/drawing/2014/main" id="{1715BE0D-118C-459F-9EDB-255F1FB047F9}"/>
            </a:ext>
          </a:extLst>
        </xdr:cNvPr>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18</xdr:col>
      <xdr:colOff>590550</xdr:colOff>
      <xdr:row>15</xdr:row>
      <xdr:rowOff>38100</xdr:rowOff>
    </xdr:from>
    <xdr:to>
      <xdr:col>19</xdr:col>
      <xdr:colOff>9525</xdr:colOff>
      <xdr:row>15</xdr:row>
      <xdr:rowOff>142875</xdr:rowOff>
    </xdr:to>
    <xdr:sp macro="" textlink="">
      <xdr:nvSpPr>
        <xdr:cNvPr id="11414" name="Oval 150">
          <a:extLst>
            <a:ext uri="{FF2B5EF4-FFF2-40B4-BE49-F238E27FC236}">
              <a16:creationId xmlns:a16="http://schemas.microsoft.com/office/drawing/2014/main" id="{C90723E2-F2A8-4408-B006-F570D6594B71}"/>
            </a:ext>
          </a:extLst>
        </xdr:cNvPr>
        <xdr:cNvSpPr>
          <a:spLocks noChangeArrowheads="1"/>
        </xdr:cNvSpPr>
      </xdr:nvSpPr>
      <xdr:spPr bwMode="auto">
        <a:xfrm>
          <a:off x="12954000"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9525</xdr:rowOff>
    </xdr:from>
    <xdr:to>
      <xdr:col>19</xdr:col>
      <xdr:colOff>333375</xdr:colOff>
      <xdr:row>15</xdr:row>
      <xdr:rowOff>47625</xdr:rowOff>
    </xdr:to>
    <xdr:sp macro="" textlink="">
      <xdr:nvSpPr>
        <xdr:cNvPr id="11415" name="Text Box 151">
          <a:extLst>
            <a:ext uri="{FF2B5EF4-FFF2-40B4-BE49-F238E27FC236}">
              <a16:creationId xmlns:a16="http://schemas.microsoft.com/office/drawing/2014/main" id="{2464E94F-7F1E-4E71-AC0B-36CEAEE96FE1}"/>
            </a:ext>
          </a:extLst>
        </xdr:cNvPr>
        <xdr:cNvSpPr txBox="1">
          <a:spLocks noChangeArrowheads="1"/>
        </xdr:cNvSpPr>
      </xdr:nvSpPr>
      <xdr:spPr bwMode="auto">
        <a:xfrm>
          <a:off x="1262062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a:extLst>
            <a:ext uri="{FF2B5EF4-FFF2-40B4-BE49-F238E27FC236}">
              <a16:creationId xmlns:a16="http://schemas.microsoft.com/office/drawing/2014/main" id="{BBD2988A-C34D-4105-8987-CBA143FAD254}"/>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a:extLst>
            <a:ext uri="{FF2B5EF4-FFF2-40B4-BE49-F238E27FC236}">
              <a16:creationId xmlns:a16="http://schemas.microsoft.com/office/drawing/2014/main" id="{3694BA03-597B-466F-ABA4-BAB00C364681}"/>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a:extLst>
            <a:ext uri="{FF2B5EF4-FFF2-40B4-BE49-F238E27FC236}">
              <a16:creationId xmlns:a16="http://schemas.microsoft.com/office/drawing/2014/main" id="{0C595C9D-23C5-4489-8020-8E2EE8362C64}"/>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78/78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a:extLst>
            <a:ext uri="{FF2B5EF4-FFF2-40B4-BE49-F238E27FC236}">
              <a16:creationId xmlns:a16="http://schemas.microsoft.com/office/drawing/2014/main" id="{CF5E9C68-9047-466F-8747-19E41B6DFE59}"/>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a:extLst>
            <a:ext uri="{FF2B5EF4-FFF2-40B4-BE49-F238E27FC236}">
              <a16:creationId xmlns:a16="http://schemas.microsoft.com/office/drawing/2014/main" id="{263B5E4B-378D-4002-9123-F32D6A3C3425}"/>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a:extLst>
            <a:ext uri="{FF2B5EF4-FFF2-40B4-BE49-F238E27FC236}">
              <a16:creationId xmlns:a16="http://schemas.microsoft.com/office/drawing/2014/main" id="{E609316A-7B9C-47DE-A1A5-2FEC27C4C2C9}"/>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a:extLst>
            <a:ext uri="{FF2B5EF4-FFF2-40B4-BE49-F238E27FC236}">
              <a16:creationId xmlns:a16="http://schemas.microsoft.com/office/drawing/2014/main" id="{D333A67D-1C08-4119-9645-993ACFCF0DA2}"/>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1</xdr:col>
      <xdr:colOff>66675</xdr:colOff>
      <xdr:row>50</xdr:row>
      <xdr:rowOff>123825</xdr:rowOff>
    </xdr:from>
    <xdr:to>
      <xdr:col>7</xdr:col>
      <xdr:colOff>571500</xdr:colOff>
      <xdr:row>64</xdr:row>
      <xdr:rowOff>9525</xdr:rowOff>
    </xdr:to>
    <xdr:sp macro="" textlink="" fLocksText="0">
      <xdr:nvSpPr>
        <xdr:cNvPr id="11423" name="Rectangle 159">
          <a:extLst>
            <a:ext uri="{FF2B5EF4-FFF2-40B4-BE49-F238E27FC236}">
              <a16:creationId xmlns:a16="http://schemas.microsoft.com/office/drawing/2014/main" id="{B074B5FB-F696-413B-8965-20207E30DBFA}"/>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fLocksText="0">
      <xdr:nvSpPr>
        <xdr:cNvPr id="11424" name="Rectangle 160">
          <a:extLst>
            <a:ext uri="{FF2B5EF4-FFF2-40B4-BE49-F238E27FC236}">
              <a16:creationId xmlns:a16="http://schemas.microsoft.com/office/drawing/2014/main" id="{01364736-4C31-4613-B696-C004C3B2145E}"/>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a:extLst>
            <a:ext uri="{FF2B5EF4-FFF2-40B4-BE49-F238E27FC236}">
              <a16:creationId xmlns:a16="http://schemas.microsoft.com/office/drawing/2014/main" id="{C4FC90A4-56FC-42C4-AD8E-22FC7A2F16E5}"/>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a:extLst>
            <a:ext uri="{FF2B5EF4-FFF2-40B4-BE49-F238E27FC236}">
              <a16:creationId xmlns:a16="http://schemas.microsoft.com/office/drawing/2014/main" id="{6822DCD2-69FE-414B-85B9-DB4B0F542F54}"/>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当該費目には医療費が含まれており、住民の健康増進により経費の抑制を図っていく。</a:t>
          </a:r>
        </a:p>
      </xdr:txBody>
    </xdr:sp>
    <xdr:clientData/>
  </xdr:twoCellAnchor>
  <xdr:oneCellAnchor>
    <xdr:from>
      <xdr:col>1</xdr:col>
      <xdr:colOff>66675</xdr:colOff>
      <xdr:row>49</xdr:row>
      <xdr:rowOff>142875</xdr:rowOff>
    </xdr:from>
    <xdr:ext cx="171450" cy="187325"/>
    <xdr:sp macro="" textlink="">
      <xdr:nvSpPr>
        <xdr:cNvPr id="11427" name="Text Box 163">
          <a:extLst>
            <a:ext uri="{FF2B5EF4-FFF2-40B4-BE49-F238E27FC236}">
              <a16:creationId xmlns:a16="http://schemas.microsoft.com/office/drawing/2014/main" id="{0ACC8262-1A74-4DA2-A537-AE0216856EC8}"/>
            </a:ext>
          </a:extLst>
        </xdr:cNvPr>
        <xdr:cNvSpPr txBox="1">
          <a:spLocks noChangeArrowheads="1"/>
        </xdr:cNvSpPr>
      </xdr:nvSpPr>
      <xdr:spPr bwMode="auto">
        <a:xfrm>
          <a:off x="762000" y="854392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a:extLst>
            <a:ext uri="{FF2B5EF4-FFF2-40B4-BE49-F238E27FC236}">
              <a16:creationId xmlns:a16="http://schemas.microsoft.com/office/drawing/2014/main" id="{6A1F32FC-EE11-4152-861B-B3BFB777A381}"/>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a:extLst>
            <a:ext uri="{FF2B5EF4-FFF2-40B4-BE49-F238E27FC236}">
              <a16:creationId xmlns:a16="http://schemas.microsoft.com/office/drawing/2014/main" id="{2F38B531-7DA5-4F40-941B-193515B3DF36}"/>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a:extLst>
            <a:ext uri="{FF2B5EF4-FFF2-40B4-BE49-F238E27FC236}">
              <a16:creationId xmlns:a16="http://schemas.microsoft.com/office/drawing/2014/main" id="{834BE721-CDDF-4F43-AF35-085A51479B67}"/>
            </a:ext>
          </a:extLst>
        </xdr:cNvPr>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a:extLst>
            <a:ext uri="{FF2B5EF4-FFF2-40B4-BE49-F238E27FC236}">
              <a16:creationId xmlns:a16="http://schemas.microsoft.com/office/drawing/2014/main" id="{A8003B1A-4051-44CA-9D1A-694826D86CB6}"/>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a:extLst>
            <a:ext uri="{FF2B5EF4-FFF2-40B4-BE49-F238E27FC236}">
              <a16:creationId xmlns:a16="http://schemas.microsoft.com/office/drawing/2014/main" id="{E5D44DC9-7EA0-432C-93C6-2A66A4C59E4A}"/>
            </a:ext>
          </a:extLst>
        </xdr:cNvPr>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a:extLst>
            <a:ext uri="{FF2B5EF4-FFF2-40B4-BE49-F238E27FC236}">
              <a16:creationId xmlns:a16="http://schemas.microsoft.com/office/drawing/2014/main" id="{9CFEFFC0-103C-48DA-81B6-36276B61D740}"/>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a:extLst>
            <a:ext uri="{FF2B5EF4-FFF2-40B4-BE49-F238E27FC236}">
              <a16:creationId xmlns:a16="http://schemas.microsoft.com/office/drawing/2014/main" id="{408996CE-D3B3-43BA-95FF-D07107FA5C7A}"/>
            </a:ext>
          </a:extLst>
        </xdr:cNvPr>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58</xdr:row>
      <xdr:rowOff>0</xdr:rowOff>
    </xdr:to>
    <xdr:sp macro="" textlink="">
      <xdr:nvSpPr>
        <xdr:cNvPr id="11435" name="Text Box 171">
          <a:extLst>
            <a:ext uri="{FF2B5EF4-FFF2-40B4-BE49-F238E27FC236}">
              <a16:creationId xmlns:a16="http://schemas.microsoft.com/office/drawing/2014/main" id="{17DC4C70-1ACE-4265-BF3A-F22F1A633E04}"/>
            </a:ext>
          </a:extLst>
        </xdr:cNvPr>
        <xdr:cNvSpPr txBox="1">
          <a:spLocks noChangeArrowheads="1"/>
        </xdr:cNvSpPr>
      </xdr:nvSpPr>
      <xdr:spPr bwMode="auto">
        <a:xfrm>
          <a:off x="257175" y="9725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a:extLst>
            <a:ext uri="{FF2B5EF4-FFF2-40B4-BE49-F238E27FC236}">
              <a16:creationId xmlns:a16="http://schemas.microsoft.com/office/drawing/2014/main" id="{8A441EAB-23D7-4C9C-A9D9-7177DAAE15CD}"/>
            </a:ext>
          </a:extLst>
        </xdr:cNvPr>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a:extLst>
            <a:ext uri="{FF2B5EF4-FFF2-40B4-BE49-F238E27FC236}">
              <a16:creationId xmlns:a16="http://schemas.microsoft.com/office/drawing/2014/main" id="{E8E0C8EA-DBCC-49FC-BF58-306A56D382F3}"/>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a:extLst>
            <a:ext uri="{FF2B5EF4-FFF2-40B4-BE49-F238E27FC236}">
              <a16:creationId xmlns:a16="http://schemas.microsoft.com/office/drawing/2014/main" id="{FF1816C8-F504-4F22-B9D2-89C7E61C7997}"/>
            </a:ext>
          </a:extLst>
        </xdr:cNvPr>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a:extLst>
            <a:ext uri="{FF2B5EF4-FFF2-40B4-BE49-F238E27FC236}">
              <a16:creationId xmlns:a16="http://schemas.microsoft.com/office/drawing/2014/main" id="{4255C639-C06D-4A0E-9B51-0B9B8FC3189C}"/>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a:extLst>
            <a:ext uri="{FF2B5EF4-FFF2-40B4-BE49-F238E27FC236}">
              <a16:creationId xmlns:a16="http://schemas.microsoft.com/office/drawing/2014/main" id="{D5E2FCF2-F0DD-4112-A66E-89EDE0B3FBC2}"/>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fLocksText="0">
      <xdr:nvSpPr>
        <xdr:cNvPr id="11441" name="扶助費グラフ枠">
          <a:extLst>
            <a:ext uri="{FF2B5EF4-FFF2-40B4-BE49-F238E27FC236}">
              <a16:creationId xmlns:a16="http://schemas.microsoft.com/office/drawing/2014/main" id="{98D5CBFB-27ED-41BB-99F6-7A59C329EE3C}"/>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123825</xdr:rowOff>
    </xdr:from>
    <xdr:to>
      <xdr:col>7</xdr:col>
      <xdr:colOff>19050</xdr:colOff>
      <xdr:row>60</xdr:row>
      <xdr:rowOff>47625</xdr:rowOff>
    </xdr:to>
    <xdr:sp macro="" textlink="">
      <xdr:nvSpPr>
        <xdr:cNvPr id="11442" name="Line 178">
          <a:extLst>
            <a:ext uri="{FF2B5EF4-FFF2-40B4-BE49-F238E27FC236}">
              <a16:creationId xmlns:a16="http://schemas.microsoft.com/office/drawing/2014/main" id="{ED414B23-98C3-41B4-8174-1374F693F021}"/>
            </a:ext>
          </a:extLst>
        </xdr:cNvPr>
        <xdr:cNvSpPr>
          <a:spLocks noChangeShapeType="1"/>
        </xdr:cNvSpPr>
      </xdr:nvSpPr>
      <xdr:spPr bwMode="auto">
        <a:xfrm flipV="1">
          <a:off x="4829175" y="9210675"/>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43" name="扶助費最小値テキスト">
          <a:extLst>
            <a:ext uri="{FF2B5EF4-FFF2-40B4-BE49-F238E27FC236}">
              <a16:creationId xmlns:a16="http://schemas.microsoft.com/office/drawing/2014/main" id="{D8D4A1D5-F7F6-4DFB-984F-79208D1D85C5}"/>
            </a:ext>
          </a:extLst>
        </xdr:cNvPr>
        <xdr:cNvSpPr txBox="1">
          <a:spLocks noChangeArrowheads="1"/>
        </xdr:cNvSpPr>
      </xdr:nvSpPr>
      <xdr:spPr bwMode="auto">
        <a:xfrm>
          <a:off x="4914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11444" name="Line 180">
          <a:extLst>
            <a:ext uri="{FF2B5EF4-FFF2-40B4-BE49-F238E27FC236}">
              <a16:creationId xmlns:a16="http://schemas.microsoft.com/office/drawing/2014/main" id="{F8BB998C-3993-4D91-AB2C-2C6885634D81}"/>
            </a:ext>
          </a:extLst>
        </xdr:cNvPr>
        <xdr:cNvSpPr>
          <a:spLocks noChangeShapeType="1"/>
        </xdr:cNvSpPr>
      </xdr:nvSpPr>
      <xdr:spPr bwMode="auto">
        <a:xfrm>
          <a:off x="4733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66675</xdr:rowOff>
    </xdr:from>
    <xdr:to>
      <xdr:col>8</xdr:col>
      <xdr:colOff>180975</xdr:colOff>
      <xdr:row>53</xdr:row>
      <xdr:rowOff>104775</xdr:rowOff>
    </xdr:to>
    <xdr:sp macro="" textlink="">
      <xdr:nvSpPr>
        <xdr:cNvPr id="11445" name="扶助費最大値テキスト">
          <a:extLst>
            <a:ext uri="{FF2B5EF4-FFF2-40B4-BE49-F238E27FC236}">
              <a16:creationId xmlns:a16="http://schemas.microsoft.com/office/drawing/2014/main" id="{B02E7982-8E80-4D8A-B05E-3487F380CBEA}"/>
            </a:ext>
          </a:extLst>
        </xdr:cNvPr>
        <xdr:cNvSpPr txBox="1">
          <a:spLocks noChangeArrowheads="1"/>
        </xdr:cNvSpPr>
      </xdr:nvSpPr>
      <xdr:spPr bwMode="auto">
        <a:xfrm>
          <a:off x="4914900"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6</xdr:col>
      <xdr:colOff>609600</xdr:colOff>
      <xdr:row>53</xdr:row>
      <xdr:rowOff>123825</xdr:rowOff>
    </xdr:from>
    <xdr:to>
      <xdr:col>7</xdr:col>
      <xdr:colOff>104775</xdr:colOff>
      <xdr:row>53</xdr:row>
      <xdr:rowOff>123825</xdr:rowOff>
    </xdr:to>
    <xdr:sp macro="" textlink="">
      <xdr:nvSpPr>
        <xdr:cNvPr id="11446" name="Line 182">
          <a:extLst>
            <a:ext uri="{FF2B5EF4-FFF2-40B4-BE49-F238E27FC236}">
              <a16:creationId xmlns:a16="http://schemas.microsoft.com/office/drawing/2014/main" id="{B70070C1-3FF9-4D55-A57D-35D2745B11B9}"/>
            </a:ext>
          </a:extLst>
        </xdr:cNvPr>
        <xdr:cNvSpPr>
          <a:spLocks noChangeShapeType="1"/>
        </xdr:cNvSpPr>
      </xdr:nvSpPr>
      <xdr:spPr bwMode="auto">
        <a:xfrm>
          <a:off x="4733925" y="9210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47625</xdr:rowOff>
    </xdr:from>
    <xdr:to>
      <xdr:col>7</xdr:col>
      <xdr:colOff>19050</xdr:colOff>
      <xdr:row>60</xdr:row>
      <xdr:rowOff>47625</xdr:rowOff>
    </xdr:to>
    <xdr:sp macro="" textlink="">
      <xdr:nvSpPr>
        <xdr:cNvPr id="11447" name="Line 183">
          <a:extLst>
            <a:ext uri="{FF2B5EF4-FFF2-40B4-BE49-F238E27FC236}">
              <a16:creationId xmlns:a16="http://schemas.microsoft.com/office/drawing/2014/main" id="{6F615EDF-068B-4626-8B54-60BCB1B8873F}"/>
            </a:ext>
          </a:extLst>
        </xdr:cNvPr>
        <xdr:cNvSpPr>
          <a:spLocks noChangeShapeType="1"/>
        </xdr:cNvSpPr>
      </xdr:nvSpPr>
      <xdr:spPr bwMode="auto">
        <a:xfrm>
          <a:off x="3990975" y="1016317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56</xdr:row>
      <xdr:rowOff>0</xdr:rowOff>
    </xdr:to>
    <xdr:sp macro="" textlink="">
      <xdr:nvSpPr>
        <xdr:cNvPr id="11448" name="扶助費平均値テキスト">
          <a:extLst>
            <a:ext uri="{FF2B5EF4-FFF2-40B4-BE49-F238E27FC236}">
              <a16:creationId xmlns:a16="http://schemas.microsoft.com/office/drawing/2014/main" id="{CE6F88FE-076B-458E-A3F0-918ECB9A7136}"/>
            </a:ext>
          </a:extLst>
        </xdr:cNvPr>
        <xdr:cNvSpPr txBox="1">
          <a:spLocks noChangeArrowheads="1"/>
        </xdr:cNvSpPr>
      </xdr:nvSpPr>
      <xdr:spPr bwMode="auto">
        <a:xfrm>
          <a:off x="4914900" y="93821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449" name="AutoShape 185">
          <a:extLst>
            <a:ext uri="{FF2B5EF4-FFF2-40B4-BE49-F238E27FC236}">
              <a16:creationId xmlns:a16="http://schemas.microsoft.com/office/drawing/2014/main" id="{765AE070-55E1-4A81-94DB-6D493E1AB393}"/>
            </a:ext>
          </a:extLst>
        </xdr:cNvPr>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47625</xdr:rowOff>
    </xdr:from>
    <xdr:to>
      <xdr:col>5</xdr:col>
      <xdr:colOff>552450</xdr:colOff>
      <xdr:row>59</xdr:row>
      <xdr:rowOff>66675</xdr:rowOff>
    </xdr:to>
    <xdr:sp macro="" textlink="">
      <xdr:nvSpPr>
        <xdr:cNvPr id="11450" name="Line 186">
          <a:extLst>
            <a:ext uri="{FF2B5EF4-FFF2-40B4-BE49-F238E27FC236}">
              <a16:creationId xmlns:a16="http://schemas.microsoft.com/office/drawing/2014/main" id="{67B241C3-7EA8-4A7E-868E-F01471AA9C4F}"/>
            </a:ext>
          </a:extLst>
        </xdr:cNvPr>
        <xdr:cNvSpPr>
          <a:spLocks noChangeShapeType="1"/>
        </xdr:cNvSpPr>
      </xdr:nvSpPr>
      <xdr:spPr bwMode="auto">
        <a:xfrm flipV="1">
          <a:off x="3095625" y="101631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11451" name="AutoShape 187">
          <a:extLst>
            <a:ext uri="{FF2B5EF4-FFF2-40B4-BE49-F238E27FC236}">
              <a16:creationId xmlns:a16="http://schemas.microsoft.com/office/drawing/2014/main" id="{FF30D82B-D0AD-4861-9E8C-4B38E038661C}"/>
            </a:ext>
          </a:extLst>
        </xdr:cNvPr>
        <xdr:cNvSpPr>
          <a:spLocks noChangeArrowheads="1"/>
        </xdr:cNvSpPr>
      </xdr:nvSpPr>
      <xdr:spPr bwMode="auto">
        <a:xfrm>
          <a:off x="3933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161925</xdr:rowOff>
    </xdr:from>
    <xdr:to>
      <xdr:col>6</xdr:col>
      <xdr:colOff>219075</xdr:colOff>
      <xdr:row>55</xdr:row>
      <xdr:rowOff>28575</xdr:rowOff>
    </xdr:to>
    <xdr:sp macro="" textlink="">
      <xdr:nvSpPr>
        <xdr:cNvPr id="11452" name="Text Box 188">
          <a:extLst>
            <a:ext uri="{FF2B5EF4-FFF2-40B4-BE49-F238E27FC236}">
              <a16:creationId xmlns:a16="http://schemas.microsoft.com/office/drawing/2014/main" id="{3B5068F8-A92A-43A6-8906-D008F6DDFFCC}"/>
            </a:ext>
          </a:extLst>
        </xdr:cNvPr>
        <xdr:cNvSpPr txBox="1">
          <a:spLocks noChangeArrowheads="1"/>
        </xdr:cNvSpPr>
      </xdr:nvSpPr>
      <xdr:spPr bwMode="auto">
        <a:xfrm>
          <a:off x="3609975" y="924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3</xdr:col>
      <xdr:colOff>142875</xdr:colOff>
      <xdr:row>58</xdr:row>
      <xdr:rowOff>9525</xdr:rowOff>
    </xdr:from>
    <xdr:to>
      <xdr:col>4</xdr:col>
      <xdr:colOff>342900</xdr:colOff>
      <xdr:row>59</xdr:row>
      <xdr:rowOff>66675</xdr:rowOff>
    </xdr:to>
    <xdr:sp macro="" textlink="">
      <xdr:nvSpPr>
        <xdr:cNvPr id="11453" name="Line 189">
          <a:extLst>
            <a:ext uri="{FF2B5EF4-FFF2-40B4-BE49-F238E27FC236}">
              <a16:creationId xmlns:a16="http://schemas.microsoft.com/office/drawing/2014/main" id="{551129D3-B87C-4BA9-96A2-A3DC1488CE1F}"/>
            </a:ext>
          </a:extLst>
        </xdr:cNvPr>
        <xdr:cNvSpPr>
          <a:spLocks noChangeShapeType="1"/>
        </xdr:cNvSpPr>
      </xdr:nvSpPr>
      <xdr:spPr bwMode="auto">
        <a:xfrm>
          <a:off x="2209800" y="99536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11454" name="AutoShape 190">
          <a:extLst>
            <a:ext uri="{FF2B5EF4-FFF2-40B4-BE49-F238E27FC236}">
              <a16:creationId xmlns:a16="http://schemas.microsoft.com/office/drawing/2014/main" id="{20C5014F-F3AF-46C4-A824-DEAA0A9F911E}"/>
            </a:ext>
          </a:extLst>
        </xdr:cNvPr>
        <xdr:cNvSpPr>
          <a:spLocks noChangeArrowheads="1"/>
        </xdr:cNvSpPr>
      </xdr:nvSpPr>
      <xdr:spPr bwMode="auto">
        <a:xfrm>
          <a:off x="3048000"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123825</xdr:rowOff>
    </xdr:from>
    <xdr:to>
      <xdr:col>5</xdr:col>
      <xdr:colOff>38100</xdr:colOff>
      <xdr:row>55</xdr:row>
      <xdr:rowOff>0</xdr:rowOff>
    </xdr:to>
    <xdr:sp macro="" textlink="">
      <xdr:nvSpPr>
        <xdr:cNvPr id="11455" name="Text Box 191">
          <a:extLst>
            <a:ext uri="{FF2B5EF4-FFF2-40B4-BE49-F238E27FC236}">
              <a16:creationId xmlns:a16="http://schemas.microsoft.com/office/drawing/2014/main" id="{E15F14FF-9A0A-472D-887E-337C12262C0B}"/>
            </a:ext>
          </a:extLst>
        </xdr:cNvPr>
        <xdr:cNvSpPr txBox="1">
          <a:spLocks noChangeArrowheads="1"/>
        </xdr:cNvSpPr>
      </xdr:nvSpPr>
      <xdr:spPr bwMode="auto">
        <a:xfrm>
          <a:off x="2714625" y="92106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628650</xdr:colOff>
      <xdr:row>58</xdr:row>
      <xdr:rowOff>9525</xdr:rowOff>
    </xdr:from>
    <xdr:to>
      <xdr:col>3</xdr:col>
      <xdr:colOff>142875</xdr:colOff>
      <xdr:row>58</xdr:row>
      <xdr:rowOff>85725</xdr:rowOff>
    </xdr:to>
    <xdr:sp macro="" textlink="">
      <xdr:nvSpPr>
        <xdr:cNvPr id="11456" name="Line 192">
          <a:extLst>
            <a:ext uri="{FF2B5EF4-FFF2-40B4-BE49-F238E27FC236}">
              <a16:creationId xmlns:a16="http://schemas.microsoft.com/office/drawing/2014/main" id="{F55C163B-CE2F-45A3-97F6-600C2118BF52}"/>
            </a:ext>
          </a:extLst>
        </xdr:cNvPr>
        <xdr:cNvSpPr>
          <a:spLocks noChangeShapeType="1"/>
        </xdr:cNvSpPr>
      </xdr:nvSpPr>
      <xdr:spPr bwMode="auto">
        <a:xfrm flipV="1">
          <a:off x="1323975" y="9953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152400</xdr:rowOff>
    </xdr:from>
    <xdr:to>
      <xdr:col>3</xdr:col>
      <xdr:colOff>190500</xdr:colOff>
      <xdr:row>55</xdr:row>
      <xdr:rowOff>85725</xdr:rowOff>
    </xdr:to>
    <xdr:sp macro="" textlink="">
      <xdr:nvSpPr>
        <xdr:cNvPr id="11457" name="AutoShape 193">
          <a:extLst>
            <a:ext uri="{FF2B5EF4-FFF2-40B4-BE49-F238E27FC236}">
              <a16:creationId xmlns:a16="http://schemas.microsoft.com/office/drawing/2014/main" id="{FA398027-4D05-43CE-BAEE-79365AE932B6}"/>
            </a:ext>
          </a:extLst>
        </xdr:cNvPr>
        <xdr:cNvSpPr>
          <a:spLocks noChangeArrowheads="1"/>
        </xdr:cNvSpPr>
      </xdr:nvSpPr>
      <xdr:spPr bwMode="auto">
        <a:xfrm>
          <a:off x="2162175" y="941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123825</xdr:rowOff>
    </xdr:from>
    <xdr:to>
      <xdr:col>3</xdr:col>
      <xdr:colOff>523875</xdr:colOff>
      <xdr:row>55</xdr:row>
      <xdr:rowOff>0</xdr:rowOff>
    </xdr:to>
    <xdr:sp macro="" textlink="">
      <xdr:nvSpPr>
        <xdr:cNvPr id="11458" name="Text Box 194">
          <a:extLst>
            <a:ext uri="{FF2B5EF4-FFF2-40B4-BE49-F238E27FC236}">
              <a16:creationId xmlns:a16="http://schemas.microsoft.com/office/drawing/2014/main" id="{A6309D52-8D48-471C-9E2C-A79C8E97DDFD}"/>
            </a:ext>
          </a:extLst>
        </xdr:cNvPr>
        <xdr:cNvSpPr txBox="1">
          <a:spLocks noChangeArrowheads="1"/>
        </xdr:cNvSpPr>
      </xdr:nvSpPr>
      <xdr:spPr bwMode="auto">
        <a:xfrm>
          <a:off x="1828800" y="92106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11459" name="AutoShape 195">
          <a:extLst>
            <a:ext uri="{FF2B5EF4-FFF2-40B4-BE49-F238E27FC236}">
              <a16:creationId xmlns:a16="http://schemas.microsoft.com/office/drawing/2014/main" id="{25DE14A3-938E-411C-AEBD-7E519B00F3E0}"/>
            </a:ext>
          </a:extLst>
        </xdr:cNvPr>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142875</xdr:rowOff>
    </xdr:from>
    <xdr:to>
      <xdr:col>2</xdr:col>
      <xdr:colOff>323850</xdr:colOff>
      <xdr:row>55</xdr:row>
      <xdr:rowOff>9525</xdr:rowOff>
    </xdr:to>
    <xdr:sp macro="" textlink="">
      <xdr:nvSpPr>
        <xdr:cNvPr id="11460" name="Text Box 196">
          <a:extLst>
            <a:ext uri="{FF2B5EF4-FFF2-40B4-BE49-F238E27FC236}">
              <a16:creationId xmlns:a16="http://schemas.microsoft.com/office/drawing/2014/main" id="{20FDA13E-21D2-4859-8DE0-ADE671BAA460}"/>
            </a:ext>
          </a:extLst>
        </xdr:cNvPr>
        <xdr:cNvSpPr txBox="1">
          <a:spLocks noChangeArrowheads="1"/>
        </xdr:cNvSpPr>
      </xdr:nvSpPr>
      <xdr:spPr bwMode="auto">
        <a:xfrm>
          <a:off x="9429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a:extLst>
            <a:ext uri="{FF2B5EF4-FFF2-40B4-BE49-F238E27FC236}">
              <a16:creationId xmlns:a16="http://schemas.microsoft.com/office/drawing/2014/main" id="{DFEF3B8C-3059-4B91-BAE0-6ECA7AE5EAC9}"/>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a:extLst>
            <a:ext uri="{FF2B5EF4-FFF2-40B4-BE49-F238E27FC236}">
              <a16:creationId xmlns:a16="http://schemas.microsoft.com/office/drawing/2014/main" id="{E17F306D-019F-4485-B68A-3B8ECDC48058}"/>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a:extLst>
            <a:ext uri="{FF2B5EF4-FFF2-40B4-BE49-F238E27FC236}">
              <a16:creationId xmlns:a16="http://schemas.microsoft.com/office/drawing/2014/main" id="{E062931B-AFE2-4DC6-804F-A5482D5C4658}"/>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a:extLst>
            <a:ext uri="{FF2B5EF4-FFF2-40B4-BE49-F238E27FC236}">
              <a16:creationId xmlns:a16="http://schemas.microsoft.com/office/drawing/2014/main" id="{AAD2E79F-F89B-4E16-9394-87EDB172C359}"/>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a:extLst>
            <a:ext uri="{FF2B5EF4-FFF2-40B4-BE49-F238E27FC236}">
              <a16:creationId xmlns:a16="http://schemas.microsoft.com/office/drawing/2014/main" id="{F42CB870-C1AF-4E50-84A2-4B194D6106A1}"/>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60</xdr:row>
      <xdr:rowOff>0</xdr:rowOff>
    </xdr:from>
    <xdr:to>
      <xdr:col>7</xdr:col>
      <xdr:colOff>66675</xdr:colOff>
      <xdr:row>60</xdr:row>
      <xdr:rowOff>104775</xdr:rowOff>
    </xdr:to>
    <xdr:sp macro="" textlink="">
      <xdr:nvSpPr>
        <xdr:cNvPr id="11466" name="Oval 202">
          <a:extLst>
            <a:ext uri="{FF2B5EF4-FFF2-40B4-BE49-F238E27FC236}">
              <a16:creationId xmlns:a16="http://schemas.microsoft.com/office/drawing/2014/main" id="{E8C64081-1972-4B18-A3C1-C46085C92084}"/>
            </a:ext>
          </a:extLst>
        </xdr:cNvPr>
        <xdr:cNvSpPr>
          <a:spLocks noChangeArrowheads="1"/>
        </xdr:cNvSpPr>
      </xdr:nvSpPr>
      <xdr:spPr bwMode="auto">
        <a:xfrm>
          <a:off x="4772025" y="1028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104775</xdr:rowOff>
    </xdr:from>
    <xdr:to>
      <xdr:col>8</xdr:col>
      <xdr:colOff>180975</xdr:colOff>
      <xdr:row>60</xdr:row>
      <xdr:rowOff>142875</xdr:rowOff>
    </xdr:to>
    <xdr:sp macro="" textlink="">
      <xdr:nvSpPr>
        <xdr:cNvPr id="11467" name="扶助費該当値テキスト">
          <a:extLst>
            <a:ext uri="{FF2B5EF4-FFF2-40B4-BE49-F238E27FC236}">
              <a16:creationId xmlns:a16="http://schemas.microsoft.com/office/drawing/2014/main" id="{ABC2C3EB-F480-47A3-9EA2-C0ACE280712B}"/>
            </a:ext>
          </a:extLst>
        </xdr:cNvPr>
        <xdr:cNvSpPr txBox="1">
          <a:spLocks noChangeArrowheads="1"/>
        </xdr:cNvSpPr>
      </xdr:nvSpPr>
      <xdr:spPr bwMode="auto">
        <a:xfrm>
          <a:off x="4914900"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5</xdr:col>
      <xdr:colOff>495300</xdr:colOff>
      <xdr:row>59</xdr:row>
      <xdr:rowOff>0</xdr:rowOff>
    </xdr:from>
    <xdr:to>
      <xdr:col>5</xdr:col>
      <xdr:colOff>600075</xdr:colOff>
      <xdr:row>59</xdr:row>
      <xdr:rowOff>104775</xdr:rowOff>
    </xdr:to>
    <xdr:sp macro="" textlink="">
      <xdr:nvSpPr>
        <xdr:cNvPr id="11468" name="Oval 204">
          <a:extLst>
            <a:ext uri="{FF2B5EF4-FFF2-40B4-BE49-F238E27FC236}">
              <a16:creationId xmlns:a16="http://schemas.microsoft.com/office/drawing/2014/main" id="{E837E7DE-7D74-4C0C-A50C-358C9B977525}"/>
            </a:ext>
          </a:extLst>
        </xdr:cNvPr>
        <xdr:cNvSpPr>
          <a:spLocks noChangeArrowheads="1"/>
        </xdr:cNvSpPr>
      </xdr:nvSpPr>
      <xdr:spPr bwMode="auto">
        <a:xfrm>
          <a:off x="3933825"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114300</xdr:rowOff>
    </xdr:from>
    <xdr:to>
      <xdr:col>6</xdr:col>
      <xdr:colOff>219075</xdr:colOff>
      <xdr:row>60</xdr:row>
      <xdr:rowOff>152400</xdr:rowOff>
    </xdr:to>
    <xdr:sp macro="" textlink="">
      <xdr:nvSpPr>
        <xdr:cNvPr id="11469" name="Text Box 205">
          <a:extLst>
            <a:ext uri="{FF2B5EF4-FFF2-40B4-BE49-F238E27FC236}">
              <a16:creationId xmlns:a16="http://schemas.microsoft.com/office/drawing/2014/main" id="{49FD496B-133D-43EC-AEC1-C71170293A54}"/>
            </a:ext>
          </a:extLst>
        </xdr:cNvPr>
        <xdr:cNvSpPr txBox="1">
          <a:spLocks noChangeArrowheads="1"/>
        </xdr:cNvSpPr>
      </xdr:nvSpPr>
      <xdr:spPr bwMode="auto">
        <a:xfrm>
          <a:off x="3609975"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a:t>
          </a:r>
        </a:p>
      </xdr:txBody>
    </xdr:sp>
    <xdr:clientData/>
  </xdr:twoCellAnchor>
  <xdr:twoCellAnchor>
    <xdr:from>
      <xdr:col>4</xdr:col>
      <xdr:colOff>295275</xdr:colOff>
      <xdr:row>59</xdr:row>
      <xdr:rowOff>19050</xdr:rowOff>
    </xdr:from>
    <xdr:to>
      <xdr:col>4</xdr:col>
      <xdr:colOff>400050</xdr:colOff>
      <xdr:row>59</xdr:row>
      <xdr:rowOff>123825</xdr:rowOff>
    </xdr:to>
    <xdr:sp macro="" textlink="">
      <xdr:nvSpPr>
        <xdr:cNvPr id="11470" name="Oval 206">
          <a:extLst>
            <a:ext uri="{FF2B5EF4-FFF2-40B4-BE49-F238E27FC236}">
              <a16:creationId xmlns:a16="http://schemas.microsoft.com/office/drawing/2014/main" id="{4C2E4146-1091-4F21-B437-D5D467B4D59B}"/>
            </a:ext>
          </a:extLst>
        </xdr:cNvPr>
        <xdr:cNvSpPr>
          <a:spLocks noChangeArrowheads="1"/>
        </xdr:cNvSpPr>
      </xdr:nvSpPr>
      <xdr:spPr bwMode="auto">
        <a:xfrm>
          <a:off x="3048000"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133350</xdr:rowOff>
    </xdr:from>
    <xdr:to>
      <xdr:col>5</xdr:col>
      <xdr:colOff>38100</xdr:colOff>
      <xdr:row>61</xdr:row>
      <xdr:rowOff>0</xdr:rowOff>
    </xdr:to>
    <xdr:sp macro="" textlink="">
      <xdr:nvSpPr>
        <xdr:cNvPr id="11471" name="Text Box 207">
          <a:extLst>
            <a:ext uri="{FF2B5EF4-FFF2-40B4-BE49-F238E27FC236}">
              <a16:creationId xmlns:a16="http://schemas.microsoft.com/office/drawing/2014/main" id="{ECDA3BB9-281F-44F9-BC8A-FC7494634368}"/>
            </a:ext>
          </a:extLst>
        </xdr:cNvPr>
        <xdr:cNvSpPr txBox="1">
          <a:spLocks noChangeArrowheads="1"/>
        </xdr:cNvSpPr>
      </xdr:nvSpPr>
      <xdr:spPr bwMode="auto">
        <a:xfrm>
          <a:off x="2714625"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3</xdr:col>
      <xdr:colOff>95250</xdr:colOff>
      <xdr:row>57</xdr:row>
      <xdr:rowOff>133350</xdr:rowOff>
    </xdr:from>
    <xdr:to>
      <xdr:col>3</xdr:col>
      <xdr:colOff>190500</xdr:colOff>
      <xdr:row>58</xdr:row>
      <xdr:rowOff>66675</xdr:rowOff>
    </xdr:to>
    <xdr:sp macro="" textlink="">
      <xdr:nvSpPr>
        <xdr:cNvPr id="11472" name="Oval 208">
          <a:extLst>
            <a:ext uri="{FF2B5EF4-FFF2-40B4-BE49-F238E27FC236}">
              <a16:creationId xmlns:a16="http://schemas.microsoft.com/office/drawing/2014/main" id="{FB9610F6-31C6-46AA-B65F-F2D9360FBA41}"/>
            </a:ext>
          </a:extLst>
        </xdr:cNvPr>
        <xdr:cNvSpPr>
          <a:spLocks noChangeArrowheads="1"/>
        </xdr:cNvSpPr>
      </xdr:nvSpPr>
      <xdr:spPr bwMode="auto">
        <a:xfrm>
          <a:off x="2162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76200</xdr:rowOff>
    </xdr:from>
    <xdr:to>
      <xdr:col>3</xdr:col>
      <xdr:colOff>523875</xdr:colOff>
      <xdr:row>59</xdr:row>
      <xdr:rowOff>114300</xdr:rowOff>
    </xdr:to>
    <xdr:sp macro="" textlink="">
      <xdr:nvSpPr>
        <xdr:cNvPr id="11473" name="Text Box 209">
          <a:extLst>
            <a:ext uri="{FF2B5EF4-FFF2-40B4-BE49-F238E27FC236}">
              <a16:creationId xmlns:a16="http://schemas.microsoft.com/office/drawing/2014/main" id="{8FD8B0F7-AD35-4007-94F1-6EC8E677ADBA}"/>
            </a:ext>
          </a:extLst>
        </xdr:cNvPr>
        <xdr:cNvSpPr txBox="1">
          <a:spLocks noChangeArrowheads="1"/>
        </xdr:cNvSpPr>
      </xdr:nvSpPr>
      <xdr:spPr bwMode="auto">
        <a:xfrm>
          <a:off x="1828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1</xdr:col>
      <xdr:colOff>571500</xdr:colOff>
      <xdr:row>58</xdr:row>
      <xdr:rowOff>38100</xdr:rowOff>
    </xdr:from>
    <xdr:to>
      <xdr:col>1</xdr:col>
      <xdr:colOff>676275</xdr:colOff>
      <xdr:row>58</xdr:row>
      <xdr:rowOff>142875</xdr:rowOff>
    </xdr:to>
    <xdr:sp macro="" textlink="">
      <xdr:nvSpPr>
        <xdr:cNvPr id="11474" name="Oval 210">
          <a:extLst>
            <a:ext uri="{FF2B5EF4-FFF2-40B4-BE49-F238E27FC236}">
              <a16:creationId xmlns:a16="http://schemas.microsoft.com/office/drawing/2014/main" id="{7F30735A-F65F-4195-B295-93C1FC5C4F33}"/>
            </a:ext>
          </a:extLst>
        </xdr:cNvPr>
        <xdr:cNvSpPr>
          <a:spLocks noChangeArrowheads="1"/>
        </xdr:cNvSpPr>
      </xdr:nvSpPr>
      <xdr:spPr bwMode="auto">
        <a:xfrm>
          <a:off x="1266825"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152400</xdr:rowOff>
    </xdr:from>
    <xdr:to>
      <xdr:col>2</xdr:col>
      <xdr:colOff>323850</xdr:colOff>
      <xdr:row>60</xdr:row>
      <xdr:rowOff>19050</xdr:rowOff>
    </xdr:to>
    <xdr:sp macro="" textlink="">
      <xdr:nvSpPr>
        <xdr:cNvPr id="11475" name="Text Box 211">
          <a:extLst>
            <a:ext uri="{FF2B5EF4-FFF2-40B4-BE49-F238E27FC236}">
              <a16:creationId xmlns:a16="http://schemas.microsoft.com/office/drawing/2014/main" id="{C7346CE3-FE6E-43E5-8D2B-1402BF2BBDB5}"/>
            </a:ext>
          </a:extLst>
        </xdr:cNvPr>
        <xdr:cNvSpPr txBox="1">
          <a:spLocks noChangeArrowheads="1"/>
        </xdr:cNvSpPr>
      </xdr:nvSpPr>
      <xdr:spPr bwMode="auto">
        <a:xfrm>
          <a:off x="942975"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a:extLst>
            <a:ext uri="{FF2B5EF4-FFF2-40B4-BE49-F238E27FC236}">
              <a16:creationId xmlns:a16="http://schemas.microsoft.com/office/drawing/2014/main" id="{64748EE2-FD0E-4D4A-98EF-45069B4B4BED}"/>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a:extLst>
            <a:ext uri="{FF2B5EF4-FFF2-40B4-BE49-F238E27FC236}">
              <a16:creationId xmlns:a16="http://schemas.microsoft.com/office/drawing/2014/main" id="{11B5EAF8-AAB3-4F50-80B7-EEC8BE559F20}"/>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a:extLst>
            <a:ext uri="{FF2B5EF4-FFF2-40B4-BE49-F238E27FC236}">
              <a16:creationId xmlns:a16="http://schemas.microsoft.com/office/drawing/2014/main" id="{5EB4BBC8-F2D6-4915-BA8A-C3D39A8C0CAB}"/>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41/78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a:extLst>
            <a:ext uri="{FF2B5EF4-FFF2-40B4-BE49-F238E27FC236}">
              <a16:creationId xmlns:a16="http://schemas.microsoft.com/office/drawing/2014/main" id="{9BFBB603-E03D-4328-9B60-D15D1B2B8E65}"/>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a:extLst>
            <a:ext uri="{FF2B5EF4-FFF2-40B4-BE49-F238E27FC236}">
              <a16:creationId xmlns:a16="http://schemas.microsoft.com/office/drawing/2014/main" id="{1F3F60B5-ABE1-4A8E-BB2C-5D54DE968493}"/>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a:extLst>
            <a:ext uri="{FF2B5EF4-FFF2-40B4-BE49-F238E27FC236}">
              <a16:creationId xmlns:a16="http://schemas.microsoft.com/office/drawing/2014/main" id="{528E6278-8FD4-450F-B904-AF0126542B0F}"/>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a:extLst>
            <a:ext uri="{FF2B5EF4-FFF2-40B4-BE49-F238E27FC236}">
              <a16:creationId xmlns:a16="http://schemas.microsoft.com/office/drawing/2014/main" id="{91309552-110D-40C8-AB0D-996666FF90E4}"/>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18</xdr:col>
      <xdr:colOff>85725</xdr:colOff>
      <xdr:row>50</xdr:row>
      <xdr:rowOff>123825</xdr:rowOff>
    </xdr:from>
    <xdr:to>
      <xdr:col>24</xdr:col>
      <xdr:colOff>590550</xdr:colOff>
      <xdr:row>64</xdr:row>
      <xdr:rowOff>9525</xdr:rowOff>
    </xdr:to>
    <xdr:sp macro="" textlink="" fLocksText="0">
      <xdr:nvSpPr>
        <xdr:cNvPr id="11483" name="Rectangle 219">
          <a:extLst>
            <a:ext uri="{FF2B5EF4-FFF2-40B4-BE49-F238E27FC236}">
              <a16:creationId xmlns:a16="http://schemas.microsoft.com/office/drawing/2014/main" id="{CFDAFD17-DF23-4BFA-9191-869F04D10346}"/>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fLocksText="0">
      <xdr:nvSpPr>
        <xdr:cNvPr id="11484" name="Rectangle 220">
          <a:extLst>
            <a:ext uri="{FF2B5EF4-FFF2-40B4-BE49-F238E27FC236}">
              <a16:creationId xmlns:a16="http://schemas.microsoft.com/office/drawing/2014/main" id="{C9279079-534B-496D-A753-02AD9FA9CD6A}"/>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a:extLst>
            <a:ext uri="{FF2B5EF4-FFF2-40B4-BE49-F238E27FC236}">
              <a16:creationId xmlns:a16="http://schemas.microsoft.com/office/drawing/2014/main" id="{970F7650-BF6E-4716-80E4-7EF1BF007FF5}"/>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a:extLst>
            <a:ext uri="{FF2B5EF4-FFF2-40B4-BE49-F238E27FC236}">
              <a16:creationId xmlns:a16="http://schemas.microsoft.com/office/drawing/2014/main" id="{D72511CE-86D0-4B39-ADCA-234F0B934544}"/>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１９年度以降、類似団体平均を下回ってはいるものの、１０％を越える数値となってしまった。医療費増に伴う特別会計（国民健康保険特別会計・後期高齢者医療特別会計）への繰出金増が、その要因である。医療費抑制につながる健康増進事業の展開が必要である。</a:t>
          </a:r>
        </a:p>
      </xdr:txBody>
    </xdr:sp>
    <xdr:clientData/>
  </xdr:twoCellAnchor>
  <xdr:oneCellAnchor>
    <xdr:from>
      <xdr:col>18</xdr:col>
      <xdr:colOff>85725</xdr:colOff>
      <xdr:row>49</xdr:row>
      <xdr:rowOff>142875</xdr:rowOff>
    </xdr:from>
    <xdr:ext cx="180975" cy="187325"/>
    <xdr:sp macro="" textlink="">
      <xdr:nvSpPr>
        <xdr:cNvPr id="11487" name="Text Box 223">
          <a:extLst>
            <a:ext uri="{FF2B5EF4-FFF2-40B4-BE49-F238E27FC236}">
              <a16:creationId xmlns:a16="http://schemas.microsoft.com/office/drawing/2014/main" id="{2B513CCF-53F3-4016-A425-0EE1E6FF037D}"/>
            </a:ext>
          </a:extLst>
        </xdr:cNvPr>
        <xdr:cNvSpPr txBox="1">
          <a:spLocks noChangeArrowheads="1"/>
        </xdr:cNvSpPr>
      </xdr:nvSpPr>
      <xdr:spPr bwMode="auto">
        <a:xfrm>
          <a:off x="12449175" y="8543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a:extLst>
            <a:ext uri="{FF2B5EF4-FFF2-40B4-BE49-F238E27FC236}">
              <a16:creationId xmlns:a16="http://schemas.microsoft.com/office/drawing/2014/main" id="{D9F9B9BF-5EE2-41E1-B38A-063C99ECAFA5}"/>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a:extLst>
            <a:ext uri="{FF2B5EF4-FFF2-40B4-BE49-F238E27FC236}">
              <a16:creationId xmlns:a16="http://schemas.microsoft.com/office/drawing/2014/main" id="{F66B3356-9E7E-45C9-9DCF-122B2383FBDE}"/>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11490" name="Line 226">
          <a:extLst>
            <a:ext uri="{FF2B5EF4-FFF2-40B4-BE49-F238E27FC236}">
              <a16:creationId xmlns:a16="http://schemas.microsoft.com/office/drawing/2014/main" id="{620548A9-96D9-499D-AF80-8B06283DEAB4}"/>
            </a:ext>
          </a:extLst>
        </xdr:cNvPr>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1" name="Text Box 227">
          <a:extLst>
            <a:ext uri="{FF2B5EF4-FFF2-40B4-BE49-F238E27FC236}">
              <a16:creationId xmlns:a16="http://schemas.microsoft.com/office/drawing/2014/main" id="{9D8F7C3A-E92B-40F5-8443-47B09967AF13}"/>
            </a:ext>
          </a:extLst>
        </xdr:cNvPr>
        <xdr:cNvSpPr txBox="1">
          <a:spLocks noChangeArrowheads="1"/>
        </xdr:cNvSpPr>
      </xdr:nvSpPr>
      <xdr:spPr bwMode="auto">
        <a:xfrm>
          <a:off x="1193482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2" name="Line 228">
          <a:extLst>
            <a:ext uri="{FF2B5EF4-FFF2-40B4-BE49-F238E27FC236}">
              <a16:creationId xmlns:a16="http://schemas.microsoft.com/office/drawing/2014/main" id="{17178EB3-B2A3-45CF-BDBF-D46DE33C3B9F}"/>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58</xdr:row>
      <xdr:rowOff>0</xdr:rowOff>
    </xdr:to>
    <xdr:sp macro="" textlink="">
      <xdr:nvSpPr>
        <xdr:cNvPr id="11493" name="Text Box 229">
          <a:extLst>
            <a:ext uri="{FF2B5EF4-FFF2-40B4-BE49-F238E27FC236}">
              <a16:creationId xmlns:a16="http://schemas.microsoft.com/office/drawing/2014/main" id="{5E344FDE-8C99-4862-98B7-284E91467E69}"/>
            </a:ext>
          </a:extLst>
        </xdr:cNvPr>
        <xdr:cNvSpPr txBox="1">
          <a:spLocks noChangeArrowheads="1"/>
        </xdr:cNvSpPr>
      </xdr:nvSpPr>
      <xdr:spPr bwMode="auto">
        <a:xfrm>
          <a:off x="11934825" y="9725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11494" name="Line 230">
          <a:extLst>
            <a:ext uri="{FF2B5EF4-FFF2-40B4-BE49-F238E27FC236}">
              <a16:creationId xmlns:a16="http://schemas.microsoft.com/office/drawing/2014/main" id="{28C02452-D2F1-4443-97F3-DA627D794BB4}"/>
            </a:ext>
          </a:extLst>
        </xdr:cNvPr>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495" name="Text Box 231">
          <a:extLst>
            <a:ext uri="{FF2B5EF4-FFF2-40B4-BE49-F238E27FC236}">
              <a16:creationId xmlns:a16="http://schemas.microsoft.com/office/drawing/2014/main" id="{A952033E-A5B4-40FC-9FE1-BF055929FAFD}"/>
            </a:ext>
          </a:extLst>
        </xdr:cNvPr>
        <xdr:cNvSpPr txBox="1">
          <a:spLocks noChangeArrowheads="1"/>
        </xdr:cNvSpPr>
      </xdr:nvSpPr>
      <xdr:spPr bwMode="auto">
        <a:xfrm>
          <a:off x="1193482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6" name="Line 232">
          <a:extLst>
            <a:ext uri="{FF2B5EF4-FFF2-40B4-BE49-F238E27FC236}">
              <a16:creationId xmlns:a16="http://schemas.microsoft.com/office/drawing/2014/main" id="{676F49E1-D8ED-4E6D-8661-141B50599712}"/>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fLocksText="0">
      <xdr:nvSpPr>
        <xdr:cNvPr id="11497" name="その他グラフ枠">
          <a:extLst>
            <a:ext uri="{FF2B5EF4-FFF2-40B4-BE49-F238E27FC236}">
              <a16:creationId xmlns:a16="http://schemas.microsoft.com/office/drawing/2014/main" id="{17B27533-8B54-47D8-AB7B-49BA21FDF230}"/>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47625</xdr:rowOff>
    </xdr:to>
    <xdr:sp macro="" textlink="">
      <xdr:nvSpPr>
        <xdr:cNvPr id="11498" name="Line 234">
          <a:extLst>
            <a:ext uri="{FF2B5EF4-FFF2-40B4-BE49-F238E27FC236}">
              <a16:creationId xmlns:a16="http://schemas.microsoft.com/office/drawing/2014/main" id="{271A6892-72ED-4E5C-A2DA-D77DD85ECAA8}"/>
            </a:ext>
          </a:extLst>
        </xdr:cNvPr>
        <xdr:cNvSpPr>
          <a:spLocks noChangeShapeType="1"/>
        </xdr:cNvSpPr>
      </xdr:nvSpPr>
      <xdr:spPr bwMode="auto">
        <a:xfrm flipV="1">
          <a:off x="16506825" y="926782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47625</xdr:rowOff>
    </xdr:from>
    <xdr:to>
      <xdr:col>25</xdr:col>
      <xdr:colOff>200025</xdr:colOff>
      <xdr:row>62</xdr:row>
      <xdr:rowOff>85725</xdr:rowOff>
    </xdr:to>
    <xdr:sp macro="" textlink="">
      <xdr:nvSpPr>
        <xdr:cNvPr id="11499" name="その他最小値テキスト">
          <a:extLst>
            <a:ext uri="{FF2B5EF4-FFF2-40B4-BE49-F238E27FC236}">
              <a16:creationId xmlns:a16="http://schemas.microsoft.com/office/drawing/2014/main" id="{9D63CEB2-77A2-4EBF-89F3-DD73FDDFD2AC}"/>
            </a:ext>
          </a:extLst>
        </xdr:cNvPr>
        <xdr:cNvSpPr txBox="1">
          <a:spLocks noChangeArrowheads="1"/>
        </xdr:cNvSpPr>
      </xdr:nvSpPr>
      <xdr:spPr bwMode="auto">
        <a:xfrm>
          <a:off x="166020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a:t>
          </a:r>
        </a:p>
      </xdr:txBody>
    </xdr:sp>
    <xdr:clientData/>
  </xdr:twoCellAnchor>
  <xdr:twoCellAnchor>
    <xdr:from>
      <xdr:col>23</xdr:col>
      <xdr:colOff>628650</xdr:colOff>
      <xdr:row>61</xdr:row>
      <xdr:rowOff>47625</xdr:rowOff>
    </xdr:from>
    <xdr:to>
      <xdr:col>24</xdr:col>
      <xdr:colOff>123825</xdr:colOff>
      <xdr:row>61</xdr:row>
      <xdr:rowOff>47625</xdr:rowOff>
    </xdr:to>
    <xdr:sp macro="" textlink="">
      <xdr:nvSpPr>
        <xdr:cNvPr id="11500" name="Line 236">
          <a:extLst>
            <a:ext uri="{FF2B5EF4-FFF2-40B4-BE49-F238E27FC236}">
              <a16:creationId xmlns:a16="http://schemas.microsoft.com/office/drawing/2014/main" id="{63436828-C445-448B-A93C-5034F2FCDED8}"/>
            </a:ext>
          </a:extLst>
        </xdr:cNvPr>
        <xdr:cNvSpPr>
          <a:spLocks noChangeShapeType="1"/>
        </xdr:cNvSpPr>
      </xdr:nvSpPr>
      <xdr:spPr bwMode="auto">
        <a:xfrm>
          <a:off x="16421100"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54</xdr:row>
      <xdr:rowOff>0</xdr:rowOff>
    </xdr:to>
    <xdr:sp macro="" textlink="">
      <xdr:nvSpPr>
        <xdr:cNvPr id="11501" name="その他最大値テキスト">
          <a:extLst>
            <a:ext uri="{FF2B5EF4-FFF2-40B4-BE49-F238E27FC236}">
              <a16:creationId xmlns:a16="http://schemas.microsoft.com/office/drawing/2014/main" id="{4FF49B1D-2F6A-4520-9A17-6631116C6F28}"/>
            </a:ext>
          </a:extLst>
        </xdr:cNvPr>
        <xdr:cNvSpPr txBox="1">
          <a:spLocks noChangeArrowheads="1"/>
        </xdr:cNvSpPr>
      </xdr:nvSpPr>
      <xdr:spPr bwMode="auto">
        <a:xfrm>
          <a:off x="16602075" y="90392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11502" name="Line 238">
          <a:extLst>
            <a:ext uri="{FF2B5EF4-FFF2-40B4-BE49-F238E27FC236}">
              <a16:creationId xmlns:a16="http://schemas.microsoft.com/office/drawing/2014/main" id="{E6BC15BA-F097-4933-AF9B-6C83814CFC89}"/>
            </a:ext>
          </a:extLst>
        </xdr:cNvPr>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9525</xdr:rowOff>
    </xdr:from>
    <xdr:to>
      <xdr:col>24</xdr:col>
      <xdr:colOff>28575</xdr:colOff>
      <xdr:row>57</xdr:row>
      <xdr:rowOff>85725</xdr:rowOff>
    </xdr:to>
    <xdr:sp macro="" textlink="">
      <xdr:nvSpPr>
        <xdr:cNvPr id="11503" name="Line 239">
          <a:extLst>
            <a:ext uri="{FF2B5EF4-FFF2-40B4-BE49-F238E27FC236}">
              <a16:creationId xmlns:a16="http://schemas.microsoft.com/office/drawing/2014/main" id="{071CC13E-9D0A-4EF0-A69C-03F88B2C1E40}"/>
            </a:ext>
          </a:extLst>
        </xdr:cNvPr>
        <xdr:cNvSpPr>
          <a:spLocks noChangeShapeType="1"/>
        </xdr:cNvSpPr>
      </xdr:nvSpPr>
      <xdr:spPr bwMode="auto">
        <a:xfrm>
          <a:off x="15668625" y="97821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38100</xdr:rowOff>
    </xdr:from>
    <xdr:to>
      <xdr:col>25</xdr:col>
      <xdr:colOff>200025</xdr:colOff>
      <xdr:row>58</xdr:row>
      <xdr:rowOff>76200</xdr:rowOff>
    </xdr:to>
    <xdr:sp macro="" textlink="">
      <xdr:nvSpPr>
        <xdr:cNvPr id="11504" name="その他平均値テキスト">
          <a:extLst>
            <a:ext uri="{FF2B5EF4-FFF2-40B4-BE49-F238E27FC236}">
              <a16:creationId xmlns:a16="http://schemas.microsoft.com/office/drawing/2014/main" id="{5DE4DE63-A0C6-4D98-8C45-0431F3C485E8}"/>
            </a:ext>
          </a:extLst>
        </xdr:cNvPr>
        <xdr:cNvSpPr txBox="1">
          <a:spLocks noChangeArrowheads="1"/>
        </xdr:cNvSpPr>
      </xdr:nvSpPr>
      <xdr:spPr bwMode="auto">
        <a:xfrm>
          <a:off x="166020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57</xdr:row>
      <xdr:rowOff>38100</xdr:rowOff>
    </xdr:from>
    <xdr:to>
      <xdr:col>24</xdr:col>
      <xdr:colOff>85725</xdr:colOff>
      <xdr:row>57</xdr:row>
      <xdr:rowOff>142875</xdr:rowOff>
    </xdr:to>
    <xdr:sp macro="" textlink="">
      <xdr:nvSpPr>
        <xdr:cNvPr id="11505" name="AutoShape 241">
          <a:extLst>
            <a:ext uri="{FF2B5EF4-FFF2-40B4-BE49-F238E27FC236}">
              <a16:creationId xmlns:a16="http://schemas.microsoft.com/office/drawing/2014/main" id="{B8A7881D-CAFE-4C61-A384-CFAB71987635}"/>
            </a:ext>
          </a:extLst>
        </xdr:cNvPr>
        <xdr:cNvSpPr>
          <a:spLocks noChangeArrowheads="1"/>
        </xdr:cNvSpPr>
      </xdr:nvSpPr>
      <xdr:spPr bwMode="auto">
        <a:xfrm>
          <a:off x="16459200" y="9810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9525</xdr:rowOff>
    </xdr:from>
    <xdr:to>
      <xdr:col>22</xdr:col>
      <xdr:colOff>561975</xdr:colOff>
      <xdr:row>57</xdr:row>
      <xdr:rowOff>28575</xdr:rowOff>
    </xdr:to>
    <xdr:sp macro="" textlink="">
      <xdr:nvSpPr>
        <xdr:cNvPr id="11506" name="Line 242">
          <a:extLst>
            <a:ext uri="{FF2B5EF4-FFF2-40B4-BE49-F238E27FC236}">
              <a16:creationId xmlns:a16="http://schemas.microsoft.com/office/drawing/2014/main" id="{7C3B76EA-D642-43A0-AAEB-03F865EED43A}"/>
            </a:ext>
          </a:extLst>
        </xdr:cNvPr>
        <xdr:cNvSpPr>
          <a:spLocks noChangeShapeType="1"/>
        </xdr:cNvSpPr>
      </xdr:nvSpPr>
      <xdr:spPr bwMode="auto">
        <a:xfrm flipV="1">
          <a:off x="14782800" y="9782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95250</xdr:rowOff>
    </xdr:to>
    <xdr:sp macro="" textlink="">
      <xdr:nvSpPr>
        <xdr:cNvPr id="11507" name="AutoShape 243">
          <a:extLst>
            <a:ext uri="{FF2B5EF4-FFF2-40B4-BE49-F238E27FC236}">
              <a16:creationId xmlns:a16="http://schemas.microsoft.com/office/drawing/2014/main" id="{D0568DD8-6FFC-4F74-B540-E22CA3487EC7}"/>
            </a:ext>
          </a:extLst>
        </xdr:cNvPr>
        <xdr:cNvSpPr>
          <a:spLocks noChangeArrowheads="1"/>
        </xdr:cNvSpPr>
      </xdr:nvSpPr>
      <xdr:spPr bwMode="auto">
        <a:xfrm>
          <a:off x="15621000" y="976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08" name="Text Box 244">
          <a:extLst>
            <a:ext uri="{FF2B5EF4-FFF2-40B4-BE49-F238E27FC236}">
              <a16:creationId xmlns:a16="http://schemas.microsoft.com/office/drawing/2014/main" id="{33711FD2-C84F-4779-9789-919E4791820F}"/>
            </a:ext>
          </a:extLst>
        </xdr:cNvPr>
        <xdr:cNvSpPr txBox="1">
          <a:spLocks noChangeArrowheads="1"/>
        </xdr:cNvSpPr>
      </xdr:nvSpPr>
      <xdr:spPr bwMode="auto">
        <a:xfrm>
          <a:off x="15287625" y="987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20</xdr:col>
      <xdr:colOff>161925</xdr:colOff>
      <xdr:row>57</xdr:row>
      <xdr:rowOff>0</xdr:rowOff>
    </xdr:from>
    <xdr:to>
      <xdr:col>21</xdr:col>
      <xdr:colOff>361950</xdr:colOff>
      <xdr:row>57</xdr:row>
      <xdr:rowOff>28575</xdr:rowOff>
    </xdr:to>
    <xdr:sp macro="" textlink="">
      <xdr:nvSpPr>
        <xdr:cNvPr id="11509" name="Line 245">
          <a:extLst>
            <a:ext uri="{FF2B5EF4-FFF2-40B4-BE49-F238E27FC236}">
              <a16:creationId xmlns:a16="http://schemas.microsoft.com/office/drawing/2014/main" id="{10358FB5-4688-4FB7-9E56-026C58B56A78}"/>
            </a:ext>
          </a:extLst>
        </xdr:cNvPr>
        <xdr:cNvSpPr>
          <a:spLocks noChangeShapeType="1"/>
        </xdr:cNvSpPr>
      </xdr:nvSpPr>
      <xdr:spPr bwMode="auto">
        <a:xfrm>
          <a:off x="13896975" y="9772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152400</xdr:rowOff>
    </xdr:from>
    <xdr:to>
      <xdr:col>21</xdr:col>
      <xdr:colOff>409575</xdr:colOff>
      <xdr:row>57</xdr:row>
      <xdr:rowOff>76200</xdr:rowOff>
    </xdr:to>
    <xdr:sp macro="" textlink="">
      <xdr:nvSpPr>
        <xdr:cNvPr id="11510" name="AutoShape 246">
          <a:extLst>
            <a:ext uri="{FF2B5EF4-FFF2-40B4-BE49-F238E27FC236}">
              <a16:creationId xmlns:a16="http://schemas.microsoft.com/office/drawing/2014/main" id="{2A388C82-8F0B-4701-BCCA-55D821E4975B}"/>
            </a:ext>
          </a:extLst>
        </xdr:cNvPr>
        <xdr:cNvSpPr>
          <a:spLocks noChangeArrowheads="1"/>
        </xdr:cNvSpPr>
      </xdr:nvSpPr>
      <xdr:spPr bwMode="auto">
        <a:xfrm>
          <a:off x="14735175" y="9753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114300</xdr:rowOff>
    </xdr:from>
    <xdr:to>
      <xdr:col>22</xdr:col>
      <xdr:colOff>57150</xdr:colOff>
      <xdr:row>56</xdr:row>
      <xdr:rowOff>152400</xdr:rowOff>
    </xdr:to>
    <xdr:sp macro="" textlink="">
      <xdr:nvSpPr>
        <xdr:cNvPr id="11511" name="Text Box 247">
          <a:extLst>
            <a:ext uri="{FF2B5EF4-FFF2-40B4-BE49-F238E27FC236}">
              <a16:creationId xmlns:a16="http://schemas.microsoft.com/office/drawing/2014/main" id="{A5ECCAF1-BD2D-4FD0-8362-4E2931E40E47}"/>
            </a:ext>
          </a:extLst>
        </xdr:cNvPr>
        <xdr:cNvSpPr txBox="1">
          <a:spLocks noChangeArrowheads="1"/>
        </xdr:cNvSpPr>
      </xdr:nvSpPr>
      <xdr:spPr bwMode="auto">
        <a:xfrm>
          <a:off x="14401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18</xdr:col>
      <xdr:colOff>638175</xdr:colOff>
      <xdr:row>56</xdr:row>
      <xdr:rowOff>104775</xdr:rowOff>
    </xdr:from>
    <xdr:to>
      <xdr:col>20</xdr:col>
      <xdr:colOff>161925</xdr:colOff>
      <xdr:row>57</xdr:row>
      <xdr:rowOff>0</xdr:rowOff>
    </xdr:to>
    <xdr:sp macro="" textlink="">
      <xdr:nvSpPr>
        <xdr:cNvPr id="11512" name="Line 248">
          <a:extLst>
            <a:ext uri="{FF2B5EF4-FFF2-40B4-BE49-F238E27FC236}">
              <a16:creationId xmlns:a16="http://schemas.microsoft.com/office/drawing/2014/main" id="{65F9AD48-5E20-47F2-BB28-21F18584A642}"/>
            </a:ext>
          </a:extLst>
        </xdr:cNvPr>
        <xdr:cNvSpPr>
          <a:spLocks noChangeShapeType="1"/>
        </xdr:cNvSpPr>
      </xdr:nvSpPr>
      <xdr:spPr bwMode="auto">
        <a:xfrm>
          <a:off x="13001625" y="97059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142875</xdr:rowOff>
    </xdr:from>
    <xdr:to>
      <xdr:col>20</xdr:col>
      <xdr:colOff>209550</xdr:colOff>
      <xdr:row>57</xdr:row>
      <xdr:rowOff>66675</xdr:rowOff>
    </xdr:to>
    <xdr:sp macro="" textlink="">
      <xdr:nvSpPr>
        <xdr:cNvPr id="11513" name="AutoShape 249">
          <a:extLst>
            <a:ext uri="{FF2B5EF4-FFF2-40B4-BE49-F238E27FC236}">
              <a16:creationId xmlns:a16="http://schemas.microsoft.com/office/drawing/2014/main" id="{5B7F53B7-DB05-46A0-B523-4D0E792453B0}"/>
            </a:ext>
          </a:extLst>
        </xdr:cNvPr>
        <xdr:cNvSpPr>
          <a:spLocks noChangeArrowheads="1"/>
        </xdr:cNvSpPr>
      </xdr:nvSpPr>
      <xdr:spPr bwMode="auto">
        <a:xfrm>
          <a:off x="13839825" y="974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85725</xdr:rowOff>
    </xdr:from>
    <xdr:to>
      <xdr:col>20</xdr:col>
      <xdr:colOff>542925</xdr:colOff>
      <xdr:row>58</xdr:row>
      <xdr:rowOff>123825</xdr:rowOff>
    </xdr:to>
    <xdr:sp macro="" textlink="">
      <xdr:nvSpPr>
        <xdr:cNvPr id="11514" name="Text Box 250">
          <a:extLst>
            <a:ext uri="{FF2B5EF4-FFF2-40B4-BE49-F238E27FC236}">
              <a16:creationId xmlns:a16="http://schemas.microsoft.com/office/drawing/2014/main" id="{BA5844FD-2B51-4376-8C61-F0BB7D8FC75C}"/>
            </a:ext>
          </a:extLst>
        </xdr:cNvPr>
        <xdr:cNvSpPr txBox="1">
          <a:spLocks noChangeArrowheads="1"/>
        </xdr:cNvSpPr>
      </xdr:nvSpPr>
      <xdr:spPr bwMode="auto">
        <a:xfrm>
          <a:off x="1351597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18</xdr:col>
      <xdr:colOff>590550</xdr:colOff>
      <xdr:row>56</xdr:row>
      <xdr:rowOff>114300</xdr:rowOff>
    </xdr:from>
    <xdr:to>
      <xdr:col>19</xdr:col>
      <xdr:colOff>9525</xdr:colOff>
      <xdr:row>57</xdr:row>
      <xdr:rowOff>38100</xdr:rowOff>
    </xdr:to>
    <xdr:sp macro="" textlink="">
      <xdr:nvSpPr>
        <xdr:cNvPr id="11515" name="AutoShape 251">
          <a:extLst>
            <a:ext uri="{FF2B5EF4-FFF2-40B4-BE49-F238E27FC236}">
              <a16:creationId xmlns:a16="http://schemas.microsoft.com/office/drawing/2014/main" id="{41DF24BD-C9A7-45E4-A439-2108E1E937B3}"/>
            </a:ext>
          </a:extLst>
        </xdr:cNvPr>
        <xdr:cNvSpPr>
          <a:spLocks noChangeArrowheads="1"/>
        </xdr:cNvSpPr>
      </xdr:nvSpPr>
      <xdr:spPr bwMode="auto">
        <a:xfrm>
          <a:off x="12954000" y="9715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16" name="Text Box 252">
          <a:extLst>
            <a:ext uri="{FF2B5EF4-FFF2-40B4-BE49-F238E27FC236}">
              <a16:creationId xmlns:a16="http://schemas.microsoft.com/office/drawing/2014/main" id="{6A86020D-C28C-4448-A538-47492FA69674}"/>
            </a:ext>
          </a:extLst>
        </xdr:cNvPr>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a:extLst>
            <a:ext uri="{FF2B5EF4-FFF2-40B4-BE49-F238E27FC236}">
              <a16:creationId xmlns:a16="http://schemas.microsoft.com/office/drawing/2014/main" id="{495683C9-E4EF-4C19-ACB6-1C64831A4A6A}"/>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a:extLst>
            <a:ext uri="{FF2B5EF4-FFF2-40B4-BE49-F238E27FC236}">
              <a16:creationId xmlns:a16="http://schemas.microsoft.com/office/drawing/2014/main" id="{D5AF9AB4-4783-44B8-B32C-2B53B6BA6550}"/>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a:extLst>
            <a:ext uri="{FF2B5EF4-FFF2-40B4-BE49-F238E27FC236}">
              <a16:creationId xmlns:a16="http://schemas.microsoft.com/office/drawing/2014/main" id="{C1C67900-9481-4917-BC3A-14EF56297069}"/>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a:extLst>
            <a:ext uri="{FF2B5EF4-FFF2-40B4-BE49-F238E27FC236}">
              <a16:creationId xmlns:a16="http://schemas.microsoft.com/office/drawing/2014/main" id="{439B4758-FCE8-48A3-B1E5-FA872EE8DEF1}"/>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a:extLst>
            <a:ext uri="{FF2B5EF4-FFF2-40B4-BE49-F238E27FC236}">
              <a16:creationId xmlns:a16="http://schemas.microsoft.com/office/drawing/2014/main" id="{9B1CD172-C87D-4671-A7CF-2A9822725C9E}"/>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57</xdr:row>
      <xdr:rowOff>38100</xdr:rowOff>
    </xdr:from>
    <xdr:to>
      <xdr:col>24</xdr:col>
      <xdr:colOff>85725</xdr:colOff>
      <xdr:row>57</xdr:row>
      <xdr:rowOff>133350</xdr:rowOff>
    </xdr:to>
    <xdr:sp macro="" textlink="">
      <xdr:nvSpPr>
        <xdr:cNvPr id="11522" name="Oval 258">
          <a:extLst>
            <a:ext uri="{FF2B5EF4-FFF2-40B4-BE49-F238E27FC236}">
              <a16:creationId xmlns:a16="http://schemas.microsoft.com/office/drawing/2014/main" id="{CFA15AA5-4B1C-47B2-AD9F-75133EEDEAF3}"/>
            </a:ext>
          </a:extLst>
        </xdr:cNvPr>
        <xdr:cNvSpPr>
          <a:spLocks noChangeArrowheads="1"/>
        </xdr:cNvSpPr>
      </xdr:nvSpPr>
      <xdr:spPr bwMode="auto">
        <a:xfrm>
          <a:off x="16459200" y="981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76200</xdr:rowOff>
    </xdr:from>
    <xdr:to>
      <xdr:col>25</xdr:col>
      <xdr:colOff>200025</xdr:colOff>
      <xdr:row>57</xdr:row>
      <xdr:rowOff>114300</xdr:rowOff>
    </xdr:to>
    <xdr:sp macro="" textlink="">
      <xdr:nvSpPr>
        <xdr:cNvPr id="11523" name="その他該当値テキスト">
          <a:extLst>
            <a:ext uri="{FF2B5EF4-FFF2-40B4-BE49-F238E27FC236}">
              <a16:creationId xmlns:a16="http://schemas.microsoft.com/office/drawing/2014/main" id="{4D978A4E-999D-4887-8CA4-90FC48DDC992}"/>
            </a:ext>
          </a:extLst>
        </xdr:cNvPr>
        <xdr:cNvSpPr txBox="1">
          <a:spLocks noChangeArrowheads="1"/>
        </xdr:cNvSpPr>
      </xdr:nvSpPr>
      <xdr:spPr bwMode="auto">
        <a:xfrm>
          <a:off x="166020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22</xdr:col>
      <xdr:colOff>514350</xdr:colOff>
      <xdr:row>56</xdr:row>
      <xdr:rowOff>133350</xdr:rowOff>
    </xdr:from>
    <xdr:to>
      <xdr:col>22</xdr:col>
      <xdr:colOff>619125</xdr:colOff>
      <xdr:row>57</xdr:row>
      <xdr:rowOff>66675</xdr:rowOff>
    </xdr:to>
    <xdr:sp macro="" textlink="">
      <xdr:nvSpPr>
        <xdr:cNvPr id="11524" name="Oval 260">
          <a:extLst>
            <a:ext uri="{FF2B5EF4-FFF2-40B4-BE49-F238E27FC236}">
              <a16:creationId xmlns:a16="http://schemas.microsoft.com/office/drawing/2014/main" id="{51227101-2F3B-401F-B889-F8B849594971}"/>
            </a:ext>
          </a:extLst>
        </xdr:cNvPr>
        <xdr:cNvSpPr>
          <a:spLocks noChangeArrowheads="1"/>
        </xdr:cNvSpPr>
      </xdr:nvSpPr>
      <xdr:spPr bwMode="auto">
        <a:xfrm>
          <a:off x="15621000" y="973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104775</xdr:rowOff>
    </xdr:from>
    <xdr:to>
      <xdr:col>23</xdr:col>
      <xdr:colOff>228600</xdr:colOff>
      <xdr:row>56</xdr:row>
      <xdr:rowOff>142875</xdr:rowOff>
    </xdr:to>
    <xdr:sp macro="" textlink="">
      <xdr:nvSpPr>
        <xdr:cNvPr id="11525" name="Text Box 261">
          <a:extLst>
            <a:ext uri="{FF2B5EF4-FFF2-40B4-BE49-F238E27FC236}">
              <a16:creationId xmlns:a16="http://schemas.microsoft.com/office/drawing/2014/main" id="{B3177075-8030-4CEF-B12E-636E29D235B6}"/>
            </a:ext>
          </a:extLst>
        </xdr:cNvPr>
        <xdr:cNvSpPr txBox="1">
          <a:spLocks noChangeArrowheads="1"/>
        </xdr:cNvSpPr>
      </xdr:nvSpPr>
      <xdr:spPr bwMode="auto">
        <a:xfrm>
          <a:off x="15287625" y="9534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21</xdr:col>
      <xdr:colOff>314325</xdr:colOff>
      <xdr:row>56</xdr:row>
      <xdr:rowOff>152400</xdr:rowOff>
    </xdr:from>
    <xdr:to>
      <xdr:col>21</xdr:col>
      <xdr:colOff>409575</xdr:colOff>
      <xdr:row>57</xdr:row>
      <xdr:rowOff>76200</xdr:rowOff>
    </xdr:to>
    <xdr:sp macro="" textlink="">
      <xdr:nvSpPr>
        <xdr:cNvPr id="11526" name="Oval 262">
          <a:extLst>
            <a:ext uri="{FF2B5EF4-FFF2-40B4-BE49-F238E27FC236}">
              <a16:creationId xmlns:a16="http://schemas.microsoft.com/office/drawing/2014/main" id="{14E3CD24-12A6-4548-8165-583E93C3625F}"/>
            </a:ext>
          </a:extLst>
        </xdr:cNvPr>
        <xdr:cNvSpPr>
          <a:spLocks noChangeArrowheads="1"/>
        </xdr:cNvSpPr>
      </xdr:nvSpPr>
      <xdr:spPr bwMode="auto">
        <a:xfrm>
          <a:off x="14735175" y="9753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95250</xdr:rowOff>
    </xdr:from>
    <xdr:to>
      <xdr:col>22</xdr:col>
      <xdr:colOff>57150</xdr:colOff>
      <xdr:row>58</xdr:row>
      <xdr:rowOff>133350</xdr:rowOff>
    </xdr:to>
    <xdr:sp macro="" textlink="">
      <xdr:nvSpPr>
        <xdr:cNvPr id="11527" name="Text Box 263">
          <a:extLst>
            <a:ext uri="{FF2B5EF4-FFF2-40B4-BE49-F238E27FC236}">
              <a16:creationId xmlns:a16="http://schemas.microsoft.com/office/drawing/2014/main" id="{26E665BC-7E7A-46EC-867A-A8A57DD0EF0D}"/>
            </a:ext>
          </a:extLst>
        </xdr:cNvPr>
        <xdr:cNvSpPr txBox="1">
          <a:spLocks noChangeArrowheads="1"/>
        </xdr:cNvSpPr>
      </xdr:nvSpPr>
      <xdr:spPr bwMode="auto">
        <a:xfrm>
          <a:off x="14401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28" name="Oval 264">
          <a:extLst>
            <a:ext uri="{FF2B5EF4-FFF2-40B4-BE49-F238E27FC236}">
              <a16:creationId xmlns:a16="http://schemas.microsoft.com/office/drawing/2014/main" id="{671EE627-53D7-4EA8-AA8D-585F0FE06C57}"/>
            </a:ext>
          </a:extLst>
        </xdr:cNvPr>
        <xdr:cNvSpPr>
          <a:spLocks noChangeArrowheads="1"/>
        </xdr:cNvSpPr>
      </xdr:nvSpPr>
      <xdr:spPr bwMode="auto">
        <a:xfrm>
          <a:off x="13839825" y="972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85725</xdr:rowOff>
    </xdr:from>
    <xdr:to>
      <xdr:col>20</xdr:col>
      <xdr:colOff>542925</xdr:colOff>
      <xdr:row>56</xdr:row>
      <xdr:rowOff>123825</xdr:rowOff>
    </xdr:to>
    <xdr:sp macro="" textlink="">
      <xdr:nvSpPr>
        <xdr:cNvPr id="11529" name="Text Box 265">
          <a:extLst>
            <a:ext uri="{FF2B5EF4-FFF2-40B4-BE49-F238E27FC236}">
              <a16:creationId xmlns:a16="http://schemas.microsoft.com/office/drawing/2014/main" id="{D01F2B64-CCC2-493F-A663-DFB72D8800E9}"/>
            </a:ext>
          </a:extLst>
        </xdr:cNvPr>
        <xdr:cNvSpPr txBox="1">
          <a:spLocks noChangeArrowheads="1"/>
        </xdr:cNvSpPr>
      </xdr:nvSpPr>
      <xdr:spPr bwMode="auto">
        <a:xfrm>
          <a:off x="13515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18</xdr:col>
      <xdr:colOff>590550</xdr:colOff>
      <xdr:row>56</xdr:row>
      <xdr:rowOff>57150</xdr:rowOff>
    </xdr:from>
    <xdr:to>
      <xdr:col>19</xdr:col>
      <xdr:colOff>9525</xdr:colOff>
      <xdr:row>56</xdr:row>
      <xdr:rowOff>152400</xdr:rowOff>
    </xdr:to>
    <xdr:sp macro="" textlink="">
      <xdr:nvSpPr>
        <xdr:cNvPr id="11530" name="Oval 266">
          <a:extLst>
            <a:ext uri="{FF2B5EF4-FFF2-40B4-BE49-F238E27FC236}">
              <a16:creationId xmlns:a16="http://schemas.microsoft.com/office/drawing/2014/main" id="{1DCFE1A4-7397-498C-B2A0-7F9141FA4064}"/>
            </a:ext>
          </a:extLst>
        </xdr:cNvPr>
        <xdr:cNvSpPr>
          <a:spLocks noChangeArrowheads="1"/>
        </xdr:cNvSpPr>
      </xdr:nvSpPr>
      <xdr:spPr bwMode="auto">
        <a:xfrm>
          <a:off x="12954000"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19050</xdr:rowOff>
    </xdr:from>
    <xdr:to>
      <xdr:col>19</xdr:col>
      <xdr:colOff>333375</xdr:colOff>
      <xdr:row>56</xdr:row>
      <xdr:rowOff>57150</xdr:rowOff>
    </xdr:to>
    <xdr:sp macro="" textlink="">
      <xdr:nvSpPr>
        <xdr:cNvPr id="11531" name="Text Box 267">
          <a:extLst>
            <a:ext uri="{FF2B5EF4-FFF2-40B4-BE49-F238E27FC236}">
              <a16:creationId xmlns:a16="http://schemas.microsoft.com/office/drawing/2014/main" id="{E5F64839-5E5E-4DAE-849C-DD81DDEF04F6}"/>
            </a:ext>
          </a:extLst>
        </xdr:cNvPr>
        <xdr:cNvSpPr txBox="1">
          <a:spLocks noChangeArrowheads="1"/>
        </xdr:cNvSpPr>
      </xdr:nvSpPr>
      <xdr:spPr bwMode="auto">
        <a:xfrm>
          <a:off x="12620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a:extLst>
            <a:ext uri="{FF2B5EF4-FFF2-40B4-BE49-F238E27FC236}">
              <a16:creationId xmlns:a16="http://schemas.microsoft.com/office/drawing/2014/main" id="{97868E31-2406-4D31-BD57-133903566831}"/>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a:extLst>
            <a:ext uri="{FF2B5EF4-FFF2-40B4-BE49-F238E27FC236}">
              <a16:creationId xmlns:a16="http://schemas.microsoft.com/office/drawing/2014/main" id="{9DA5748C-5E2B-494C-A39B-C266AE80CB2E}"/>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a:extLst>
            <a:ext uri="{FF2B5EF4-FFF2-40B4-BE49-F238E27FC236}">
              <a16:creationId xmlns:a16="http://schemas.microsoft.com/office/drawing/2014/main" id="{480100AE-820A-46C3-88F8-1E5D4C5BA2B5}"/>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42/78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a:extLst>
            <a:ext uri="{FF2B5EF4-FFF2-40B4-BE49-F238E27FC236}">
              <a16:creationId xmlns:a16="http://schemas.microsoft.com/office/drawing/2014/main" id="{8FC4A6EE-EF26-4869-9101-AFF1659D0F77}"/>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a:extLst>
            <a:ext uri="{FF2B5EF4-FFF2-40B4-BE49-F238E27FC236}">
              <a16:creationId xmlns:a16="http://schemas.microsoft.com/office/drawing/2014/main" id="{D0AEA90E-08D6-4F9F-8D9E-373B961307BB}"/>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a:extLst>
            <a:ext uri="{FF2B5EF4-FFF2-40B4-BE49-F238E27FC236}">
              <a16:creationId xmlns:a16="http://schemas.microsoft.com/office/drawing/2014/main" id="{90FD9533-57C4-42DD-8354-1B93C18BFC1E}"/>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a:extLst>
            <a:ext uri="{FF2B5EF4-FFF2-40B4-BE49-F238E27FC236}">
              <a16:creationId xmlns:a16="http://schemas.microsoft.com/office/drawing/2014/main" id="{86839730-7BEF-4D8D-8B82-93039EDC1C86}"/>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fLocksText="0">
      <xdr:nvSpPr>
        <xdr:cNvPr id="11539" name="Rectangle 275">
          <a:extLst>
            <a:ext uri="{FF2B5EF4-FFF2-40B4-BE49-F238E27FC236}">
              <a16:creationId xmlns:a16="http://schemas.microsoft.com/office/drawing/2014/main" id="{890DECA0-0770-47F8-981E-1CE15255F702}"/>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fLocksText="0">
      <xdr:nvSpPr>
        <xdr:cNvPr id="11540" name="Rectangle 276">
          <a:extLst>
            <a:ext uri="{FF2B5EF4-FFF2-40B4-BE49-F238E27FC236}">
              <a16:creationId xmlns:a16="http://schemas.microsoft.com/office/drawing/2014/main" id="{9F7534F1-56E6-4671-A0DA-56E7BF34CC04}"/>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a:extLst>
            <a:ext uri="{FF2B5EF4-FFF2-40B4-BE49-F238E27FC236}">
              <a16:creationId xmlns:a16="http://schemas.microsoft.com/office/drawing/2014/main" id="{522F4333-DFC8-445F-882D-CBD85A5A3C39}"/>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a:extLst>
            <a:ext uri="{FF2B5EF4-FFF2-40B4-BE49-F238E27FC236}">
              <a16:creationId xmlns:a16="http://schemas.microsoft.com/office/drawing/2014/main" id="{EC82ADB5-7AF6-4ECA-929A-86C97EB0D168}"/>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平成19年度以降改善され、類似団体平均を下回った。改善の要因は、ゴミ処理施設建設償還の終了に伴う一部事務組合負担金の減少によるものである。</a:t>
          </a:r>
        </a:p>
      </xdr:txBody>
    </xdr:sp>
    <xdr:clientData/>
  </xdr:twoCellAnchor>
  <xdr:oneCellAnchor>
    <xdr:from>
      <xdr:col>18</xdr:col>
      <xdr:colOff>85725</xdr:colOff>
      <xdr:row>29</xdr:row>
      <xdr:rowOff>142875</xdr:rowOff>
    </xdr:from>
    <xdr:ext cx="180975" cy="187325"/>
    <xdr:sp macro="" textlink="">
      <xdr:nvSpPr>
        <xdr:cNvPr id="11543" name="Text Box 279">
          <a:extLst>
            <a:ext uri="{FF2B5EF4-FFF2-40B4-BE49-F238E27FC236}">
              <a16:creationId xmlns:a16="http://schemas.microsoft.com/office/drawing/2014/main" id="{5FAC3A53-72B3-4AC6-AED0-E1333EDC51FC}"/>
            </a:ext>
          </a:extLst>
        </xdr:cNvPr>
        <xdr:cNvSpPr txBox="1">
          <a:spLocks noChangeArrowheads="1"/>
        </xdr:cNvSpPr>
      </xdr:nvSpPr>
      <xdr:spPr bwMode="auto">
        <a:xfrm>
          <a:off x="12449175" y="5114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4" name="Line 280">
          <a:extLst>
            <a:ext uri="{FF2B5EF4-FFF2-40B4-BE49-F238E27FC236}">
              <a16:creationId xmlns:a16="http://schemas.microsoft.com/office/drawing/2014/main" id="{788709FB-00B0-4CD9-8682-B4FBF18075F4}"/>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a:extLst>
            <a:ext uri="{FF2B5EF4-FFF2-40B4-BE49-F238E27FC236}">
              <a16:creationId xmlns:a16="http://schemas.microsoft.com/office/drawing/2014/main" id="{80D2E835-74F1-4D71-8197-568A17371782}"/>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6" name="Line 282">
          <a:extLst>
            <a:ext uri="{FF2B5EF4-FFF2-40B4-BE49-F238E27FC236}">
              <a16:creationId xmlns:a16="http://schemas.microsoft.com/office/drawing/2014/main" id="{93F4DFC5-E7FC-4486-A88A-D2BF89CEA6F7}"/>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42</xdr:row>
      <xdr:rowOff>0</xdr:rowOff>
    </xdr:to>
    <xdr:sp macro="" textlink="">
      <xdr:nvSpPr>
        <xdr:cNvPr id="11547" name="Text Box 283">
          <a:extLst>
            <a:ext uri="{FF2B5EF4-FFF2-40B4-BE49-F238E27FC236}">
              <a16:creationId xmlns:a16="http://schemas.microsoft.com/office/drawing/2014/main" id="{90CCEA3E-BED4-4CD1-BB8A-379E1E31DB40}"/>
            </a:ext>
          </a:extLst>
        </xdr:cNvPr>
        <xdr:cNvSpPr txBox="1">
          <a:spLocks noChangeArrowheads="1"/>
        </xdr:cNvSpPr>
      </xdr:nvSpPr>
      <xdr:spPr bwMode="auto">
        <a:xfrm>
          <a:off x="11934825" y="69818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8" name="Line 284">
          <a:extLst>
            <a:ext uri="{FF2B5EF4-FFF2-40B4-BE49-F238E27FC236}">
              <a16:creationId xmlns:a16="http://schemas.microsoft.com/office/drawing/2014/main" id="{9CCF9894-15E4-4B8F-BAB1-94D473F6A9EA}"/>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a:extLst>
            <a:ext uri="{FF2B5EF4-FFF2-40B4-BE49-F238E27FC236}">
              <a16:creationId xmlns:a16="http://schemas.microsoft.com/office/drawing/2014/main" id="{68CABFCB-14A5-4689-98F5-42F429FAD5E7}"/>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0" name="Line 286">
          <a:extLst>
            <a:ext uri="{FF2B5EF4-FFF2-40B4-BE49-F238E27FC236}">
              <a16:creationId xmlns:a16="http://schemas.microsoft.com/office/drawing/2014/main" id="{08FB5C43-3550-4AF0-9E90-E8D55251A108}"/>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a:extLst>
            <a:ext uri="{FF2B5EF4-FFF2-40B4-BE49-F238E27FC236}">
              <a16:creationId xmlns:a16="http://schemas.microsoft.com/office/drawing/2014/main" id="{0B80F37D-262C-4690-8309-B65E005EC0F8}"/>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2" name="Line 288">
          <a:extLst>
            <a:ext uri="{FF2B5EF4-FFF2-40B4-BE49-F238E27FC236}">
              <a16:creationId xmlns:a16="http://schemas.microsoft.com/office/drawing/2014/main" id="{68050E8B-543B-41C8-95AF-3328BFEA282A}"/>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34</xdr:row>
      <xdr:rowOff>0</xdr:rowOff>
    </xdr:to>
    <xdr:sp macro="" textlink="">
      <xdr:nvSpPr>
        <xdr:cNvPr id="11553" name="Text Box 289">
          <a:extLst>
            <a:ext uri="{FF2B5EF4-FFF2-40B4-BE49-F238E27FC236}">
              <a16:creationId xmlns:a16="http://schemas.microsoft.com/office/drawing/2014/main" id="{D79700CA-3263-4349-BF1D-958130302E92}"/>
            </a:ext>
          </a:extLst>
        </xdr:cNvPr>
        <xdr:cNvSpPr txBox="1">
          <a:spLocks noChangeArrowheads="1"/>
        </xdr:cNvSpPr>
      </xdr:nvSpPr>
      <xdr:spPr bwMode="auto">
        <a:xfrm>
          <a:off x="11934825" y="56102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4" name="Line 290">
          <a:extLst>
            <a:ext uri="{FF2B5EF4-FFF2-40B4-BE49-F238E27FC236}">
              <a16:creationId xmlns:a16="http://schemas.microsoft.com/office/drawing/2014/main" id="{0CC3710D-2254-4670-AFF3-B93CC15795A2}"/>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fLocksText="0">
      <xdr:nvSpPr>
        <xdr:cNvPr id="11555" name="補助費等グラフ枠">
          <a:extLst>
            <a:ext uri="{FF2B5EF4-FFF2-40B4-BE49-F238E27FC236}">
              <a16:creationId xmlns:a16="http://schemas.microsoft.com/office/drawing/2014/main" id="{B880CD7F-E964-4DEC-BE88-EF25AF112F82}"/>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41</xdr:row>
      <xdr:rowOff>104775</xdr:rowOff>
    </xdr:to>
    <xdr:sp macro="" textlink="">
      <xdr:nvSpPr>
        <xdr:cNvPr id="11556" name="Line 292">
          <a:extLst>
            <a:ext uri="{FF2B5EF4-FFF2-40B4-BE49-F238E27FC236}">
              <a16:creationId xmlns:a16="http://schemas.microsoft.com/office/drawing/2014/main" id="{7A825D73-649F-4E36-863F-2B3D579C76A6}"/>
            </a:ext>
          </a:extLst>
        </xdr:cNvPr>
        <xdr:cNvSpPr>
          <a:spLocks noChangeShapeType="1"/>
        </xdr:cNvSpPr>
      </xdr:nvSpPr>
      <xdr:spPr bwMode="auto">
        <a:xfrm flipV="1">
          <a:off x="16506825" y="579120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104775</xdr:rowOff>
    </xdr:from>
    <xdr:to>
      <xdr:col>25</xdr:col>
      <xdr:colOff>200025</xdr:colOff>
      <xdr:row>42</xdr:row>
      <xdr:rowOff>142875</xdr:rowOff>
    </xdr:to>
    <xdr:sp macro="" textlink="">
      <xdr:nvSpPr>
        <xdr:cNvPr id="11557" name="補助費等最小値テキスト">
          <a:extLst>
            <a:ext uri="{FF2B5EF4-FFF2-40B4-BE49-F238E27FC236}">
              <a16:creationId xmlns:a16="http://schemas.microsoft.com/office/drawing/2014/main" id="{D401A748-4B1E-46A1-B2B5-18D2C5868659}"/>
            </a:ext>
          </a:extLst>
        </xdr:cNvPr>
        <xdr:cNvSpPr txBox="1">
          <a:spLocks noChangeArrowheads="1"/>
        </xdr:cNvSpPr>
      </xdr:nvSpPr>
      <xdr:spPr bwMode="auto">
        <a:xfrm>
          <a:off x="166020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30.8</a:t>
          </a:r>
        </a:p>
      </xdr:txBody>
    </xdr:sp>
    <xdr:clientData/>
  </xdr:twoCellAnchor>
  <xdr:twoCellAnchor>
    <xdr:from>
      <xdr:col>23</xdr:col>
      <xdr:colOff>628650</xdr:colOff>
      <xdr:row>41</xdr:row>
      <xdr:rowOff>104775</xdr:rowOff>
    </xdr:from>
    <xdr:to>
      <xdr:col>24</xdr:col>
      <xdr:colOff>123825</xdr:colOff>
      <xdr:row>41</xdr:row>
      <xdr:rowOff>104775</xdr:rowOff>
    </xdr:to>
    <xdr:sp macro="" textlink="">
      <xdr:nvSpPr>
        <xdr:cNvPr id="11558" name="Line 294">
          <a:extLst>
            <a:ext uri="{FF2B5EF4-FFF2-40B4-BE49-F238E27FC236}">
              <a16:creationId xmlns:a16="http://schemas.microsoft.com/office/drawing/2014/main" id="{9DC63958-A131-4D2B-A2BF-501972D71177}"/>
            </a:ext>
          </a:extLst>
        </xdr:cNvPr>
        <xdr:cNvSpPr>
          <a:spLocks noChangeShapeType="1"/>
        </xdr:cNvSpPr>
      </xdr:nvSpPr>
      <xdr:spPr bwMode="auto">
        <a:xfrm>
          <a:off x="16421100" y="7134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59" name="補助費等最大値テキスト">
          <a:extLst>
            <a:ext uri="{FF2B5EF4-FFF2-40B4-BE49-F238E27FC236}">
              <a16:creationId xmlns:a16="http://schemas.microsoft.com/office/drawing/2014/main" id="{26075148-443E-4F0B-8957-BAB469B7F7F4}"/>
            </a:ext>
          </a:extLst>
        </xdr:cNvPr>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0" name="Line 296">
          <a:extLst>
            <a:ext uri="{FF2B5EF4-FFF2-40B4-BE49-F238E27FC236}">
              <a16:creationId xmlns:a16="http://schemas.microsoft.com/office/drawing/2014/main" id="{C169DDE1-41C8-411B-A000-64406AB6014B}"/>
            </a:ext>
          </a:extLst>
        </xdr:cNvPr>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142875</xdr:rowOff>
    </xdr:to>
    <xdr:sp macro="" textlink="">
      <xdr:nvSpPr>
        <xdr:cNvPr id="11561" name="Line 297">
          <a:extLst>
            <a:ext uri="{FF2B5EF4-FFF2-40B4-BE49-F238E27FC236}">
              <a16:creationId xmlns:a16="http://schemas.microsoft.com/office/drawing/2014/main" id="{BD05BB2F-5B90-436E-AF67-62B0B465D4BA}"/>
            </a:ext>
          </a:extLst>
        </xdr:cNvPr>
        <xdr:cNvSpPr>
          <a:spLocks noChangeShapeType="1"/>
        </xdr:cNvSpPr>
      </xdr:nvSpPr>
      <xdr:spPr bwMode="auto">
        <a:xfrm flipV="1">
          <a:off x="15668625" y="62579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62" name="補助費等平均値テキスト">
          <a:extLst>
            <a:ext uri="{FF2B5EF4-FFF2-40B4-BE49-F238E27FC236}">
              <a16:creationId xmlns:a16="http://schemas.microsoft.com/office/drawing/2014/main" id="{B0426731-848A-425D-A9D4-2ED717215DA1}"/>
            </a:ext>
          </a:extLst>
        </xdr:cNvPr>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11563" name="AutoShape 299">
          <a:extLst>
            <a:ext uri="{FF2B5EF4-FFF2-40B4-BE49-F238E27FC236}">
              <a16:creationId xmlns:a16="http://schemas.microsoft.com/office/drawing/2014/main" id="{8E4F6266-8D9C-4FEE-848F-BA2D2D6B9742}"/>
            </a:ext>
          </a:extLst>
        </xdr:cNvPr>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142875</xdr:rowOff>
    </xdr:from>
    <xdr:to>
      <xdr:col>22</xdr:col>
      <xdr:colOff>561975</xdr:colOff>
      <xdr:row>37</xdr:row>
      <xdr:rowOff>76200</xdr:rowOff>
    </xdr:to>
    <xdr:sp macro="" textlink="">
      <xdr:nvSpPr>
        <xdr:cNvPr id="11564" name="Line 300">
          <a:extLst>
            <a:ext uri="{FF2B5EF4-FFF2-40B4-BE49-F238E27FC236}">
              <a16:creationId xmlns:a16="http://schemas.microsoft.com/office/drawing/2014/main" id="{A67AADE0-2820-429A-896C-85C56C6E9039}"/>
            </a:ext>
          </a:extLst>
        </xdr:cNvPr>
        <xdr:cNvSpPr>
          <a:spLocks noChangeShapeType="1"/>
        </xdr:cNvSpPr>
      </xdr:nvSpPr>
      <xdr:spPr bwMode="auto">
        <a:xfrm flipV="1">
          <a:off x="14782800" y="63150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123825</xdr:rowOff>
    </xdr:to>
    <xdr:sp macro="" textlink="">
      <xdr:nvSpPr>
        <xdr:cNvPr id="11565" name="AutoShape 301">
          <a:extLst>
            <a:ext uri="{FF2B5EF4-FFF2-40B4-BE49-F238E27FC236}">
              <a16:creationId xmlns:a16="http://schemas.microsoft.com/office/drawing/2014/main" id="{4F2CE8BC-122A-49E6-A221-ECCDE65E74ED}"/>
            </a:ext>
          </a:extLst>
        </xdr:cNvPr>
        <xdr:cNvSpPr>
          <a:spLocks noChangeArrowheads="1"/>
        </xdr:cNvSpPr>
      </xdr:nvSpPr>
      <xdr:spPr bwMode="auto">
        <a:xfrm>
          <a:off x="15621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161925</xdr:rowOff>
    </xdr:from>
    <xdr:to>
      <xdr:col>23</xdr:col>
      <xdr:colOff>228600</xdr:colOff>
      <xdr:row>36</xdr:row>
      <xdr:rowOff>28575</xdr:rowOff>
    </xdr:to>
    <xdr:sp macro="" textlink="">
      <xdr:nvSpPr>
        <xdr:cNvPr id="11566" name="Text Box 302">
          <a:extLst>
            <a:ext uri="{FF2B5EF4-FFF2-40B4-BE49-F238E27FC236}">
              <a16:creationId xmlns:a16="http://schemas.microsoft.com/office/drawing/2014/main" id="{825B3798-D4BB-4371-AA80-566AFF834AE9}"/>
            </a:ext>
          </a:extLst>
        </xdr:cNvPr>
        <xdr:cNvSpPr txBox="1">
          <a:spLocks noChangeArrowheads="1"/>
        </xdr:cNvSpPr>
      </xdr:nvSpPr>
      <xdr:spPr bwMode="auto">
        <a:xfrm>
          <a:off x="15287625" y="5991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20</xdr:col>
      <xdr:colOff>161925</xdr:colOff>
      <xdr:row>37</xdr:row>
      <xdr:rowOff>47625</xdr:rowOff>
    </xdr:from>
    <xdr:to>
      <xdr:col>21</xdr:col>
      <xdr:colOff>361950</xdr:colOff>
      <xdr:row>37</xdr:row>
      <xdr:rowOff>76200</xdr:rowOff>
    </xdr:to>
    <xdr:sp macro="" textlink="">
      <xdr:nvSpPr>
        <xdr:cNvPr id="11567" name="Line 303">
          <a:extLst>
            <a:ext uri="{FF2B5EF4-FFF2-40B4-BE49-F238E27FC236}">
              <a16:creationId xmlns:a16="http://schemas.microsoft.com/office/drawing/2014/main" id="{4E76A15E-1963-4A29-BDAC-AA16A55B16D7}"/>
            </a:ext>
          </a:extLst>
        </xdr:cNvPr>
        <xdr:cNvSpPr>
          <a:spLocks noChangeShapeType="1"/>
        </xdr:cNvSpPr>
      </xdr:nvSpPr>
      <xdr:spPr bwMode="auto">
        <a:xfrm>
          <a:off x="13896975" y="63912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11568" name="AutoShape 304">
          <a:extLst>
            <a:ext uri="{FF2B5EF4-FFF2-40B4-BE49-F238E27FC236}">
              <a16:creationId xmlns:a16="http://schemas.microsoft.com/office/drawing/2014/main" id="{BADD306D-EB95-4631-837C-AAEF32221128}"/>
            </a:ext>
          </a:extLst>
        </xdr:cNvPr>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69" name="Text Box 305">
          <a:extLst>
            <a:ext uri="{FF2B5EF4-FFF2-40B4-BE49-F238E27FC236}">
              <a16:creationId xmlns:a16="http://schemas.microsoft.com/office/drawing/2014/main" id="{B8E83509-7621-4B4F-B041-FB208FD00572}"/>
            </a:ext>
          </a:extLst>
        </xdr:cNvPr>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638175</xdr:colOff>
      <xdr:row>37</xdr:row>
      <xdr:rowOff>47625</xdr:rowOff>
    </xdr:from>
    <xdr:to>
      <xdr:col>20</xdr:col>
      <xdr:colOff>161925</xdr:colOff>
      <xdr:row>37</xdr:row>
      <xdr:rowOff>133350</xdr:rowOff>
    </xdr:to>
    <xdr:sp macro="" textlink="">
      <xdr:nvSpPr>
        <xdr:cNvPr id="11570" name="Line 306">
          <a:extLst>
            <a:ext uri="{FF2B5EF4-FFF2-40B4-BE49-F238E27FC236}">
              <a16:creationId xmlns:a16="http://schemas.microsoft.com/office/drawing/2014/main" id="{E598DA77-9841-461A-A5F8-AA081D36D394}"/>
            </a:ext>
          </a:extLst>
        </xdr:cNvPr>
        <xdr:cNvSpPr>
          <a:spLocks noChangeShapeType="1"/>
        </xdr:cNvSpPr>
      </xdr:nvSpPr>
      <xdr:spPr bwMode="auto">
        <a:xfrm flipV="1">
          <a:off x="13001625" y="63912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11571" name="AutoShape 307">
          <a:extLst>
            <a:ext uri="{FF2B5EF4-FFF2-40B4-BE49-F238E27FC236}">
              <a16:creationId xmlns:a16="http://schemas.microsoft.com/office/drawing/2014/main" id="{DD810571-9190-4302-8EF1-DD7E631B96B3}"/>
            </a:ext>
          </a:extLst>
        </xdr:cNvPr>
        <xdr:cNvSpPr>
          <a:spLocks noChangeArrowheads="1"/>
        </xdr:cNvSpPr>
      </xdr:nvSpPr>
      <xdr:spPr bwMode="auto">
        <a:xfrm>
          <a:off x="138398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57150</xdr:rowOff>
    </xdr:from>
    <xdr:to>
      <xdr:col>20</xdr:col>
      <xdr:colOff>542925</xdr:colOff>
      <xdr:row>36</xdr:row>
      <xdr:rowOff>95250</xdr:rowOff>
    </xdr:to>
    <xdr:sp macro="" textlink="">
      <xdr:nvSpPr>
        <xdr:cNvPr id="11572" name="Text Box 308">
          <a:extLst>
            <a:ext uri="{FF2B5EF4-FFF2-40B4-BE49-F238E27FC236}">
              <a16:creationId xmlns:a16="http://schemas.microsoft.com/office/drawing/2014/main" id="{4834C0CA-4443-4E0D-B029-5C62BE217DC9}"/>
            </a:ext>
          </a:extLst>
        </xdr:cNvPr>
        <xdr:cNvSpPr txBox="1">
          <a:spLocks noChangeArrowheads="1"/>
        </xdr:cNvSpPr>
      </xdr:nvSpPr>
      <xdr:spPr bwMode="auto">
        <a:xfrm>
          <a:off x="1351597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1573" name="AutoShape 309">
          <a:extLst>
            <a:ext uri="{FF2B5EF4-FFF2-40B4-BE49-F238E27FC236}">
              <a16:creationId xmlns:a16="http://schemas.microsoft.com/office/drawing/2014/main" id="{D498A964-4417-4BA0-82BC-6C20E38B8376}"/>
            </a:ext>
          </a:extLst>
        </xdr:cNvPr>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74" name="Text Box 310">
          <a:extLst>
            <a:ext uri="{FF2B5EF4-FFF2-40B4-BE49-F238E27FC236}">
              <a16:creationId xmlns:a16="http://schemas.microsoft.com/office/drawing/2014/main" id="{089D12FA-CB24-4761-9513-B24877728132}"/>
            </a:ext>
          </a:extLst>
        </xdr:cNvPr>
        <xdr:cNvSpPr txBox="1">
          <a:spLocks noChangeArrowheads="1"/>
        </xdr:cNvSpPr>
      </xdr:nvSpPr>
      <xdr:spPr bwMode="auto">
        <a:xfrm>
          <a:off x="12620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a:extLst>
            <a:ext uri="{FF2B5EF4-FFF2-40B4-BE49-F238E27FC236}">
              <a16:creationId xmlns:a16="http://schemas.microsoft.com/office/drawing/2014/main" id="{AEA3E231-E1C5-42E9-BD48-873502AFA117}"/>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a:extLst>
            <a:ext uri="{FF2B5EF4-FFF2-40B4-BE49-F238E27FC236}">
              <a16:creationId xmlns:a16="http://schemas.microsoft.com/office/drawing/2014/main" id="{1F06BD1A-C7EE-4289-A347-E7C1EE6F3A5F}"/>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a:extLst>
            <a:ext uri="{FF2B5EF4-FFF2-40B4-BE49-F238E27FC236}">
              <a16:creationId xmlns:a16="http://schemas.microsoft.com/office/drawing/2014/main" id="{089AD2E6-F192-4FD0-9343-5CC4B508DB57}"/>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a:extLst>
            <a:ext uri="{FF2B5EF4-FFF2-40B4-BE49-F238E27FC236}">
              <a16:creationId xmlns:a16="http://schemas.microsoft.com/office/drawing/2014/main" id="{60EB8AD1-16C0-4324-BF65-138FB26FF929}"/>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a:extLst>
            <a:ext uri="{FF2B5EF4-FFF2-40B4-BE49-F238E27FC236}">
              <a16:creationId xmlns:a16="http://schemas.microsoft.com/office/drawing/2014/main" id="{24763E62-A7F4-4B43-8548-662682815A2E}"/>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11580" name="Oval 316">
          <a:extLst>
            <a:ext uri="{FF2B5EF4-FFF2-40B4-BE49-F238E27FC236}">
              <a16:creationId xmlns:a16="http://schemas.microsoft.com/office/drawing/2014/main" id="{D48DD072-06A4-4909-829A-95AC036C12B2}"/>
            </a:ext>
          </a:extLst>
        </xdr:cNvPr>
        <xdr:cNvSpPr>
          <a:spLocks noChangeArrowheads="1"/>
        </xdr:cNvSpPr>
      </xdr:nvSpPr>
      <xdr:spPr bwMode="auto">
        <a:xfrm>
          <a:off x="16459200"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81" name="補助費等該当値テキスト">
          <a:extLst>
            <a:ext uri="{FF2B5EF4-FFF2-40B4-BE49-F238E27FC236}">
              <a16:creationId xmlns:a16="http://schemas.microsoft.com/office/drawing/2014/main" id="{5830F4B9-E360-4C0F-88BE-816FD24EDD4B}"/>
            </a:ext>
          </a:extLst>
        </xdr:cNvPr>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1582" name="Oval 318">
          <a:extLst>
            <a:ext uri="{FF2B5EF4-FFF2-40B4-BE49-F238E27FC236}">
              <a16:creationId xmlns:a16="http://schemas.microsoft.com/office/drawing/2014/main" id="{B2D76DE3-0C11-4855-8330-9CAD2081A453}"/>
            </a:ext>
          </a:extLst>
        </xdr:cNvPr>
        <xdr:cNvSpPr>
          <a:spLocks noChangeArrowheads="1"/>
        </xdr:cNvSpPr>
      </xdr:nvSpPr>
      <xdr:spPr bwMode="auto">
        <a:xfrm>
          <a:off x="156210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83" name="Text Box 319">
          <a:extLst>
            <a:ext uri="{FF2B5EF4-FFF2-40B4-BE49-F238E27FC236}">
              <a16:creationId xmlns:a16="http://schemas.microsoft.com/office/drawing/2014/main" id="{E544C0FB-C6AD-4B6F-9274-195ECC0B9F34}"/>
            </a:ext>
          </a:extLst>
        </xdr:cNvPr>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21</xdr:col>
      <xdr:colOff>314325</xdr:colOff>
      <xdr:row>37</xdr:row>
      <xdr:rowOff>28575</xdr:rowOff>
    </xdr:from>
    <xdr:to>
      <xdr:col>21</xdr:col>
      <xdr:colOff>409575</xdr:colOff>
      <xdr:row>37</xdr:row>
      <xdr:rowOff>133350</xdr:rowOff>
    </xdr:to>
    <xdr:sp macro="" textlink="">
      <xdr:nvSpPr>
        <xdr:cNvPr id="11584" name="Oval 320">
          <a:extLst>
            <a:ext uri="{FF2B5EF4-FFF2-40B4-BE49-F238E27FC236}">
              <a16:creationId xmlns:a16="http://schemas.microsoft.com/office/drawing/2014/main" id="{B4D4A6A2-D1D1-4B3A-AA30-CF02AC5D6B99}"/>
            </a:ext>
          </a:extLst>
        </xdr:cNvPr>
        <xdr:cNvSpPr>
          <a:spLocks noChangeArrowheads="1"/>
        </xdr:cNvSpPr>
      </xdr:nvSpPr>
      <xdr:spPr bwMode="auto">
        <a:xfrm>
          <a:off x="14735175" y="637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142875</xdr:rowOff>
    </xdr:from>
    <xdr:to>
      <xdr:col>22</xdr:col>
      <xdr:colOff>57150</xdr:colOff>
      <xdr:row>39</xdr:row>
      <xdr:rowOff>9525</xdr:rowOff>
    </xdr:to>
    <xdr:sp macro="" textlink="">
      <xdr:nvSpPr>
        <xdr:cNvPr id="11585" name="Text Box 321">
          <a:extLst>
            <a:ext uri="{FF2B5EF4-FFF2-40B4-BE49-F238E27FC236}">
              <a16:creationId xmlns:a16="http://schemas.microsoft.com/office/drawing/2014/main" id="{3EA21D90-3B92-4365-83B1-A3A5105DC9F5}"/>
            </a:ext>
          </a:extLst>
        </xdr:cNvPr>
        <xdr:cNvSpPr txBox="1">
          <a:spLocks noChangeArrowheads="1"/>
        </xdr:cNvSpPr>
      </xdr:nvSpPr>
      <xdr:spPr bwMode="auto">
        <a:xfrm>
          <a:off x="14401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11586" name="Oval 322">
          <a:extLst>
            <a:ext uri="{FF2B5EF4-FFF2-40B4-BE49-F238E27FC236}">
              <a16:creationId xmlns:a16="http://schemas.microsoft.com/office/drawing/2014/main" id="{4141D2DD-4F2D-47E1-A6FD-A9A467858494}"/>
            </a:ext>
          </a:extLst>
        </xdr:cNvPr>
        <xdr:cNvSpPr>
          <a:spLocks noChangeArrowheads="1"/>
        </xdr:cNvSpPr>
      </xdr:nvSpPr>
      <xdr:spPr bwMode="auto">
        <a:xfrm>
          <a:off x="13839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87" name="Text Box 323">
          <a:extLst>
            <a:ext uri="{FF2B5EF4-FFF2-40B4-BE49-F238E27FC236}">
              <a16:creationId xmlns:a16="http://schemas.microsoft.com/office/drawing/2014/main" id="{DB8B6305-9FDE-4850-BA8C-B4B7D6527357}"/>
            </a:ext>
          </a:extLst>
        </xdr:cNvPr>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37</xdr:row>
      <xdr:rowOff>76200</xdr:rowOff>
    </xdr:from>
    <xdr:to>
      <xdr:col>19</xdr:col>
      <xdr:colOff>9525</xdr:colOff>
      <xdr:row>38</xdr:row>
      <xdr:rowOff>9525</xdr:rowOff>
    </xdr:to>
    <xdr:sp macro="" textlink="">
      <xdr:nvSpPr>
        <xdr:cNvPr id="11588" name="Oval 324">
          <a:extLst>
            <a:ext uri="{FF2B5EF4-FFF2-40B4-BE49-F238E27FC236}">
              <a16:creationId xmlns:a16="http://schemas.microsoft.com/office/drawing/2014/main" id="{7697BB06-C6F9-4C01-9DE2-C5B3375B2E9A}"/>
            </a:ext>
          </a:extLst>
        </xdr:cNvPr>
        <xdr:cNvSpPr>
          <a:spLocks noChangeArrowheads="1"/>
        </xdr:cNvSpPr>
      </xdr:nvSpPr>
      <xdr:spPr bwMode="auto">
        <a:xfrm>
          <a:off x="12954000"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19050</xdr:rowOff>
    </xdr:from>
    <xdr:to>
      <xdr:col>19</xdr:col>
      <xdr:colOff>333375</xdr:colOff>
      <xdr:row>39</xdr:row>
      <xdr:rowOff>57150</xdr:rowOff>
    </xdr:to>
    <xdr:sp macro="" textlink="">
      <xdr:nvSpPr>
        <xdr:cNvPr id="11589" name="Text Box 325">
          <a:extLst>
            <a:ext uri="{FF2B5EF4-FFF2-40B4-BE49-F238E27FC236}">
              <a16:creationId xmlns:a16="http://schemas.microsoft.com/office/drawing/2014/main" id="{33777DEB-F186-4FC9-853C-F673651A4B22}"/>
            </a:ext>
          </a:extLst>
        </xdr:cNvPr>
        <xdr:cNvSpPr txBox="1">
          <a:spLocks noChangeArrowheads="1"/>
        </xdr:cNvSpPr>
      </xdr:nvSpPr>
      <xdr:spPr bwMode="auto">
        <a:xfrm>
          <a:off x="12620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a:extLst>
            <a:ext uri="{FF2B5EF4-FFF2-40B4-BE49-F238E27FC236}">
              <a16:creationId xmlns:a16="http://schemas.microsoft.com/office/drawing/2014/main" id="{5C9B8611-0F12-472C-932C-05DA9ED3D42C}"/>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a:extLst>
            <a:ext uri="{FF2B5EF4-FFF2-40B4-BE49-F238E27FC236}">
              <a16:creationId xmlns:a16="http://schemas.microsoft.com/office/drawing/2014/main" id="{9CF1A27A-DC56-45C2-9738-92A622634E71}"/>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a:extLst>
            <a:ext uri="{FF2B5EF4-FFF2-40B4-BE49-F238E27FC236}">
              <a16:creationId xmlns:a16="http://schemas.microsoft.com/office/drawing/2014/main" id="{04F420D2-5FF0-4788-919F-41EACD14C6A4}"/>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31/78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a:extLst>
            <a:ext uri="{FF2B5EF4-FFF2-40B4-BE49-F238E27FC236}">
              <a16:creationId xmlns:a16="http://schemas.microsoft.com/office/drawing/2014/main" id="{7129917F-E04B-480C-8ED5-0E19AF6FC99B}"/>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a:extLst>
            <a:ext uri="{FF2B5EF4-FFF2-40B4-BE49-F238E27FC236}">
              <a16:creationId xmlns:a16="http://schemas.microsoft.com/office/drawing/2014/main" id="{69558D11-8855-4A71-9E86-65CD9858C95E}"/>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a:extLst>
            <a:ext uri="{FF2B5EF4-FFF2-40B4-BE49-F238E27FC236}">
              <a16:creationId xmlns:a16="http://schemas.microsoft.com/office/drawing/2014/main" id="{998C28A2-F863-43D6-91BB-8019247916DF}"/>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a:extLst>
            <a:ext uri="{FF2B5EF4-FFF2-40B4-BE49-F238E27FC236}">
              <a16:creationId xmlns:a16="http://schemas.microsoft.com/office/drawing/2014/main" id="{72931119-89B8-41C8-83EB-9DCDA396A616}"/>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p>
      </xdr:txBody>
    </xdr:sp>
    <xdr:clientData/>
  </xdr:twoCellAnchor>
  <xdr:twoCellAnchor>
    <xdr:from>
      <xdr:col>1</xdr:col>
      <xdr:colOff>66675</xdr:colOff>
      <xdr:row>70</xdr:row>
      <xdr:rowOff>123825</xdr:rowOff>
    </xdr:from>
    <xdr:to>
      <xdr:col>7</xdr:col>
      <xdr:colOff>571500</xdr:colOff>
      <xdr:row>84</xdr:row>
      <xdr:rowOff>9525</xdr:rowOff>
    </xdr:to>
    <xdr:sp macro="" textlink="" fLocksText="0">
      <xdr:nvSpPr>
        <xdr:cNvPr id="11597" name="Rectangle 333">
          <a:extLst>
            <a:ext uri="{FF2B5EF4-FFF2-40B4-BE49-F238E27FC236}">
              <a16:creationId xmlns:a16="http://schemas.microsoft.com/office/drawing/2014/main" id="{96C73CB1-1B3C-4BBB-9395-5F6F029A18D8}"/>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fLocksText="0">
      <xdr:nvSpPr>
        <xdr:cNvPr id="11598" name="Rectangle 334">
          <a:extLst>
            <a:ext uri="{FF2B5EF4-FFF2-40B4-BE49-F238E27FC236}">
              <a16:creationId xmlns:a16="http://schemas.microsoft.com/office/drawing/2014/main" id="{207BD84C-1C59-4CB2-A71A-A955EE884D99}"/>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a:extLst>
            <a:ext uri="{FF2B5EF4-FFF2-40B4-BE49-F238E27FC236}">
              <a16:creationId xmlns:a16="http://schemas.microsoft.com/office/drawing/2014/main" id="{C7BF2376-41FE-4E0C-9236-6490B0E1569A}"/>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a:extLst>
            <a:ext uri="{FF2B5EF4-FFF2-40B4-BE49-F238E27FC236}">
              <a16:creationId xmlns:a16="http://schemas.microsoft.com/office/drawing/2014/main" id="{F7D737FB-469E-49A4-90D4-3ABA0FBDA0DB}"/>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銀行等引受債の計画的な繰上償還により、地方債借入残高が減少し類似団体平均を下回っている。今後も地方債借入及び借入残高の管理を的確に行い、公債費の縮減に努める。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1</xdr:col>
      <xdr:colOff>66675</xdr:colOff>
      <xdr:row>69</xdr:row>
      <xdr:rowOff>142875</xdr:rowOff>
    </xdr:from>
    <xdr:ext cx="171450" cy="187325"/>
    <xdr:sp macro="" textlink="">
      <xdr:nvSpPr>
        <xdr:cNvPr id="11601" name="Text Box 337">
          <a:extLst>
            <a:ext uri="{FF2B5EF4-FFF2-40B4-BE49-F238E27FC236}">
              <a16:creationId xmlns:a16="http://schemas.microsoft.com/office/drawing/2014/main" id="{AA5468A8-DF29-4D0C-8A45-F9A12390DECD}"/>
            </a:ext>
          </a:extLst>
        </xdr:cNvPr>
        <xdr:cNvSpPr txBox="1">
          <a:spLocks noChangeArrowheads="1"/>
        </xdr:cNvSpPr>
      </xdr:nvSpPr>
      <xdr:spPr bwMode="auto">
        <a:xfrm>
          <a:off x="762000" y="1197292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2" name="Line 338">
          <a:extLst>
            <a:ext uri="{FF2B5EF4-FFF2-40B4-BE49-F238E27FC236}">
              <a16:creationId xmlns:a16="http://schemas.microsoft.com/office/drawing/2014/main" id="{4550F0CE-13F6-443F-91D4-74940DCFC927}"/>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a:extLst>
            <a:ext uri="{FF2B5EF4-FFF2-40B4-BE49-F238E27FC236}">
              <a16:creationId xmlns:a16="http://schemas.microsoft.com/office/drawing/2014/main" id="{C1252B95-1B16-417A-B428-E7D064AD80DD}"/>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4" name="Line 340">
          <a:extLst>
            <a:ext uri="{FF2B5EF4-FFF2-40B4-BE49-F238E27FC236}">
              <a16:creationId xmlns:a16="http://schemas.microsoft.com/office/drawing/2014/main" id="{E7237C47-0D8F-49A5-9CCB-3DBD167CA2C6}"/>
            </a:ext>
          </a:extLst>
        </xdr:cNvPr>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5" name="Text Box 341">
          <a:extLst>
            <a:ext uri="{FF2B5EF4-FFF2-40B4-BE49-F238E27FC236}">
              <a16:creationId xmlns:a16="http://schemas.microsoft.com/office/drawing/2014/main" id="{044B4084-E53A-4618-816D-07905FB80C20}"/>
            </a:ext>
          </a:extLst>
        </xdr:cNvPr>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6" name="Line 342">
          <a:extLst>
            <a:ext uri="{FF2B5EF4-FFF2-40B4-BE49-F238E27FC236}">
              <a16:creationId xmlns:a16="http://schemas.microsoft.com/office/drawing/2014/main" id="{F2A7D643-DAF8-4F07-81EE-64A6D687EECB}"/>
            </a:ext>
          </a:extLst>
        </xdr:cNvPr>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7" name="Text Box 343">
          <a:extLst>
            <a:ext uri="{FF2B5EF4-FFF2-40B4-BE49-F238E27FC236}">
              <a16:creationId xmlns:a16="http://schemas.microsoft.com/office/drawing/2014/main" id="{35260595-D8E7-4EE9-9587-09C4C078DB2E}"/>
            </a:ext>
          </a:extLst>
        </xdr:cNvPr>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8" name="Line 344">
          <a:extLst>
            <a:ext uri="{FF2B5EF4-FFF2-40B4-BE49-F238E27FC236}">
              <a16:creationId xmlns:a16="http://schemas.microsoft.com/office/drawing/2014/main" id="{B88CF8C2-2AA5-4E46-A330-4A2E0643C3C1}"/>
            </a:ext>
          </a:extLst>
        </xdr:cNvPr>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78</xdr:row>
      <xdr:rowOff>0</xdr:rowOff>
    </xdr:to>
    <xdr:sp macro="" textlink="">
      <xdr:nvSpPr>
        <xdr:cNvPr id="11609" name="Text Box 345">
          <a:extLst>
            <a:ext uri="{FF2B5EF4-FFF2-40B4-BE49-F238E27FC236}">
              <a16:creationId xmlns:a16="http://schemas.microsoft.com/office/drawing/2014/main" id="{5F71C3AF-BC67-420E-8A22-0D01F87EFD64}"/>
            </a:ext>
          </a:extLst>
        </xdr:cNvPr>
        <xdr:cNvSpPr txBox="1">
          <a:spLocks noChangeArrowheads="1"/>
        </xdr:cNvSpPr>
      </xdr:nvSpPr>
      <xdr:spPr bwMode="auto">
        <a:xfrm>
          <a:off x="257175" y="13154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0" name="Line 346">
          <a:extLst>
            <a:ext uri="{FF2B5EF4-FFF2-40B4-BE49-F238E27FC236}">
              <a16:creationId xmlns:a16="http://schemas.microsoft.com/office/drawing/2014/main" id="{E0C69AF5-E703-4CC1-875A-9549E98092AF}"/>
            </a:ext>
          </a:extLst>
        </xdr:cNvPr>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1" name="Text Box 347">
          <a:extLst>
            <a:ext uri="{FF2B5EF4-FFF2-40B4-BE49-F238E27FC236}">
              <a16:creationId xmlns:a16="http://schemas.microsoft.com/office/drawing/2014/main" id="{B0E22720-9581-4BB0-A7B8-E07C81D2A1B1}"/>
            </a:ext>
          </a:extLst>
        </xdr:cNvPr>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2" name="Line 348">
          <a:extLst>
            <a:ext uri="{FF2B5EF4-FFF2-40B4-BE49-F238E27FC236}">
              <a16:creationId xmlns:a16="http://schemas.microsoft.com/office/drawing/2014/main" id="{4A261B7B-E851-4B21-A88B-CA98009E8BDE}"/>
            </a:ext>
          </a:extLst>
        </xdr:cNvPr>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3" name="Text Box 349">
          <a:extLst>
            <a:ext uri="{FF2B5EF4-FFF2-40B4-BE49-F238E27FC236}">
              <a16:creationId xmlns:a16="http://schemas.microsoft.com/office/drawing/2014/main" id="{54319FED-082F-43F2-AD29-02B398FF268F}"/>
            </a:ext>
          </a:extLst>
        </xdr:cNvPr>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a:extLst>
            <a:ext uri="{FF2B5EF4-FFF2-40B4-BE49-F238E27FC236}">
              <a16:creationId xmlns:a16="http://schemas.microsoft.com/office/drawing/2014/main" id="{3249D1B7-3430-4861-B617-2BAB5EC734D7}"/>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fLocksText="0">
      <xdr:nvSpPr>
        <xdr:cNvPr id="11615" name="公債費グラフ枠">
          <a:extLst>
            <a:ext uri="{FF2B5EF4-FFF2-40B4-BE49-F238E27FC236}">
              <a16:creationId xmlns:a16="http://schemas.microsoft.com/office/drawing/2014/main" id="{E1348D26-F9E8-43A5-BDBD-CB06912BF3F1}"/>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81</xdr:row>
      <xdr:rowOff>152400</xdr:rowOff>
    </xdr:to>
    <xdr:sp macro="" textlink="">
      <xdr:nvSpPr>
        <xdr:cNvPr id="11616" name="Line 352">
          <a:extLst>
            <a:ext uri="{FF2B5EF4-FFF2-40B4-BE49-F238E27FC236}">
              <a16:creationId xmlns:a16="http://schemas.microsoft.com/office/drawing/2014/main" id="{D3D51883-F0DA-4E26-B75E-95B59AAB1546}"/>
            </a:ext>
          </a:extLst>
        </xdr:cNvPr>
        <xdr:cNvSpPr>
          <a:spLocks noChangeShapeType="1"/>
        </xdr:cNvSpPr>
      </xdr:nvSpPr>
      <xdr:spPr bwMode="auto">
        <a:xfrm flipV="1">
          <a:off x="4829175" y="125539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17" name="公債費最小値テキスト">
          <a:extLst>
            <a:ext uri="{FF2B5EF4-FFF2-40B4-BE49-F238E27FC236}">
              <a16:creationId xmlns:a16="http://schemas.microsoft.com/office/drawing/2014/main" id="{869CD451-1103-4A43-8951-2EA957225EA6}"/>
            </a:ext>
          </a:extLst>
        </xdr:cNvPr>
        <xdr:cNvSpPr txBox="1">
          <a:spLocks noChangeArrowheads="1"/>
        </xdr:cNvSpPr>
      </xdr:nvSpPr>
      <xdr:spPr bwMode="auto">
        <a:xfrm>
          <a:off x="4914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40.2</a:t>
          </a:r>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11618" name="Line 354">
          <a:extLst>
            <a:ext uri="{FF2B5EF4-FFF2-40B4-BE49-F238E27FC236}">
              <a16:creationId xmlns:a16="http://schemas.microsoft.com/office/drawing/2014/main" id="{35A0D125-D93B-4B93-B255-129A61A75226}"/>
            </a:ext>
          </a:extLst>
        </xdr:cNvPr>
        <xdr:cNvSpPr>
          <a:spLocks noChangeShapeType="1"/>
        </xdr:cNvSpPr>
      </xdr:nvSpPr>
      <xdr:spPr bwMode="auto">
        <a:xfrm>
          <a:off x="4733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19" name="公債費最大値テキスト">
          <a:extLst>
            <a:ext uri="{FF2B5EF4-FFF2-40B4-BE49-F238E27FC236}">
              <a16:creationId xmlns:a16="http://schemas.microsoft.com/office/drawing/2014/main" id="{46D08AD8-811B-4711-A099-1E94AC3422A3}"/>
            </a:ext>
          </a:extLst>
        </xdr:cNvPr>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1620" name="Line 356">
          <a:extLst>
            <a:ext uri="{FF2B5EF4-FFF2-40B4-BE49-F238E27FC236}">
              <a16:creationId xmlns:a16="http://schemas.microsoft.com/office/drawing/2014/main" id="{0586DF7B-D43F-4509-9F51-A86538CCFB8A}"/>
            </a:ext>
          </a:extLst>
        </xdr:cNvPr>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142875</xdr:rowOff>
    </xdr:from>
    <xdr:to>
      <xdr:col>7</xdr:col>
      <xdr:colOff>19050</xdr:colOff>
      <xdr:row>77</xdr:row>
      <xdr:rowOff>9525</xdr:rowOff>
    </xdr:to>
    <xdr:sp macro="" textlink="">
      <xdr:nvSpPr>
        <xdr:cNvPr id="11621" name="Line 357">
          <a:extLst>
            <a:ext uri="{FF2B5EF4-FFF2-40B4-BE49-F238E27FC236}">
              <a16:creationId xmlns:a16="http://schemas.microsoft.com/office/drawing/2014/main" id="{65E2F1C2-51E7-43ED-9CE2-032FAA04B084}"/>
            </a:ext>
          </a:extLst>
        </xdr:cNvPr>
        <xdr:cNvSpPr>
          <a:spLocks noChangeShapeType="1"/>
        </xdr:cNvSpPr>
      </xdr:nvSpPr>
      <xdr:spPr bwMode="auto">
        <a:xfrm flipV="1">
          <a:off x="3990975" y="131730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2" name="公債費平均値テキスト">
          <a:extLst>
            <a:ext uri="{FF2B5EF4-FFF2-40B4-BE49-F238E27FC236}">
              <a16:creationId xmlns:a16="http://schemas.microsoft.com/office/drawing/2014/main" id="{B5F3BCA6-89A5-4C00-B7C1-1B78C2A2CC7B}"/>
            </a:ext>
          </a:extLst>
        </xdr:cNvPr>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a:extLst>
            <a:ext uri="{FF2B5EF4-FFF2-40B4-BE49-F238E27FC236}">
              <a16:creationId xmlns:a16="http://schemas.microsoft.com/office/drawing/2014/main" id="{8B6D9A09-F9E6-414B-BFE1-8DFC9DC15116}"/>
            </a:ext>
          </a:extLst>
        </xdr:cNvPr>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142875</xdr:rowOff>
    </xdr:from>
    <xdr:to>
      <xdr:col>5</xdr:col>
      <xdr:colOff>552450</xdr:colOff>
      <xdr:row>77</xdr:row>
      <xdr:rowOff>9525</xdr:rowOff>
    </xdr:to>
    <xdr:sp macro="" textlink="">
      <xdr:nvSpPr>
        <xdr:cNvPr id="11624" name="Line 360">
          <a:extLst>
            <a:ext uri="{FF2B5EF4-FFF2-40B4-BE49-F238E27FC236}">
              <a16:creationId xmlns:a16="http://schemas.microsoft.com/office/drawing/2014/main" id="{E0FD3F79-4138-45F4-A139-55EA566E78DE}"/>
            </a:ext>
          </a:extLst>
        </xdr:cNvPr>
        <xdr:cNvSpPr>
          <a:spLocks noChangeShapeType="1"/>
        </xdr:cNvSpPr>
      </xdr:nvSpPr>
      <xdr:spPr bwMode="auto">
        <a:xfrm>
          <a:off x="3095625" y="131730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85725</xdr:rowOff>
    </xdr:from>
    <xdr:to>
      <xdr:col>5</xdr:col>
      <xdr:colOff>600075</xdr:colOff>
      <xdr:row>78</xdr:row>
      <xdr:rowOff>19050</xdr:rowOff>
    </xdr:to>
    <xdr:sp macro="" textlink="">
      <xdr:nvSpPr>
        <xdr:cNvPr id="11625" name="AutoShape 361">
          <a:extLst>
            <a:ext uri="{FF2B5EF4-FFF2-40B4-BE49-F238E27FC236}">
              <a16:creationId xmlns:a16="http://schemas.microsoft.com/office/drawing/2014/main" id="{A0A786E5-43E9-4E57-8AD9-0E4F691E3B2E}"/>
            </a:ext>
          </a:extLst>
        </xdr:cNvPr>
        <xdr:cNvSpPr>
          <a:spLocks noChangeArrowheads="1"/>
        </xdr:cNvSpPr>
      </xdr:nvSpPr>
      <xdr:spPr bwMode="auto">
        <a:xfrm>
          <a:off x="3933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28575</xdr:rowOff>
    </xdr:from>
    <xdr:to>
      <xdr:col>6</xdr:col>
      <xdr:colOff>219075</xdr:colOff>
      <xdr:row>79</xdr:row>
      <xdr:rowOff>66675</xdr:rowOff>
    </xdr:to>
    <xdr:sp macro="" textlink="">
      <xdr:nvSpPr>
        <xdr:cNvPr id="11626" name="Text Box 362">
          <a:extLst>
            <a:ext uri="{FF2B5EF4-FFF2-40B4-BE49-F238E27FC236}">
              <a16:creationId xmlns:a16="http://schemas.microsoft.com/office/drawing/2014/main" id="{57C369D9-8159-4620-9A03-1E9990817D41}"/>
            </a:ext>
          </a:extLst>
        </xdr:cNvPr>
        <xdr:cNvSpPr txBox="1">
          <a:spLocks noChangeArrowheads="1"/>
        </xdr:cNvSpPr>
      </xdr:nvSpPr>
      <xdr:spPr bwMode="auto">
        <a:xfrm>
          <a:off x="3609975" y="1340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xdr:from>
      <xdr:col>3</xdr:col>
      <xdr:colOff>142875</xdr:colOff>
      <xdr:row>76</xdr:row>
      <xdr:rowOff>85725</xdr:rowOff>
    </xdr:from>
    <xdr:to>
      <xdr:col>4</xdr:col>
      <xdr:colOff>342900</xdr:colOff>
      <xdr:row>76</xdr:row>
      <xdr:rowOff>142875</xdr:rowOff>
    </xdr:to>
    <xdr:sp macro="" textlink="">
      <xdr:nvSpPr>
        <xdr:cNvPr id="11627" name="Line 363">
          <a:extLst>
            <a:ext uri="{FF2B5EF4-FFF2-40B4-BE49-F238E27FC236}">
              <a16:creationId xmlns:a16="http://schemas.microsoft.com/office/drawing/2014/main" id="{43C3FD62-DF70-4217-9132-335096F2D049}"/>
            </a:ext>
          </a:extLst>
        </xdr:cNvPr>
        <xdr:cNvSpPr>
          <a:spLocks noChangeShapeType="1"/>
        </xdr:cNvSpPr>
      </xdr:nvSpPr>
      <xdr:spPr bwMode="auto">
        <a:xfrm>
          <a:off x="2209800" y="13115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1628" name="AutoShape 364">
          <a:extLst>
            <a:ext uri="{FF2B5EF4-FFF2-40B4-BE49-F238E27FC236}">
              <a16:creationId xmlns:a16="http://schemas.microsoft.com/office/drawing/2014/main" id="{FCC0FA7C-B81E-4225-B384-4651C302865A}"/>
            </a:ext>
          </a:extLst>
        </xdr:cNvPr>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76200</xdr:rowOff>
    </xdr:from>
    <xdr:to>
      <xdr:col>5</xdr:col>
      <xdr:colOff>38100</xdr:colOff>
      <xdr:row>79</xdr:row>
      <xdr:rowOff>114300</xdr:rowOff>
    </xdr:to>
    <xdr:sp macro="" textlink="">
      <xdr:nvSpPr>
        <xdr:cNvPr id="11629" name="Text Box 365">
          <a:extLst>
            <a:ext uri="{FF2B5EF4-FFF2-40B4-BE49-F238E27FC236}">
              <a16:creationId xmlns:a16="http://schemas.microsoft.com/office/drawing/2014/main" id="{3C45FCC0-A749-4E35-BEAA-98293A8A2003}"/>
            </a:ext>
          </a:extLst>
        </xdr:cNvPr>
        <xdr:cNvSpPr txBox="1">
          <a:spLocks noChangeArrowheads="1"/>
        </xdr:cNvSpPr>
      </xdr:nvSpPr>
      <xdr:spPr bwMode="auto">
        <a:xfrm>
          <a:off x="2714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1</xdr:col>
      <xdr:colOff>628650</xdr:colOff>
      <xdr:row>76</xdr:row>
      <xdr:rowOff>85725</xdr:rowOff>
    </xdr:from>
    <xdr:to>
      <xdr:col>3</xdr:col>
      <xdr:colOff>142875</xdr:colOff>
      <xdr:row>76</xdr:row>
      <xdr:rowOff>152400</xdr:rowOff>
    </xdr:to>
    <xdr:sp macro="" textlink="">
      <xdr:nvSpPr>
        <xdr:cNvPr id="11630" name="Line 366">
          <a:extLst>
            <a:ext uri="{FF2B5EF4-FFF2-40B4-BE49-F238E27FC236}">
              <a16:creationId xmlns:a16="http://schemas.microsoft.com/office/drawing/2014/main" id="{1DE54DD6-1CC6-40D8-B612-EACE9C88EBD9}"/>
            </a:ext>
          </a:extLst>
        </xdr:cNvPr>
        <xdr:cNvSpPr>
          <a:spLocks noChangeShapeType="1"/>
        </xdr:cNvSpPr>
      </xdr:nvSpPr>
      <xdr:spPr bwMode="auto">
        <a:xfrm flipV="1">
          <a:off x="1323975" y="13115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1631" name="AutoShape 367">
          <a:extLst>
            <a:ext uri="{FF2B5EF4-FFF2-40B4-BE49-F238E27FC236}">
              <a16:creationId xmlns:a16="http://schemas.microsoft.com/office/drawing/2014/main" id="{6CB7E333-7988-4F33-8B74-F2EFA9198F72}"/>
            </a:ext>
          </a:extLst>
        </xdr:cNvPr>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2" name="Text Box 368">
          <a:extLst>
            <a:ext uri="{FF2B5EF4-FFF2-40B4-BE49-F238E27FC236}">
              <a16:creationId xmlns:a16="http://schemas.microsoft.com/office/drawing/2014/main" id="{3B330101-F59C-4098-92E2-D87B940D27E7}"/>
            </a:ext>
          </a:extLst>
        </xdr:cNvPr>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1</xdr:col>
      <xdr:colOff>571500</xdr:colOff>
      <xdr:row>78</xdr:row>
      <xdr:rowOff>28575</xdr:rowOff>
    </xdr:from>
    <xdr:to>
      <xdr:col>1</xdr:col>
      <xdr:colOff>676275</xdr:colOff>
      <xdr:row>78</xdr:row>
      <xdr:rowOff>123825</xdr:rowOff>
    </xdr:to>
    <xdr:sp macro="" textlink="">
      <xdr:nvSpPr>
        <xdr:cNvPr id="11633" name="AutoShape 369">
          <a:extLst>
            <a:ext uri="{FF2B5EF4-FFF2-40B4-BE49-F238E27FC236}">
              <a16:creationId xmlns:a16="http://schemas.microsoft.com/office/drawing/2014/main" id="{1ED1279D-0007-455A-BA2C-D59F9B796501}"/>
            </a:ext>
          </a:extLst>
        </xdr:cNvPr>
        <xdr:cNvSpPr>
          <a:spLocks noChangeArrowheads="1"/>
        </xdr:cNvSpPr>
      </xdr:nvSpPr>
      <xdr:spPr bwMode="auto">
        <a:xfrm>
          <a:off x="1266825"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142875</xdr:rowOff>
    </xdr:from>
    <xdr:to>
      <xdr:col>2</xdr:col>
      <xdr:colOff>323850</xdr:colOff>
      <xdr:row>80</xdr:row>
      <xdr:rowOff>9525</xdr:rowOff>
    </xdr:to>
    <xdr:sp macro="" textlink="">
      <xdr:nvSpPr>
        <xdr:cNvPr id="11634" name="Text Box 370">
          <a:extLst>
            <a:ext uri="{FF2B5EF4-FFF2-40B4-BE49-F238E27FC236}">
              <a16:creationId xmlns:a16="http://schemas.microsoft.com/office/drawing/2014/main" id="{619295AD-CD8E-4E81-9BB0-766721C648BD}"/>
            </a:ext>
          </a:extLst>
        </xdr:cNvPr>
        <xdr:cNvSpPr txBox="1">
          <a:spLocks noChangeArrowheads="1"/>
        </xdr:cNvSpPr>
      </xdr:nvSpPr>
      <xdr:spPr bwMode="auto">
        <a:xfrm>
          <a:off x="942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a:extLst>
            <a:ext uri="{FF2B5EF4-FFF2-40B4-BE49-F238E27FC236}">
              <a16:creationId xmlns:a16="http://schemas.microsoft.com/office/drawing/2014/main" id="{9B4E8586-4E18-4067-9611-729A586517FC}"/>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a:extLst>
            <a:ext uri="{FF2B5EF4-FFF2-40B4-BE49-F238E27FC236}">
              <a16:creationId xmlns:a16="http://schemas.microsoft.com/office/drawing/2014/main" id="{97D18620-86FE-4549-B9CD-9226C1A6CFEA}"/>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a:extLst>
            <a:ext uri="{FF2B5EF4-FFF2-40B4-BE49-F238E27FC236}">
              <a16:creationId xmlns:a16="http://schemas.microsoft.com/office/drawing/2014/main" id="{E9522A4B-B39D-45A3-BFB4-E14184175BB8}"/>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a:extLst>
            <a:ext uri="{FF2B5EF4-FFF2-40B4-BE49-F238E27FC236}">
              <a16:creationId xmlns:a16="http://schemas.microsoft.com/office/drawing/2014/main" id="{892A684A-F136-49F3-8034-D4E3650A57E7}"/>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a:extLst>
            <a:ext uri="{FF2B5EF4-FFF2-40B4-BE49-F238E27FC236}">
              <a16:creationId xmlns:a16="http://schemas.microsoft.com/office/drawing/2014/main" id="{CC230A8F-29D5-4F64-9F27-6285709BADAD}"/>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76</xdr:row>
      <xdr:rowOff>95250</xdr:rowOff>
    </xdr:from>
    <xdr:to>
      <xdr:col>7</xdr:col>
      <xdr:colOff>66675</xdr:colOff>
      <xdr:row>77</xdr:row>
      <xdr:rowOff>19050</xdr:rowOff>
    </xdr:to>
    <xdr:sp macro="" textlink="">
      <xdr:nvSpPr>
        <xdr:cNvPr id="11640" name="Oval 376">
          <a:extLst>
            <a:ext uri="{FF2B5EF4-FFF2-40B4-BE49-F238E27FC236}">
              <a16:creationId xmlns:a16="http://schemas.microsoft.com/office/drawing/2014/main" id="{97DF0C93-0130-47E4-8A5C-CFAC6E8AA7A4}"/>
            </a:ext>
          </a:extLst>
        </xdr:cNvPr>
        <xdr:cNvSpPr>
          <a:spLocks noChangeArrowheads="1"/>
        </xdr:cNvSpPr>
      </xdr:nvSpPr>
      <xdr:spPr bwMode="auto">
        <a:xfrm>
          <a:off x="4772025" y="1312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133350</xdr:rowOff>
    </xdr:from>
    <xdr:to>
      <xdr:col>8</xdr:col>
      <xdr:colOff>180975</xdr:colOff>
      <xdr:row>77</xdr:row>
      <xdr:rowOff>0</xdr:rowOff>
    </xdr:to>
    <xdr:sp macro="" textlink="">
      <xdr:nvSpPr>
        <xdr:cNvPr id="11641" name="公債費該当値テキスト">
          <a:extLst>
            <a:ext uri="{FF2B5EF4-FFF2-40B4-BE49-F238E27FC236}">
              <a16:creationId xmlns:a16="http://schemas.microsoft.com/office/drawing/2014/main" id="{5DBCC0AD-655F-4AF5-8735-A6E7329D480D}"/>
            </a:ext>
          </a:extLst>
        </xdr:cNvPr>
        <xdr:cNvSpPr txBox="1">
          <a:spLocks noChangeArrowheads="1"/>
        </xdr:cNvSpPr>
      </xdr:nvSpPr>
      <xdr:spPr bwMode="auto">
        <a:xfrm>
          <a:off x="49149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5</xdr:col>
      <xdr:colOff>495300</xdr:colOff>
      <xdr:row>76</xdr:row>
      <xdr:rowOff>133350</xdr:rowOff>
    </xdr:from>
    <xdr:to>
      <xdr:col>5</xdr:col>
      <xdr:colOff>600075</xdr:colOff>
      <xdr:row>77</xdr:row>
      <xdr:rowOff>57150</xdr:rowOff>
    </xdr:to>
    <xdr:sp macro="" textlink="">
      <xdr:nvSpPr>
        <xdr:cNvPr id="11642" name="Oval 378">
          <a:extLst>
            <a:ext uri="{FF2B5EF4-FFF2-40B4-BE49-F238E27FC236}">
              <a16:creationId xmlns:a16="http://schemas.microsoft.com/office/drawing/2014/main" id="{2FC2B6E9-475C-485A-9906-F5284B8E97D6}"/>
            </a:ext>
          </a:extLst>
        </xdr:cNvPr>
        <xdr:cNvSpPr>
          <a:spLocks noChangeArrowheads="1"/>
        </xdr:cNvSpPr>
      </xdr:nvSpPr>
      <xdr:spPr bwMode="auto">
        <a:xfrm>
          <a:off x="3933825"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43" name="Text Box 379">
          <a:extLst>
            <a:ext uri="{FF2B5EF4-FFF2-40B4-BE49-F238E27FC236}">
              <a16:creationId xmlns:a16="http://schemas.microsoft.com/office/drawing/2014/main" id="{BAB043B0-6B94-4890-9ED6-29C856757230}"/>
            </a:ext>
          </a:extLst>
        </xdr:cNvPr>
        <xdr:cNvSpPr txBox="1">
          <a:spLocks noChangeArrowheads="1"/>
        </xdr:cNvSpPr>
      </xdr:nvSpPr>
      <xdr:spPr bwMode="auto">
        <a:xfrm>
          <a:off x="360997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11644" name="Oval 380">
          <a:extLst>
            <a:ext uri="{FF2B5EF4-FFF2-40B4-BE49-F238E27FC236}">
              <a16:creationId xmlns:a16="http://schemas.microsoft.com/office/drawing/2014/main" id="{AFB3FFC2-C1C3-4A6A-90CD-9179F8094AC2}"/>
            </a:ext>
          </a:extLst>
        </xdr:cNvPr>
        <xdr:cNvSpPr>
          <a:spLocks noChangeArrowheads="1"/>
        </xdr:cNvSpPr>
      </xdr:nvSpPr>
      <xdr:spPr bwMode="auto">
        <a:xfrm>
          <a:off x="30480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66675</xdr:rowOff>
    </xdr:from>
    <xdr:to>
      <xdr:col>5</xdr:col>
      <xdr:colOff>38100</xdr:colOff>
      <xdr:row>76</xdr:row>
      <xdr:rowOff>104775</xdr:rowOff>
    </xdr:to>
    <xdr:sp macro="" textlink="">
      <xdr:nvSpPr>
        <xdr:cNvPr id="11645" name="Text Box 381">
          <a:extLst>
            <a:ext uri="{FF2B5EF4-FFF2-40B4-BE49-F238E27FC236}">
              <a16:creationId xmlns:a16="http://schemas.microsoft.com/office/drawing/2014/main" id="{0414859A-ADBF-4B60-97DF-598427E519A2}"/>
            </a:ext>
          </a:extLst>
        </xdr:cNvPr>
        <xdr:cNvSpPr txBox="1">
          <a:spLocks noChangeArrowheads="1"/>
        </xdr:cNvSpPr>
      </xdr:nvSpPr>
      <xdr:spPr bwMode="auto">
        <a:xfrm>
          <a:off x="2714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3</xdr:col>
      <xdr:colOff>95250</xdr:colOff>
      <xdr:row>76</xdr:row>
      <xdr:rowOff>38100</xdr:rowOff>
    </xdr:from>
    <xdr:to>
      <xdr:col>3</xdr:col>
      <xdr:colOff>190500</xdr:colOff>
      <xdr:row>76</xdr:row>
      <xdr:rowOff>133350</xdr:rowOff>
    </xdr:to>
    <xdr:sp macro="" textlink="">
      <xdr:nvSpPr>
        <xdr:cNvPr id="11646" name="Oval 382">
          <a:extLst>
            <a:ext uri="{FF2B5EF4-FFF2-40B4-BE49-F238E27FC236}">
              <a16:creationId xmlns:a16="http://schemas.microsoft.com/office/drawing/2014/main" id="{2EDCFAF2-5445-4BD8-B087-92A42D03F6E4}"/>
            </a:ext>
          </a:extLst>
        </xdr:cNvPr>
        <xdr:cNvSpPr>
          <a:spLocks noChangeArrowheads="1"/>
        </xdr:cNvSpPr>
      </xdr:nvSpPr>
      <xdr:spPr bwMode="auto">
        <a:xfrm>
          <a:off x="2162175" y="13068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0</xdr:rowOff>
    </xdr:from>
    <xdr:to>
      <xdr:col>3</xdr:col>
      <xdr:colOff>523875</xdr:colOff>
      <xdr:row>76</xdr:row>
      <xdr:rowOff>38100</xdr:rowOff>
    </xdr:to>
    <xdr:sp macro="" textlink="">
      <xdr:nvSpPr>
        <xdr:cNvPr id="11647" name="Text Box 383">
          <a:extLst>
            <a:ext uri="{FF2B5EF4-FFF2-40B4-BE49-F238E27FC236}">
              <a16:creationId xmlns:a16="http://schemas.microsoft.com/office/drawing/2014/main" id="{6E958D2A-9718-4516-AC71-FEC789B6699B}"/>
            </a:ext>
          </a:extLst>
        </xdr:cNvPr>
        <xdr:cNvSpPr txBox="1">
          <a:spLocks noChangeArrowheads="1"/>
        </xdr:cNvSpPr>
      </xdr:nvSpPr>
      <xdr:spPr bwMode="auto">
        <a:xfrm>
          <a:off x="1828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1</xdr:col>
      <xdr:colOff>571500</xdr:colOff>
      <xdr:row>76</xdr:row>
      <xdr:rowOff>95250</xdr:rowOff>
    </xdr:from>
    <xdr:to>
      <xdr:col>1</xdr:col>
      <xdr:colOff>676275</xdr:colOff>
      <xdr:row>77</xdr:row>
      <xdr:rowOff>28575</xdr:rowOff>
    </xdr:to>
    <xdr:sp macro="" textlink="">
      <xdr:nvSpPr>
        <xdr:cNvPr id="11648" name="Oval 384">
          <a:extLst>
            <a:ext uri="{FF2B5EF4-FFF2-40B4-BE49-F238E27FC236}">
              <a16:creationId xmlns:a16="http://schemas.microsoft.com/office/drawing/2014/main" id="{C2158B20-B103-416C-AC7B-C16730F244C5}"/>
            </a:ext>
          </a:extLst>
        </xdr:cNvPr>
        <xdr:cNvSpPr>
          <a:spLocks noChangeArrowheads="1"/>
        </xdr:cNvSpPr>
      </xdr:nvSpPr>
      <xdr:spPr bwMode="auto">
        <a:xfrm>
          <a:off x="1266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66675</xdr:rowOff>
    </xdr:from>
    <xdr:to>
      <xdr:col>2</xdr:col>
      <xdr:colOff>323850</xdr:colOff>
      <xdr:row>76</xdr:row>
      <xdr:rowOff>104775</xdr:rowOff>
    </xdr:to>
    <xdr:sp macro="" textlink="">
      <xdr:nvSpPr>
        <xdr:cNvPr id="11649" name="Text Box 385">
          <a:extLst>
            <a:ext uri="{FF2B5EF4-FFF2-40B4-BE49-F238E27FC236}">
              <a16:creationId xmlns:a16="http://schemas.microsoft.com/office/drawing/2014/main" id="{028B2E60-89A1-4166-948B-8E0DFD020C2B}"/>
            </a:ext>
          </a:extLst>
        </xdr:cNvPr>
        <xdr:cNvSpPr txBox="1">
          <a:spLocks noChangeArrowheads="1"/>
        </xdr:cNvSpPr>
      </xdr:nvSpPr>
      <xdr:spPr bwMode="auto">
        <a:xfrm>
          <a:off x="9429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a:extLst>
            <a:ext uri="{FF2B5EF4-FFF2-40B4-BE49-F238E27FC236}">
              <a16:creationId xmlns:a16="http://schemas.microsoft.com/office/drawing/2014/main" id="{E4FA6F8E-C386-480F-872B-A0810D19E098}"/>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a:extLst>
            <a:ext uri="{FF2B5EF4-FFF2-40B4-BE49-F238E27FC236}">
              <a16:creationId xmlns:a16="http://schemas.microsoft.com/office/drawing/2014/main" id="{DE55C28D-0C3E-4435-9330-25CD15CADA71}"/>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a:extLst>
            <a:ext uri="{FF2B5EF4-FFF2-40B4-BE49-F238E27FC236}">
              <a16:creationId xmlns:a16="http://schemas.microsoft.com/office/drawing/2014/main" id="{6B13754B-6D5C-4B48-9456-19414166B45C}"/>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44/78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a:extLst>
            <a:ext uri="{FF2B5EF4-FFF2-40B4-BE49-F238E27FC236}">
              <a16:creationId xmlns:a16="http://schemas.microsoft.com/office/drawing/2014/main" id="{C6DAB15A-03EE-4E8A-B323-5B3995FDB712}"/>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a:extLst>
            <a:ext uri="{FF2B5EF4-FFF2-40B4-BE49-F238E27FC236}">
              <a16:creationId xmlns:a16="http://schemas.microsoft.com/office/drawing/2014/main" id="{B69F8F46-D0F1-4479-B192-061894C49733}"/>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a:extLst>
            <a:ext uri="{FF2B5EF4-FFF2-40B4-BE49-F238E27FC236}">
              <a16:creationId xmlns:a16="http://schemas.microsoft.com/office/drawing/2014/main" id="{CB6F8C54-4BD2-48EA-A9AB-6C6CEE460BC3}"/>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a:extLst>
            <a:ext uri="{FF2B5EF4-FFF2-40B4-BE49-F238E27FC236}">
              <a16:creationId xmlns:a16="http://schemas.microsoft.com/office/drawing/2014/main" id="{906E1A2C-B7FE-4532-9084-5F6C3B8B6635}"/>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fLocksText="0">
      <xdr:nvSpPr>
        <xdr:cNvPr id="11657" name="Rectangle 393">
          <a:extLst>
            <a:ext uri="{FF2B5EF4-FFF2-40B4-BE49-F238E27FC236}">
              <a16:creationId xmlns:a16="http://schemas.microsoft.com/office/drawing/2014/main" id="{D70F52F8-B9FE-47D8-B95D-6F3668B2FB16}"/>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fLocksText="0">
      <xdr:nvSpPr>
        <xdr:cNvPr id="11658" name="Rectangle 394">
          <a:extLst>
            <a:ext uri="{FF2B5EF4-FFF2-40B4-BE49-F238E27FC236}">
              <a16:creationId xmlns:a16="http://schemas.microsoft.com/office/drawing/2014/main" id="{7341456A-3CAD-4488-B01F-9E521C9B6E61}"/>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a:extLst>
            <a:ext uri="{FF2B5EF4-FFF2-40B4-BE49-F238E27FC236}">
              <a16:creationId xmlns:a16="http://schemas.microsoft.com/office/drawing/2014/main" id="{050F79C9-3591-4FD5-9E02-315E803AA7DE}"/>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a:extLst>
            <a:ext uri="{FF2B5EF4-FFF2-40B4-BE49-F238E27FC236}">
              <a16:creationId xmlns:a16="http://schemas.microsoft.com/office/drawing/2014/main" id="{3A2792D9-5488-41AD-AFBE-833CF3BC2393}"/>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H２２年度より２．５ポイント高くなっている。主な要因は扶助費である。高齢化（２９．９％：H２４．３．３１現在）が進む中、住民の健康増進により医療費を含め経費の抑制を図っていく。</a:t>
          </a:r>
        </a:p>
      </xdr:txBody>
    </xdr:sp>
    <xdr:clientData/>
  </xdr:twoCellAnchor>
  <xdr:oneCellAnchor>
    <xdr:from>
      <xdr:col>18</xdr:col>
      <xdr:colOff>85725</xdr:colOff>
      <xdr:row>69</xdr:row>
      <xdr:rowOff>142875</xdr:rowOff>
    </xdr:from>
    <xdr:ext cx="180975" cy="187325"/>
    <xdr:sp macro="" textlink="">
      <xdr:nvSpPr>
        <xdr:cNvPr id="11661" name="Text Box 397">
          <a:extLst>
            <a:ext uri="{FF2B5EF4-FFF2-40B4-BE49-F238E27FC236}">
              <a16:creationId xmlns:a16="http://schemas.microsoft.com/office/drawing/2014/main" id="{2AA41343-B565-47CA-93DF-7F15295A94C8}"/>
            </a:ext>
          </a:extLst>
        </xdr:cNvPr>
        <xdr:cNvSpPr txBox="1">
          <a:spLocks noChangeArrowheads="1"/>
        </xdr:cNvSpPr>
      </xdr:nvSpPr>
      <xdr:spPr bwMode="auto">
        <a:xfrm>
          <a:off x="12449175" y="11972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a:extLst>
            <a:ext uri="{FF2B5EF4-FFF2-40B4-BE49-F238E27FC236}">
              <a16:creationId xmlns:a16="http://schemas.microsoft.com/office/drawing/2014/main" id="{E6F45556-432E-49B8-AB2B-FED968A44229}"/>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a:extLst>
            <a:ext uri="{FF2B5EF4-FFF2-40B4-BE49-F238E27FC236}">
              <a16:creationId xmlns:a16="http://schemas.microsoft.com/office/drawing/2014/main" id="{C3104F22-3116-4BDD-8508-B7A5318F4F99}"/>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64" name="Line 400">
          <a:extLst>
            <a:ext uri="{FF2B5EF4-FFF2-40B4-BE49-F238E27FC236}">
              <a16:creationId xmlns:a16="http://schemas.microsoft.com/office/drawing/2014/main" id="{CA688F89-017C-4C4D-98B7-12D1EC6B8B65}"/>
            </a:ext>
          </a:extLst>
        </xdr:cNvPr>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82</xdr:row>
      <xdr:rowOff>0</xdr:rowOff>
    </xdr:to>
    <xdr:sp macro="" textlink="">
      <xdr:nvSpPr>
        <xdr:cNvPr id="11665" name="Text Box 401">
          <a:extLst>
            <a:ext uri="{FF2B5EF4-FFF2-40B4-BE49-F238E27FC236}">
              <a16:creationId xmlns:a16="http://schemas.microsoft.com/office/drawing/2014/main" id="{52697E03-2CA8-4803-A50F-8D2C7F734DB2}"/>
            </a:ext>
          </a:extLst>
        </xdr:cNvPr>
        <xdr:cNvSpPr txBox="1">
          <a:spLocks noChangeArrowheads="1"/>
        </xdr:cNvSpPr>
      </xdr:nvSpPr>
      <xdr:spPr bwMode="auto">
        <a:xfrm>
          <a:off x="11934825" y="138398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66" name="Line 402">
          <a:extLst>
            <a:ext uri="{FF2B5EF4-FFF2-40B4-BE49-F238E27FC236}">
              <a16:creationId xmlns:a16="http://schemas.microsoft.com/office/drawing/2014/main" id="{8213FF93-5870-462C-9A8D-10D65F630C28}"/>
            </a:ext>
          </a:extLst>
        </xdr:cNvPr>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7" name="Text Box 403">
          <a:extLst>
            <a:ext uri="{FF2B5EF4-FFF2-40B4-BE49-F238E27FC236}">
              <a16:creationId xmlns:a16="http://schemas.microsoft.com/office/drawing/2014/main" id="{DE00A704-1DBC-4A3A-81AF-FC8C827DB32A}"/>
            </a:ext>
          </a:extLst>
        </xdr:cNvPr>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68" name="Line 404">
          <a:extLst>
            <a:ext uri="{FF2B5EF4-FFF2-40B4-BE49-F238E27FC236}">
              <a16:creationId xmlns:a16="http://schemas.microsoft.com/office/drawing/2014/main" id="{75F463E5-A486-4D07-BC3E-075720791B2F}"/>
            </a:ext>
          </a:extLst>
        </xdr:cNvPr>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69" name="Text Box 405">
          <a:extLst>
            <a:ext uri="{FF2B5EF4-FFF2-40B4-BE49-F238E27FC236}">
              <a16:creationId xmlns:a16="http://schemas.microsoft.com/office/drawing/2014/main" id="{F974AA39-FE74-4B93-A81B-386EFA3F57AA}"/>
            </a:ext>
          </a:extLst>
        </xdr:cNvPr>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0" name="Line 406">
          <a:extLst>
            <a:ext uri="{FF2B5EF4-FFF2-40B4-BE49-F238E27FC236}">
              <a16:creationId xmlns:a16="http://schemas.microsoft.com/office/drawing/2014/main" id="{ADBF77B0-11CC-4459-A869-F99284FAE7E6}"/>
            </a:ext>
          </a:extLst>
        </xdr:cNvPr>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74</xdr:row>
      <xdr:rowOff>0</xdr:rowOff>
    </xdr:to>
    <xdr:sp macro="" textlink="">
      <xdr:nvSpPr>
        <xdr:cNvPr id="11671" name="Text Box 407">
          <a:extLst>
            <a:ext uri="{FF2B5EF4-FFF2-40B4-BE49-F238E27FC236}">
              <a16:creationId xmlns:a16="http://schemas.microsoft.com/office/drawing/2014/main" id="{0B86389A-901C-4EBD-B447-FDB963070AC0}"/>
            </a:ext>
          </a:extLst>
        </xdr:cNvPr>
        <xdr:cNvSpPr txBox="1">
          <a:spLocks noChangeArrowheads="1"/>
        </xdr:cNvSpPr>
      </xdr:nvSpPr>
      <xdr:spPr bwMode="auto">
        <a:xfrm>
          <a:off x="11934825" y="124682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2" name="Line 408">
          <a:extLst>
            <a:ext uri="{FF2B5EF4-FFF2-40B4-BE49-F238E27FC236}">
              <a16:creationId xmlns:a16="http://schemas.microsoft.com/office/drawing/2014/main" id="{2275DF91-7EC4-45A9-8200-711A98443A19}"/>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3" name="Text Box 409">
          <a:extLst>
            <a:ext uri="{FF2B5EF4-FFF2-40B4-BE49-F238E27FC236}">
              <a16:creationId xmlns:a16="http://schemas.microsoft.com/office/drawing/2014/main" id="{80CC9743-016B-40EA-B583-B31A68F3899D}"/>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fLocksText="0">
      <xdr:nvSpPr>
        <xdr:cNvPr id="11674" name="公債費以外グラフ枠">
          <a:extLst>
            <a:ext uri="{FF2B5EF4-FFF2-40B4-BE49-F238E27FC236}">
              <a16:creationId xmlns:a16="http://schemas.microsoft.com/office/drawing/2014/main" id="{0F644266-7C4A-4067-983B-CA8E911DBF15}"/>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142875</xdr:rowOff>
    </xdr:from>
    <xdr:to>
      <xdr:col>24</xdr:col>
      <xdr:colOff>28575</xdr:colOff>
      <xdr:row>79</xdr:row>
      <xdr:rowOff>95250</xdr:rowOff>
    </xdr:to>
    <xdr:sp macro="" textlink="">
      <xdr:nvSpPr>
        <xdr:cNvPr id="11675" name="Line 411">
          <a:extLst>
            <a:ext uri="{FF2B5EF4-FFF2-40B4-BE49-F238E27FC236}">
              <a16:creationId xmlns:a16="http://schemas.microsoft.com/office/drawing/2014/main" id="{F070EE1B-23A6-47D7-8968-0276B5C2A6AF}"/>
            </a:ext>
          </a:extLst>
        </xdr:cNvPr>
        <xdr:cNvSpPr>
          <a:spLocks noChangeShapeType="1"/>
        </xdr:cNvSpPr>
      </xdr:nvSpPr>
      <xdr:spPr bwMode="auto">
        <a:xfrm flipV="1">
          <a:off x="16506825" y="12487275"/>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95250</xdr:rowOff>
    </xdr:from>
    <xdr:to>
      <xdr:col>25</xdr:col>
      <xdr:colOff>200025</xdr:colOff>
      <xdr:row>80</xdr:row>
      <xdr:rowOff>133350</xdr:rowOff>
    </xdr:to>
    <xdr:sp macro="" textlink="">
      <xdr:nvSpPr>
        <xdr:cNvPr id="11676" name="公債費以外最小値テキスト">
          <a:extLst>
            <a:ext uri="{FF2B5EF4-FFF2-40B4-BE49-F238E27FC236}">
              <a16:creationId xmlns:a16="http://schemas.microsoft.com/office/drawing/2014/main" id="{AE06EF78-92E5-4988-8E1D-25113E8F68A4}"/>
            </a:ext>
          </a:extLst>
        </xdr:cNvPr>
        <xdr:cNvSpPr txBox="1">
          <a:spLocks noChangeArrowheads="1"/>
        </xdr:cNvSpPr>
      </xdr:nvSpPr>
      <xdr:spPr bwMode="auto">
        <a:xfrm>
          <a:off x="166020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86.3</a:t>
          </a:r>
        </a:p>
      </xdr:txBody>
    </xdr:sp>
    <xdr:clientData/>
  </xdr:twoCellAnchor>
  <xdr:twoCellAnchor>
    <xdr:from>
      <xdr:col>23</xdr:col>
      <xdr:colOff>628650</xdr:colOff>
      <xdr:row>79</xdr:row>
      <xdr:rowOff>95250</xdr:rowOff>
    </xdr:from>
    <xdr:to>
      <xdr:col>24</xdr:col>
      <xdr:colOff>123825</xdr:colOff>
      <xdr:row>79</xdr:row>
      <xdr:rowOff>95250</xdr:rowOff>
    </xdr:to>
    <xdr:sp macro="" textlink="">
      <xdr:nvSpPr>
        <xdr:cNvPr id="11677" name="Line 413">
          <a:extLst>
            <a:ext uri="{FF2B5EF4-FFF2-40B4-BE49-F238E27FC236}">
              <a16:creationId xmlns:a16="http://schemas.microsoft.com/office/drawing/2014/main" id="{1A81E79E-D92C-4237-988D-B98A7F913003}"/>
            </a:ext>
          </a:extLst>
        </xdr:cNvPr>
        <xdr:cNvSpPr>
          <a:spLocks noChangeShapeType="1"/>
        </xdr:cNvSpPr>
      </xdr:nvSpPr>
      <xdr:spPr bwMode="auto">
        <a:xfrm>
          <a:off x="16421100" y="1363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85725</xdr:rowOff>
    </xdr:from>
    <xdr:to>
      <xdr:col>25</xdr:col>
      <xdr:colOff>200025</xdr:colOff>
      <xdr:row>72</xdr:row>
      <xdr:rowOff>123825</xdr:rowOff>
    </xdr:to>
    <xdr:sp macro="" textlink="">
      <xdr:nvSpPr>
        <xdr:cNvPr id="11678" name="公債費以外最大値テキスト">
          <a:extLst>
            <a:ext uri="{FF2B5EF4-FFF2-40B4-BE49-F238E27FC236}">
              <a16:creationId xmlns:a16="http://schemas.microsoft.com/office/drawing/2014/main" id="{88DFEA1B-D8C2-4E91-A9E0-B923C217F79B}"/>
            </a:ext>
          </a:extLst>
        </xdr:cNvPr>
        <xdr:cNvSpPr txBox="1">
          <a:spLocks noChangeArrowheads="1"/>
        </xdr:cNvSpPr>
      </xdr:nvSpPr>
      <xdr:spPr bwMode="auto">
        <a:xfrm>
          <a:off x="16602075"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35.6</a:t>
          </a:r>
        </a:p>
      </xdr:txBody>
    </xdr:sp>
    <xdr:clientData/>
  </xdr:twoCellAnchor>
  <xdr:twoCellAnchor>
    <xdr:from>
      <xdr:col>23</xdr:col>
      <xdr:colOff>628650</xdr:colOff>
      <xdr:row>72</xdr:row>
      <xdr:rowOff>142875</xdr:rowOff>
    </xdr:from>
    <xdr:to>
      <xdr:col>24</xdr:col>
      <xdr:colOff>123825</xdr:colOff>
      <xdr:row>72</xdr:row>
      <xdr:rowOff>142875</xdr:rowOff>
    </xdr:to>
    <xdr:sp macro="" textlink="">
      <xdr:nvSpPr>
        <xdr:cNvPr id="11679" name="Line 415">
          <a:extLst>
            <a:ext uri="{FF2B5EF4-FFF2-40B4-BE49-F238E27FC236}">
              <a16:creationId xmlns:a16="http://schemas.microsoft.com/office/drawing/2014/main" id="{1CBCE96A-7D19-4038-A7BA-42D9F19FE0B0}"/>
            </a:ext>
          </a:extLst>
        </xdr:cNvPr>
        <xdr:cNvSpPr>
          <a:spLocks noChangeShapeType="1"/>
        </xdr:cNvSpPr>
      </xdr:nvSpPr>
      <xdr:spPr bwMode="auto">
        <a:xfrm>
          <a:off x="16421100" y="12487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76200</xdr:rowOff>
    </xdr:from>
    <xdr:to>
      <xdr:col>24</xdr:col>
      <xdr:colOff>28575</xdr:colOff>
      <xdr:row>76</xdr:row>
      <xdr:rowOff>133350</xdr:rowOff>
    </xdr:to>
    <xdr:sp macro="" textlink="">
      <xdr:nvSpPr>
        <xdr:cNvPr id="11680" name="Line 416">
          <a:extLst>
            <a:ext uri="{FF2B5EF4-FFF2-40B4-BE49-F238E27FC236}">
              <a16:creationId xmlns:a16="http://schemas.microsoft.com/office/drawing/2014/main" id="{1A89993E-C6CA-49B3-B37D-215026559AD5}"/>
            </a:ext>
          </a:extLst>
        </xdr:cNvPr>
        <xdr:cNvSpPr>
          <a:spLocks noChangeShapeType="1"/>
        </xdr:cNvSpPr>
      </xdr:nvSpPr>
      <xdr:spPr bwMode="auto">
        <a:xfrm>
          <a:off x="15668625" y="131064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76200</xdr:rowOff>
    </xdr:from>
    <xdr:to>
      <xdr:col>25</xdr:col>
      <xdr:colOff>200025</xdr:colOff>
      <xdr:row>76</xdr:row>
      <xdr:rowOff>114300</xdr:rowOff>
    </xdr:to>
    <xdr:sp macro="" textlink="">
      <xdr:nvSpPr>
        <xdr:cNvPr id="11681" name="公債費以外平均値テキスト">
          <a:extLst>
            <a:ext uri="{FF2B5EF4-FFF2-40B4-BE49-F238E27FC236}">
              <a16:creationId xmlns:a16="http://schemas.microsoft.com/office/drawing/2014/main" id="{1262FA83-2DAB-4CD6-90EE-9FF0236BD88D}"/>
            </a:ext>
          </a:extLst>
        </xdr:cNvPr>
        <xdr:cNvSpPr txBox="1">
          <a:spLocks noChangeArrowheads="1"/>
        </xdr:cNvSpPr>
      </xdr:nvSpPr>
      <xdr:spPr bwMode="auto">
        <a:xfrm>
          <a:off x="166020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63.1</a:t>
          </a:r>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11682" name="AutoShape 418">
          <a:extLst>
            <a:ext uri="{FF2B5EF4-FFF2-40B4-BE49-F238E27FC236}">
              <a16:creationId xmlns:a16="http://schemas.microsoft.com/office/drawing/2014/main" id="{A7584E99-2488-4E76-A856-16349B913040}"/>
            </a:ext>
          </a:extLst>
        </xdr:cNvPr>
        <xdr:cNvSpPr>
          <a:spLocks noChangeArrowheads="1"/>
        </xdr:cNvSpPr>
      </xdr:nvSpPr>
      <xdr:spPr bwMode="auto">
        <a:xfrm>
          <a:off x="164592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76200</xdr:rowOff>
    </xdr:from>
    <xdr:to>
      <xdr:col>22</xdr:col>
      <xdr:colOff>561975</xdr:colOff>
      <xdr:row>77</xdr:row>
      <xdr:rowOff>28575</xdr:rowOff>
    </xdr:to>
    <xdr:sp macro="" textlink="">
      <xdr:nvSpPr>
        <xdr:cNvPr id="11683" name="Line 419">
          <a:extLst>
            <a:ext uri="{FF2B5EF4-FFF2-40B4-BE49-F238E27FC236}">
              <a16:creationId xmlns:a16="http://schemas.microsoft.com/office/drawing/2014/main" id="{79B1BBA6-0FDA-4499-A01D-BBC1E6F03B58}"/>
            </a:ext>
          </a:extLst>
        </xdr:cNvPr>
        <xdr:cNvSpPr>
          <a:spLocks noChangeShapeType="1"/>
        </xdr:cNvSpPr>
      </xdr:nvSpPr>
      <xdr:spPr bwMode="auto">
        <a:xfrm flipV="1">
          <a:off x="14782800" y="131064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114300</xdr:rowOff>
    </xdr:from>
    <xdr:to>
      <xdr:col>22</xdr:col>
      <xdr:colOff>619125</xdr:colOff>
      <xdr:row>76</xdr:row>
      <xdr:rowOff>47625</xdr:rowOff>
    </xdr:to>
    <xdr:sp macro="" textlink="">
      <xdr:nvSpPr>
        <xdr:cNvPr id="11684" name="AutoShape 420">
          <a:extLst>
            <a:ext uri="{FF2B5EF4-FFF2-40B4-BE49-F238E27FC236}">
              <a16:creationId xmlns:a16="http://schemas.microsoft.com/office/drawing/2014/main" id="{39B418A9-8E5A-4CD7-9EA1-64F2251FE624}"/>
            </a:ext>
          </a:extLst>
        </xdr:cNvPr>
        <xdr:cNvSpPr>
          <a:spLocks noChangeArrowheads="1"/>
        </xdr:cNvSpPr>
      </xdr:nvSpPr>
      <xdr:spPr bwMode="auto">
        <a:xfrm>
          <a:off x="15621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85725</xdr:rowOff>
    </xdr:from>
    <xdr:to>
      <xdr:col>23</xdr:col>
      <xdr:colOff>228600</xdr:colOff>
      <xdr:row>75</xdr:row>
      <xdr:rowOff>123825</xdr:rowOff>
    </xdr:to>
    <xdr:sp macro="" textlink="">
      <xdr:nvSpPr>
        <xdr:cNvPr id="11685" name="Text Box 421">
          <a:extLst>
            <a:ext uri="{FF2B5EF4-FFF2-40B4-BE49-F238E27FC236}">
              <a16:creationId xmlns:a16="http://schemas.microsoft.com/office/drawing/2014/main" id="{709A6698-4D4D-4769-BDD5-3F2805BB3724}"/>
            </a:ext>
          </a:extLst>
        </xdr:cNvPr>
        <xdr:cNvSpPr txBox="1">
          <a:spLocks noChangeArrowheads="1"/>
        </xdr:cNvSpPr>
      </xdr:nvSpPr>
      <xdr:spPr bwMode="auto">
        <a:xfrm>
          <a:off x="15287625" y="12773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59.3</a:t>
          </a:r>
        </a:p>
      </xdr:txBody>
    </xdr:sp>
    <xdr:clientData/>
  </xdr:twoCellAnchor>
  <xdr:twoCellAnchor>
    <xdr:from>
      <xdr:col>20</xdr:col>
      <xdr:colOff>161925</xdr:colOff>
      <xdr:row>76</xdr:row>
      <xdr:rowOff>114300</xdr:rowOff>
    </xdr:from>
    <xdr:to>
      <xdr:col>21</xdr:col>
      <xdr:colOff>361950</xdr:colOff>
      <xdr:row>77</xdr:row>
      <xdr:rowOff>28575</xdr:rowOff>
    </xdr:to>
    <xdr:sp macro="" textlink="">
      <xdr:nvSpPr>
        <xdr:cNvPr id="11686" name="Line 422">
          <a:extLst>
            <a:ext uri="{FF2B5EF4-FFF2-40B4-BE49-F238E27FC236}">
              <a16:creationId xmlns:a16="http://schemas.microsoft.com/office/drawing/2014/main" id="{C0CA36BB-F8EC-4899-9581-8F0CBAD7A68D}"/>
            </a:ext>
          </a:extLst>
        </xdr:cNvPr>
        <xdr:cNvSpPr>
          <a:spLocks noChangeShapeType="1"/>
        </xdr:cNvSpPr>
      </xdr:nvSpPr>
      <xdr:spPr bwMode="auto">
        <a:xfrm>
          <a:off x="13896975" y="131445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152400</xdr:rowOff>
    </xdr:from>
    <xdr:to>
      <xdr:col>21</xdr:col>
      <xdr:colOff>409575</xdr:colOff>
      <xdr:row>76</xdr:row>
      <xdr:rowOff>85725</xdr:rowOff>
    </xdr:to>
    <xdr:sp macro="" textlink="">
      <xdr:nvSpPr>
        <xdr:cNvPr id="11687" name="AutoShape 423">
          <a:extLst>
            <a:ext uri="{FF2B5EF4-FFF2-40B4-BE49-F238E27FC236}">
              <a16:creationId xmlns:a16="http://schemas.microsoft.com/office/drawing/2014/main" id="{D6E4DFBE-0967-4D3F-A1E8-D73DCE935113}"/>
            </a:ext>
          </a:extLst>
        </xdr:cNvPr>
        <xdr:cNvSpPr>
          <a:spLocks noChangeArrowheads="1"/>
        </xdr:cNvSpPr>
      </xdr:nvSpPr>
      <xdr:spPr bwMode="auto">
        <a:xfrm>
          <a:off x="14735175" y="1301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123825</xdr:rowOff>
    </xdr:from>
    <xdr:to>
      <xdr:col>22</xdr:col>
      <xdr:colOff>57150</xdr:colOff>
      <xdr:row>76</xdr:row>
      <xdr:rowOff>0</xdr:rowOff>
    </xdr:to>
    <xdr:sp macro="" textlink="">
      <xdr:nvSpPr>
        <xdr:cNvPr id="11688" name="Text Box 424">
          <a:extLst>
            <a:ext uri="{FF2B5EF4-FFF2-40B4-BE49-F238E27FC236}">
              <a16:creationId xmlns:a16="http://schemas.microsoft.com/office/drawing/2014/main" id="{A98A9F82-E28B-4C08-8178-4495900A9934}"/>
            </a:ext>
          </a:extLst>
        </xdr:cNvPr>
        <xdr:cNvSpPr txBox="1">
          <a:spLocks noChangeArrowheads="1"/>
        </xdr:cNvSpPr>
      </xdr:nvSpPr>
      <xdr:spPr bwMode="auto">
        <a:xfrm>
          <a:off x="14401800" y="128111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18</xdr:col>
      <xdr:colOff>638175</xdr:colOff>
      <xdr:row>76</xdr:row>
      <xdr:rowOff>114300</xdr:rowOff>
    </xdr:from>
    <xdr:to>
      <xdr:col>20</xdr:col>
      <xdr:colOff>161925</xdr:colOff>
      <xdr:row>77</xdr:row>
      <xdr:rowOff>28575</xdr:rowOff>
    </xdr:to>
    <xdr:sp macro="" textlink="">
      <xdr:nvSpPr>
        <xdr:cNvPr id="11689" name="Line 425">
          <a:extLst>
            <a:ext uri="{FF2B5EF4-FFF2-40B4-BE49-F238E27FC236}">
              <a16:creationId xmlns:a16="http://schemas.microsoft.com/office/drawing/2014/main" id="{ED1DBE04-9E80-4586-B964-3C84CB6211E2}"/>
            </a:ext>
          </a:extLst>
        </xdr:cNvPr>
        <xdr:cNvSpPr>
          <a:spLocks noChangeShapeType="1"/>
        </xdr:cNvSpPr>
      </xdr:nvSpPr>
      <xdr:spPr bwMode="auto">
        <a:xfrm flipV="1">
          <a:off x="13001625" y="131445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11690" name="AutoShape 426">
          <a:extLst>
            <a:ext uri="{FF2B5EF4-FFF2-40B4-BE49-F238E27FC236}">
              <a16:creationId xmlns:a16="http://schemas.microsoft.com/office/drawing/2014/main" id="{A74BDDD4-32C3-4986-B276-3437018064C8}"/>
            </a:ext>
          </a:extLst>
        </xdr:cNvPr>
        <xdr:cNvSpPr>
          <a:spLocks noChangeArrowheads="1"/>
        </xdr:cNvSpPr>
      </xdr:nvSpPr>
      <xdr:spPr bwMode="auto">
        <a:xfrm>
          <a:off x="13839825"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152400</xdr:rowOff>
    </xdr:from>
    <xdr:to>
      <xdr:col>20</xdr:col>
      <xdr:colOff>542925</xdr:colOff>
      <xdr:row>76</xdr:row>
      <xdr:rowOff>19050</xdr:rowOff>
    </xdr:to>
    <xdr:sp macro="" textlink="">
      <xdr:nvSpPr>
        <xdr:cNvPr id="11691" name="Text Box 427">
          <a:extLst>
            <a:ext uri="{FF2B5EF4-FFF2-40B4-BE49-F238E27FC236}">
              <a16:creationId xmlns:a16="http://schemas.microsoft.com/office/drawing/2014/main" id="{590D7C28-2E12-4097-9B63-5715D39D14DA}"/>
            </a:ext>
          </a:extLst>
        </xdr:cNvPr>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11692" name="AutoShape 428">
          <a:extLst>
            <a:ext uri="{FF2B5EF4-FFF2-40B4-BE49-F238E27FC236}">
              <a16:creationId xmlns:a16="http://schemas.microsoft.com/office/drawing/2014/main" id="{7E476A4B-6A34-4595-9BF7-6D6AEAC140A2}"/>
            </a:ext>
          </a:extLst>
        </xdr:cNvPr>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693" name="Text Box 429">
          <a:extLst>
            <a:ext uri="{FF2B5EF4-FFF2-40B4-BE49-F238E27FC236}">
              <a16:creationId xmlns:a16="http://schemas.microsoft.com/office/drawing/2014/main" id="{6FEBC89B-CEB9-43AB-AC0C-F47D6E4107B9}"/>
            </a:ext>
          </a:extLst>
        </xdr:cNvPr>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4" name="Text Box 430">
          <a:extLst>
            <a:ext uri="{FF2B5EF4-FFF2-40B4-BE49-F238E27FC236}">
              <a16:creationId xmlns:a16="http://schemas.microsoft.com/office/drawing/2014/main" id="{E9F65537-D9E9-43F4-B435-041BD8E182D1}"/>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5" name="Text Box 431">
          <a:extLst>
            <a:ext uri="{FF2B5EF4-FFF2-40B4-BE49-F238E27FC236}">
              <a16:creationId xmlns:a16="http://schemas.microsoft.com/office/drawing/2014/main" id="{62B92889-9B34-4305-BBEF-9464C4B28D8D}"/>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6" name="Text Box 432">
          <a:extLst>
            <a:ext uri="{FF2B5EF4-FFF2-40B4-BE49-F238E27FC236}">
              <a16:creationId xmlns:a16="http://schemas.microsoft.com/office/drawing/2014/main" id="{B49FEBD7-DD94-45C1-8105-79A62DC9EA88}"/>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7" name="Text Box 433">
          <a:extLst>
            <a:ext uri="{FF2B5EF4-FFF2-40B4-BE49-F238E27FC236}">
              <a16:creationId xmlns:a16="http://schemas.microsoft.com/office/drawing/2014/main" id="{2546A951-4C6E-4BEA-A718-64F1745C3C71}"/>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8" name="Text Box 434">
          <a:extLst>
            <a:ext uri="{FF2B5EF4-FFF2-40B4-BE49-F238E27FC236}">
              <a16:creationId xmlns:a16="http://schemas.microsoft.com/office/drawing/2014/main" id="{A52B04E2-D96A-486F-ABDA-27EE12063E6D}"/>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76</xdr:row>
      <xdr:rowOff>85725</xdr:rowOff>
    </xdr:from>
    <xdr:to>
      <xdr:col>24</xdr:col>
      <xdr:colOff>85725</xdr:colOff>
      <xdr:row>77</xdr:row>
      <xdr:rowOff>19050</xdr:rowOff>
    </xdr:to>
    <xdr:sp macro="" textlink="">
      <xdr:nvSpPr>
        <xdr:cNvPr id="11699" name="Oval 435">
          <a:extLst>
            <a:ext uri="{FF2B5EF4-FFF2-40B4-BE49-F238E27FC236}">
              <a16:creationId xmlns:a16="http://schemas.microsoft.com/office/drawing/2014/main" id="{7F7D80C9-DDE2-475E-AE37-B410E75D175D}"/>
            </a:ext>
          </a:extLst>
        </xdr:cNvPr>
        <xdr:cNvSpPr>
          <a:spLocks noChangeArrowheads="1"/>
        </xdr:cNvSpPr>
      </xdr:nvSpPr>
      <xdr:spPr bwMode="auto">
        <a:xfrm>
          <a:off x="16459200"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85725</xdr:rowOff>
    </xdr:from>
    <xdr:to>
      <xdr:col>25</xdr:col>
      <xdr:colOff>200025</xdr:colOff>
      <xdr:row>77</xdr:row>
      <xdr:rowOff>123825</xdr:rowOff>
    </xdr:to>
    <xdr:sp macro="" textlink="">
      <xdr:nvSpPr>
        <xdr:cNvPr id="11700" name="公債費以外該当値テキスト">
          <a:extLst>
            <a:ext uri="{FF2B5EF4-FFF2-40B4-BE49-F238E27FC236}">
              <a16:creationId xmlns:a16="http://schemas.microsoft.com/office/drawing/2014/main" id="{D7AC7FF2-746B-4B95-9712-4787F3B5B359}"/>
            </a:ext>
          </a:extLst>
        </xdr:cNvPr>
        <xdr:cNvSpPr txBox="1">
          <a:spLocks noChangeArrowheads="1"/>
        </xdr:cNvSpPr>
      </xdr:nvSpPr>
      <xdr:spPr bwMode="auto">
        <a:xfrm>
          <a:off x="166020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65.4</a:t>
          </a:r>
        </a:p>
      </xdr:txBody>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11701" name="Oval 437">
          <a:extLst>
            <a:ext uri="{FF2B5EF4-FFF2-40B4-BE49-F238E27FC236}">
              <a16:creationId xmlns:a16="http://schemas.microsoft.com/office/drawing/2014/main" id="{0A9D7083-0BA4-4C27-9F19-87BE403C4A07}"/>
            </a:ext>
          </a:extLst>
        </xdr:cNvPr>
        <xdr:cNvSpPr>
          <a:spLocks noChangeArrowheads="1"/>
        </xdr:cNvSpPr>
      </xdr:nvSpPr>
      <xdr:spPr bwMode="auto">
        <a:xfrm>
          <a:off x="15621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142875</xdr:rowOff>
    </xdr:from>
    <xdr:to>
      <xdr:col>23</xdr:col>
      <xdr:colOff>228600</xdr:colOff>
      <xdr:row>78</xdr:row>
      <xdr:rowOff>9525</xdr:rowOff>
    </xdr:to>
    <xdr:sp macro="" textlink="">
      <xdr:nvSpPr>
        <xdr:cNvPr id="11702" name="Text Box 438">
          <a:extLst>
            <a:ext uri="{FF2B5EF4-FFF2-40B4-BE49-F238E27FC236}">
              <a16:creationId xmlns:a16="http://schemas.microsoft.com/office/drawing/2014/main" id="{571D672E-45A3-4AA9-B3C6-F2778645EE2F}"/>
            </a:ext>
          </a:extLst>
        </xdr:cNvPr>
        <xdr:cNvSpPr txBox="1">
          <a:spLocks noChangeArrowheads="1"/>
        </xdr:cNvSpPr>
      </xdr:nvSpPr>
      <xdr:spPr bwMode="auto">
        <a:xfrm>
          <a:off x="1528762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62.9</a:t>
          </a:r>
        </a:p>
      </xdr:txBody>
    </xdr:sp>
    <xdr:clientData/>
  </xdr:twoCellAnchor>
  <xdr:twoCellAnchor>
    <xdr:from>
      <xdr:col>21</xdr:col>
      <xdr:colOff>314325</xdr:colOff>
      <xdr:row>76</xdr:row>
      <xdr:rowOff>142875</xdr:rowOff>
    </xdr:from>
    <xdr:to>
      <xdr:col>21</xdr:col>
      <xdr:colOff>409575</xdr:colOff>
      <xdr:row>77</xdr:row>
      <xdr:rowOff>76200</xdr:rowOff>
    </xdr:to>
    <xdr:sp macro="" textlink="">
      <xdr:nvSpPr>
        <xdr:cNvPr id="11703" name="Oval 439">
          <a:extLst>
            <a:ext uri="{FF2B5EF4-FFF2-40B4-BE49-F238E27FC236}">
              <a16:creationId xmlns:a16="http://schemas.microsoft.com/office/drawing/2014/main" id="{D77FD08F-6EF7-4EB7-9552-52617D960927}"/>
            </a:ext>
          </a:extLst>
        </xdr:cNvPr>
        <xdr:cNvSpPr>
          <a:spLocks noChangeArrowheads="1"/>
        </xdr:cNvSpPr>
      </xdr:nvSpPr>
      <xdr:spPr bwMode="auto">
        <a:xfrm>
          <a:off x="14735175" y="1317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85725</xdr:rowOff>
    </xdr:from>
    <xdr:to>
      <xdr:col>22</xdr:col>
      <xdr:colOff>57150</xdr:colOff>
      <xdr:row>78</xdr:row>
      <xdr:rowOff>123825</xdr:rowOff>
    </xdr:to>
    <xdr:sp macro="" textlink="">
      <xdr:nvSpPr>
        <xdr:cNvPr id="11704" name="Text Box 440">
          <a:extLst>
            <a:ext uri="{FF2B5EF4-FFF2-40B4-BE49-F238E27FC236}">
              <a16:creationId xmlns:a16="http://schemas.microsoft.com/office/drawing/2014/main" id="{1BB477BB-3562-4B45-A517-DAD13A84E346}"/>
            </a:ext>
          </a:extLst>
        </xdr:cNvPr>
        <xdr:cNvSpPr txBox="1">
          <a:spLocks noChangeArrowheads="1"/>
        </xdr:cNvSpPr>
      </xdr:nvSpPr>
      <xdr:spPr bwMode="auto">
        <a:xfrm>
          <a:off x="144018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twoCellAnchor>
    <xdr:from>
      <xdr:col>20</xdr:col>
      <xdr:colOff>104775</xdr:colOff>
      <xdr:row>76</xdr:row>
      <xdr:rowOff>66675</xdr:rowOff>
    </xdr:from>
    <xdr:to>
      <xdr:col>20</xdr:col>
      <xdr:colOff>209550</xdr:colOff>
      <xdr:row>76</xdr:row>
      <xdr:rowOff>161925</xdr:rowOff>
    </xdr:to>
    <xdr:sp macro="" textlink="">
      <xdr:nvSpPr>
        <xdr:cNvPr id="11705" name="Oval 441">
          <a:extLst>
            <a:ext uri="{FF2B5EF4-FFF2-40B4-BE49-F238E27FC236}">
              <a16:creationId xmlns:a16="http://schemas.microsoft.com/office/drawing/2014/main" id="{D5180667-5A6D-40EF-B1F1-6AC876814FAF}"/>
            </a:ext>
          </a:extLst>
        </xdr:cNvPr>
        <xdr:cNvSpPr>
          <a:spLocks noChangeArrowheads="1"/>
        </xdr:cNvSpPr>
      </xdr:nvSpPr>
      <xdr:spPr bwMode="auto">
        <a:xfrm>
          <a:off x="13839825" y="1309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9525</xdr:rowOff>
    </xdr:from>
    <xdr:to>
      <xdr:col>20</xdr:col>
      <xdr:colOff>542925</xdr:colOff>
      <xdr:row>78</xdr:row>
      <xdr:rowOff>47625</xdr:rowOff>
    </xdr:to>
    <xdr:sp macro="" textlink="">
      <xdr:nvSpPr>
        <xdr:cNvPr id="11706" name="Text Box 442">
          <a:extLst>
            <a:ext uri="{FF2B5EF4-FFF2-40B4-BE49-F238E27FC236}">
              <a16:creationId xmlns:a16="http://schemas.microsoft.com/office/drawing/2014/main" id="{B83EA667-7248-48E7-826A-E00B7E1E5914}"/>
            </a:ext>
          </a:extLst>
        </xdr:cNvPr>
        <xdr:cNvSpPr txBox="1">
          <a:spLocks noChangeArrowheads="1"/>
        </xdr:cNvSpPr>
      </xdr:nvSpPr>
      <xdr:spPr bwMode="auto">
        <a:xfrm>
          <a:off x="135159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64.4</a:t>
          </a:r>
        </a:p>
      </xdr:txBody>
    </xdr:sp>
    <xdr:clientData/>
  </xdr:twoCellAnchor>
  <xdr:twoCellAnchor>
    <xdr:from>
      <xdr:col>18</xdr:col>
      <xdr:colOff>590550</xdr:colOff>
      <xdr:row>76</xdr:row>
      <xdr:rowOff>152400</xdr:rowOff>
    </xdr:from>
    <xdr:to>
      <xdr:col>19</xdr:col>
      <xdr:colOff>9525</xdr:colOff>
      <xdr:row>77</xdr:row>
      <xdr:rowOff>85725</xdr:rowOff>
    </xdr:to>
    <xdr:sp macro="" textlink="">
      <xdr:nvSpPr>
        <xdr:cNvPr id="11707" name="Oval 443">
          <a:extLst>
            <a:ext uri="{FF2B5EF4-FFF2-40B4-BE49-F238E27FC236}">
              <a16:creationId xmlns:a16="http://schemas.microsoft.com/office/drawing/2014/main" id="{D1945F89-1C35-42A1-BEC8-200988B80FA9}"/>
            </a:ext>
          </a:extLst>
        </xdr:cNvPr>
        <xdr:cNvSpPr>
          <a:spLocks noChangeArrowheads="1"/>
        </xdr:cNvSpPr>
      </xdr:nvSpPr>
      <xdr:spPr bwMode="auto">
        <a:xfrm>
          <a:off x="129540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95250</xdr:rowOff>
    </xdr:from>
    <xdr:to>
      <xdr:col>19</xdr:col>
      <xdr:colOff>333375</xdr:colOff>
      <xdr:row>78</xdr:row>
      <xdr:rowOff>133350</xdr:rowOff>
    </xdr:to>
    <xdr:sp macro="" textlink="">
      <xdr:nvSpPr>
        <xdr:cNvPr id="11708" name="Text Box 444">
          <a:extLst>
            <a:ext uri="{FF2B5EF4-FFF2-40B4-BE49-F238E27FC236}">
              <a16:creationId xmlns:a16="http://schemas.microsoft.com/office/drawing/2014/main" id="{FFA15D64-3037-4776-B4EC-25B4B65A4A5B}"/>
            </a:ext>
          </a:extLst>
        </xdr:cNvPr>
        <xdr:cNvSpPr txBox="1">
          <a:spLocks noChangeArrowheads="1"/>
        </xdr:cNvSpPr>
      </xdr:nvSpPr>
      <xdr:spPr bwMode="auto">
        <a:xfrm>
          <a:off x="12620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a:extLst>
            <a:ext uri="{FF2B5EF4-FFF2-40B4-BE49-F238E27FC236}">
              <a16:creationId xmlns:a16="http://schemas.microsoft.com/office/drawing/2014/main" id="{5CB5CC10-9670-48AF-94E3-C0AD730D1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725A82FC-624C-4359-8B1E-A8336E328A88}"/>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fLocksText="0">
      <xdr:nvSpPr>
        <xdr:cNvPr id="12291" name="団体名称ボックス1">
          <a:extLst>
            <a:ext uri="{FF2B5EF4-FFF2-40B4-BE49-F238E27FC236}">
              <a16:creationId xmlns:a16="http://schemas.microsoft.com/office/drawing/2014/main" id="{7CCBF17D-DDF8-4A7B-80D3-4E149F2B0F62}"/>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fLocksText="0">
      <xdr:nvSpPr>
        <xdr:cNvPr id="12292" name="団体名称ボックス2">
          <a:extLst>
            <a:ext uri="{FF2B5EF4-FFF2-40B4-BE49-F238E27FC236}">
              <a16:creationId xmlns:a16="http://schemas.microsoft.com/office/drawing/2014/main" id="{C5D61EDA-FD15-498C-89BF-93893FE5E0A1}"/>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8BB2CF2E-3F62-42BF-BC7D-035D313B6007}"/>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福岡県赤村</a:t>
          </a:r>
        </a:p>
      </xdr:txBody>
    </xdr:sp>
    <xdr:clientData/>
  </xdr:twoCellAnchor>
  <xdr:twoCellAnchor>
    <xdr:from>
      <xdr:col>10</xdr:col>
      <xdr:colOff>133350</xdr:colOff>
      <xdr:row>0</xdr:row>
      <xdr:rowOff>0</xdr:rowOff>
    </xdr:from>
    <xdr:to>
      <xdr:col>11</xdr:col>
      <xdr:colOff>933450</xdr:colOff>
      <xdr:row>2</xdr:row>
      <xdr:rowOff>38100</xdr:rowOff>
    </xdr:to>
    <xdr:sp macro="" textlink="" fLocksText="0">
      <xdr:nvSpPr>
        <xdr:cNvPr id="12294" name="Rectangle 6">
          <a:extLst>
            <a:ext uri="{FF2B5EF4-FFF2-40B4-BE49-F238E27FC236}">
              <a16:creationId xmlns:a16="http://schemas.microsoft.com/office/drawing/2014/main" id="{237F23EB-2DB5-4484-AF6B-A3B539085CDE}"/>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fLocksText="0">
      <xdr:nvSpPr>
        <xdr:cNvPr id="12295" name="Rectangle 7">
          <a:extLst>
            <a:ext uri="{FF2B5EF4-FFF2-40B4-BE49-F238E27FC236}">
              <a16:creationId xmlns:a16="http://schemas.microsoft.com/office/drawing/2014/main" id="{8948A27E-5A22-4C0C-B75E-6519B502C47D}"/>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AE10DB96-6CC2-4EC4-90E5-11C5E6F53A7C}"/>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a:extLst>
            <a:ext uri="{FF2B5EF4-FFF2-40B4-BE49-F238E27FC236}">
              <a16:creationId xmlns:a16="http://schemas.microsoft.com/office/drawing/2014/main" id="{A64BBB33-E182-49A2-9C00-7F59D1B316F1}"/>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4EE3DFDC-C76A-475A-B6C2-47108F60CC65}"/>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a:extLst>
            <a:ext uri="{FF2B5EF4-FFF2-40B4-BE49-F238E27FC236}">
              <a16:creationId xmlns:a16="http://schemas.microsoft.com/office/drawing/2014/main" id="{406862BF-934D-4F27-830D-5672478E8B0D}"/>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a:extLst>
            <a:ext uri="{FF2B5EF4-FFF2-40B4-BE49-F238E27FC236}">
              <a16:creationId xmlns:a16="http://schemas.microsoft.com/office/drawing/2014/main" id="{3BB6F23A-7F06-437A-B8B5-BCB852833CC7}"/>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a:extLst>
            <a:ext uri="{FF2B5EF4-FFF2-40B4-BE49-F238E27FC236}">
              <a16:creationId xmlns:a16="http://schemas.microsoft.com/office/drawing/2014/main" id="{583128E7-2CB2-4C4B-A94E-AC3446AA45C1}"/>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B19BF241-5F47-4E9D-A945-7AE993EB6B98}"/>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F8AA3470-E6A1-4F39-91EE-A3A7340A721F}"/>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a:extLst>
            <a:ext uri="{FF2B5EF4-FFF2-40B4-BE49-F238E27FC236}">
              <a16:creationId xmlns:a16="http://schemas.microsoft.com/office/drawing/2014/main" id="{DEA67200-E09F-42B6-9FC8-CA1C4FBA4596}"/>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37E12038-37DC-44C1-8F73-6ADE16759E4F}"/>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5BD6B04A-3D65-4089-969B-49AB7159E420}"/>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51580BC6-3A39-4C87-A0C4-CCDAC558FF0E}"/>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a:extLst>
            <a:ext uri="{FF2B5EF4-FFF2-40B4-BE49-F238E27FC236}">
              <a16:creationId xmlns:a16="http://schemas.microsoft.com/office/drawing/2014/main" id="{A94E1175-56F7-4147-87FB-20091DA8B85D}"/>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a:extLst>
            <a:ext uri="{FF2B5EF4-FFF2-40B4-BE49-F238E27FC236}">
              <a16:creationId xmlns:a16="http://schemas.microsoft.com/office/drawing/2014/main" id="{22AE4EB5-C277-45C7-AF45-C2279DE65E83}"/>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a:extLst>
            <a:ext uri="{FF2B5EF4-FFF2-40B4-BE49-F238E27FC236}">
              <a16:creationId xmlns:a16="http://schemas.microsoft.com/office/drawing/2014/main" id="{59EEA9D0-1CDC-47CA-B8BB-943EC79FE475}"/>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a:extLst>
            <a:ext uri="{FF2B5EF4-FFF2-40B4-BE49-F238E27FC236}">
              <a16:creationId xmlns:a16="http://schemas.microsoft.com/office/drawing/2014/main" id="{AA3E64C9-F59D-4576-AD2A-29D6887034C9}"/>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a:extLst>
            <a:ext uri="{FF2B5EF4-FFF2-40B4-BE49-F238E27FC236}">
              <a16:creationId xmlns:a16="http://schemas.microsoft.com/office/drawing/2014/main" id="{996FC932-1B48-4170-8D35-0A7EF4E02AD5}"/>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a:extLst>
            <a:ext uri="{FF2B5EF4-FFF2-40B4-BE49-F238E27FC236}">
              <a16:creationId xmlns:a16="http://schemas.microsoft.com/office/drawing/2014/main" id="{0CFAF5BD-9B32-437A-B8E2-A0D1DA453B7E}"/>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a:extLst>
            <a:ext uri="{FF2B5EF4-FFF2-40B4-BE49-F238E27FC236}">
              <a16:creationId xmlns:a16="http://schemas.microsoft.com/office/drawing/2014/main" id="{FA831D54-4D97-43B0-A9A2-B83627213BE6}"/>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fLocksText="0">
      <xdr:nvSpPr>
        <xdr:cNvPr id="12315" name="Rectangle 27">
          <a:extLst>
            <a:ext uri="{FF2B5EF4-FFF2-40B4-BE49-F238E27FC236}">
              <a16:creationId xmlns:a16="http://schemas.microsoft.com/office/drawing/2014/main" id="{D9AACC8D-34DA-46ED-A3AA-65542119C9B2}"/>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a:extLst>
            <a:ext uri="{FF2B5EF4-FFF2-40B4-BE49-F238E27FC236}">
              <a16:creationId xmlns:a16="http://schemas.microsoft.com/office/drawing/2014/main" id="{C9659826-E4C2-42BE-9149-BF028AC5CDE3}"/>
            </a:ext>
          </a:extLst>
        </xdr:cNvPr>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a:extLst>
            <a:ext uri="{FF2B5EF4-FFF2-40B4-BE49-F238E27FC236}">
              <a16:creationId xmlns:a16="http://schemas.microsoft.com/office/drawing/2014/main" id="{A2A90A0A-CFF9-4167-87F1-CB2990E17865}"/>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8" name="Line 30">
          <a:extLst>
            <a:ext uri="{FF2B5EF4-FFF2-40B4-BE49-F238E27FC236}">
              <a16:creationId xmlns:a16="http://schemas.microsoft.com/office/drawing/2014/main" id="{B4AFB5D4-EC23-48F5-AA63-59B720641DBE}"/>
            </a:ext>
          </a:extLst>
        </xdr:cNvPr>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a:extLst>
            <a:ext uri="{FF2B5EF4-FFF2-40B4-BE49-F238E27FC236}">
              <a16:creationId xmlns:a16="http://schemas.microsoft.com/office/drawing/2014/main" id="{E1F9C9AF-A116-4B21-9E36-178821DD47B0}"/>
            </a:ext>
          </a:extLst>
        </xdr:cNvPr>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0" name="Line 32">
          <a:extLst>
            <a:ext uri="{FF2B5EF4-FFF2-40B4-BE49-F238E27FC236}">
              <a16:creationId xmlns:a16="http://schemas.microsoft.com/office/drawing/2014/main" id="{6B8249DA-D5B7-4E23-880E-36F858201408}"/>
            </a:ext>
          </a:extLst>
        </xdr:cNvPr>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a:extLst>
            <a:ext uri="{FF2B5EF4-FFF2-40B4-BE49-F238E27FC236}">
              <a16:creationId xmlns:a16="http://schemas.microsoft.com/office/drawing/2014/main" id="{250A5EA6-7FBD-4046-8395-AA9ADE44E853}"/>
            </a:ext>
          </a:extLst>
        </xdr:cNvPr>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2" name="Line 34">
          <a:extLst>
            <a:ext uri="{FF2B5EF4-FFF2-40B4-BE49-F238E27FC236}">
              <a16:creationId xmlns:a16="http://schemas.microsoft.com/office/drawing/2014/main" id="{20278651-FB12-41BC-B8D5-302ACE323D0F}"/>
            </a:ext>
          </a:extLst>
        </xdr:cNvPr>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a:extLst>
            <a:ext uri="{FF2B5EF4-FFF2-40B4-BE49-F238E27FC236}">
              <a16:creationId xmlns:a16="http://schemas.microsoft.com/office/drawing/2014/main" id="{DF3C8225-EDC7-4750-A430-B6C2F957846B}"/>
            </a:ext>
          </a:extLst>
        </xdr:cNvPr>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4" name="Line 36">
          <a:extLst>
            <a:ext uri="{FF2B5EF4-FFF2-40B4-BE49-F238E27FC236}">
              <a16:creationId xmlns:a16="http://schemas.microsoft.com/office/drawing/2014/main" id="{46A551D5-1FF3-4B0E-91D1-D0F6FECAA058}"/>
            </a:ext>
          </a:extLst>
        </xdr:cNvPr>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a:extLst>
            <a:ext uri="{FF2B5EF4-FFF2-40B4-BE49-F238E27FC236}">
              <a16:creationId xmlns:a16="http://schemas.microsoft.com/office/drawing/2014/main" id="{D179FBD3-F12B-4970-A3F0-9196A4BEF6C6}"/>
            </a:ext>
          </a:extLst>
        </xdr:cNvPr>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6" name="Line 38">
          <a:extLst>
            <a:ext uri="{FF2B5EF4-FFF2-40B4-BE49-F238E27FC236}">
              <a16:creationId xmlns:a16="http://schemas.microsoft.com/office/drawing/2014/main" id="{6838306C-372E-4AF1-8292-F5E9BB787024}"/>
            </a:ext>
          </a:extLst>
        </xdr:cNvPr>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a:extLst>
            <a:ext uri="{FF2B5EF4-FFF2-40B4-BE49-F238E27FC236}">
              <a16:creationId xmlns:a16="http://schemas.microsoft.com/office/drawing/2014/main" id="{91FDA10A-44AC-450C-BF59-4EF10A3FBA4D}"/>
            </a:ext>
          </a:extLst>
        </xdr:cNvPr>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8" name="Line 40">
          <a:extLst>
            <a:ext uri="{FF2B5EF4-FFF2-40B4-BE49-F238E27FC236}">
              <a16:creationId xmlns:a16="http://schemas.microsoft.com/office/drawing/2014/main" id="{C04F8E58-F733-4D22-B3E6-62872B1D86E2}"/>
            </a:ext>
          </a:extLst>
        </xdr:cNvPr>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a:extLst>
            <a:ext uri="{FF2B5EF4-FFF2-40B4-BE49-F238E27FC236}">
              <a16:creationId xmlns:a16="http://schemas.microsoft.com/office/drawing/2014/main" id="{107DE45E-14EB-4B65-8246-F43863EDD323}"/>
            </a:ext>
          </a:extLst>
        </xdr:cNvPr>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0" name="Line 42">
          <a:extLst>
            <a:ext uri="{FF2B5EF4-FFF2-40B4-BE49-F238E27FC236}">
              <a16:creationId xmlns:a16="http://schemas.microsoft.com/office/drawing/2014/main" id="{1F11BD88-FFF3-464C-A461-ECF307D54013}"/>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a:extLst>
            <a:ext uri="{FF2B5EF4-FFF2-40B4-BE49-F238E27FC236}">
              <a16:creationId xmlns:a16="http://schemas.microsoft.com/office/drawing/2014/main" id="{49274D5A-2789-45EE-BF86-1BE29E0046D2}"/>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fLocksText="0">
      <xdr:nvSpPr>
        <xdr:cNvPr id="12332" name="人口1人当たり決算額の推移グラフ枠130">
          <a:extLst>
            <a:ext uri="{FF2B5EF4-FFF2-40B4-BE49-F238E27FC236}">
              <a16:creationId xmlns:a16="http://schemas.microsoft.com/office/drawing/2014/main" id="{85050424-CDAC-4753-8D95-DD96709EC226}"/>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114300</xdr:rowOff>
    </xdr:from>
    <xdr:to>
      <xdr:col>4</xdr:col>
      <xdr:colOff>1114425</xdr:colOff>
      <xdr:row>19</xdr:row>
      <xdr:rowOff>142875</xdr:rowOff>
    </xdr:to>
    <xdr:sp macro="" textlink="">
      <xdr:nvSpPr>
        <xdr:cNvPr id="12333" name="Line 45">
          <a:extLst>
            <a:ext uri="{FF2B5EF4-FFF2-40B4-BE49-F238E27FC236}">
              <a16:creationId xmlns:a16="http://schemas.microsoft.com/office/drawing/2014/main" id="{ABE552A8-28B8-4631-8DCD-D005D4311E66}"/>
            </a:ext>
          </a:extLst>
        </xdr:cNvPr>
        <xdr:cNvSpPr>
          <a:spLocks noChangeShapeType="1"/>
        </xdr:cNvSpPr>
      </xdr:nvSpPr>
      <xdr:spPr bwMode="auto">
        <a:xfrm flipV="1">
          <a:off x="5648325" y="204787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a:extLst>
            <a:ext uri="{FF2B5EF4-FFF2-40B4-BE49-F238E27FC236}">
              <a16:creationId xmlns:a16="http://schemas.microsoft.com/office/drawing/2014/main" id="{6C82C965-E0CE-4975-BDCE-AE54BC72D8D1}"/>
            </a:ext>
          </a:extLst>
        </xdr:cNvPr>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99,084</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335" name="Line 47">
          <a:extLst>
            <a:ext uri="{FF2B5EF4-FFF2-40B4-BE49-F238E27FC236}">
              <a16:creationId xmlns:a16="http://schemas.microsoft.com/office/drawing/2014/main" id="{2B82FD3D-0F02-4587-9376-6560D94BFCA9}"/>
            </a:ext>
          </a:extLst>
        </xdr:cNvPr>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57150</xdr:rowOff>
    </xdr:from>
    <xdr:to>
      <xdr:col>5</xdr:col>
      <xdr:colOff>838200</xdr:colOff>
      <xdr:row>11</xdr:row>
      <xdr:rowOff>95250</xdr:rowOff>
    </xdr:to>
    <xdr:sp macro="" textlink="">
      <xdr:nvSpPr>
        <xdr:cNvPr id="12336" name="人口1人当たり決算額の推移最大値テキスト130">
          <a:extLst>
            <a:ext uri="{FF2B5EF4-FFF2-40B4-BE49-F238E27FC236}">
              <a16:creationId xmlns:a16="http://schemas.microsoft.com/office/drawing/2014/main" id="{4A7CDA40-F886-4F1D-9373-3C5E1D0DB44B}"/>
            </a:ext>
          </a:extLst>
        </xdr:cNvPr>
        <xdr:cNvSpPr txBox="1">
          <a:spLocks noChangeArrowheads="1"/>
        </xdr:cNvSpPr>
      </xdr:nvSpPr>
      <xdr:spPr bwMode="auto">
        <a:xfrm>
          <a:off x="5743575" y="181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959,427</a:t>
          </a:r>
        </a:p>
      </xdr:txBody>
    </xdr:sp>
    <xdr:clientData/>
  </xdr:twoCellAnchor>
  <xdr:twoCellAnchor>
    <xdr:from>
      <xdr:col>4</xdr:col>
      <xdr:colOff>1028700</xdr:colOff>
      <xdr:row>11</xdr:row>
      <xdr:rowOff>114300</xdr:rowOff>
    </xdr:from>
    <xdr:to>
      <xdr:col>5</xdr:col>
      <xdr:colOff>76200</xdr:colOff>
      <xdr:row>11</xdr:row>
      <xdr:rowOff>114300</xdr:rowOff>
    </xdr:to>
    <xdr:sp macro="" textlink="">
      <xdr:nvSpPr>
        <xdr:cNvPr id="12337" name="Line 49">
          <a:extLst>
            <a:ext uri="{FF2B5EF4-FFF2-40B4-BE49-F238E27FC236}">
              <a16:creationId xmlns:a16="http://schemas.microsoft.com/office/drawing/2014/main" id="{879F6D16-80B1-4817-A313-69D32B8DE0D4}"/>
            </a:ext>
          </a:extLst>
        </xdr:cNvPr>
        <xdr:cNvSpPr>
          <a:spLocks noChangeShapeType="1"/>
        </xdr:cNvSpPr>
      </xdr:nvSpPr>
      <xdr:spPr bwMode="auto">
        <a:xfrm>
          <a:off x="5562600" y="204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66675</xdr:rowOff>
    </xdr:from>
    <xdr:to>
      <xdr:col>4</xdr:col>
      <xdr:colOff>1114425</xdr:colOff>
      <xdr:row>19</xdr:row>
      <xdr:rowOff>85725</xdr:rowOff>
    </xdr:to>
    <xdr:sp macro="" textlink="">
      <xdr:nvSpPr>
        <xdr:cNvPr id="12338" name="Line 50">
          <a:extLst>
            <a:ext uri="{FF2B5EF4-FFF2-40B4-BE49-F238E27FC236}">
              <a16:creationId xmlns:a16="http://schemas.microsoft.com/office/drawing/2014/main" id="{99EF378C-3FD9-46E7-A180-A64BBFE58D11}"/>
            </a:ext>
          </a:extLst>
        </xdr:cNvPr>
        <xdr:cNvSpPr>
          <a:spLocks noChangeShapeType="1"/>
        </xdr:cNvSpPr>
      </xdr:nvSpPr>
      <xdr:spPr bwMode="auto">
        <a:xfrm flipV="1">
          <a:off x="5000625" y="33718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95250</xdr:rowOff>
    </xdr:from>
    <xdr:to>
      <xdr:col>5</xdr:col>
      <xdr:colOff>838200</xdr:colOff>
      <xdr:row>18</xdr:row>
      <xdr:rowOff>133350</xdr:rowOff>
    </xdr:to>
    <xdr:sp macro="" textlink="">
      <xdr:nvSpPr>
        <xdr:cNvPr id="12339" name="人口1人当たり決算額の推移平均値テキスト130">
          <a:extLst>
            <a:ext uri="{FF2B5EF4-FFF2-40B4-BE49-F238E27FC236}">
              <a16:creationId xmlns:a16="http://schemas.microsoft.com/office/drawing/2014/main" id="{44CE4C84-6257-4697-B1DD-25D2A54B2CBA}"/>
            </a:ext>
          </a:extLst>
        </xdr:cNvPr>
        <xdr:cNvSpPr txBox="1">
          <a:spLocks noChangeArrowheads="1"/>
        </xdr:cNvSpPr>
      </xdr:nvSpPr>
      <xdr:spPr bwMode="auto">
        <a:xfrm>
          <a:off x="57435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231,129</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340" name="AutoShape 52">
          <a:extLst>
            <a:ext uri="{FF2B5EF4-FFF2-40B4-BE49-F238E27FC236}">
              <a16:creationId xmlns:a16="http://schemas.microsoft.com/office/drawing/2014/main" id="{B3195960-1ABB-406E-883C-B7C7ADD6B134}"/>
            </a:ext>
          </a:extLst>
        </xdr:cNvPr>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76200</xdr:rowOff>
    </xdr:from>
    <xdr:to>
      <xdr:col>4</xdr:col>
      <xdr:colOff>466725</xdr:colOff>
      <xdr:row>19</xdr:row>
      <xdr:rowOff>85725</xdr:rowOff>
    </xdr:to>
    <xdr:sp macro="" textlink="">
      <xdr:nvSpPr>
        <xdr:cNvPr id="12341" name="Line 53">
          <a:extLst>
            <a:ext uri="{FF2B5EF4-FFF2-40B4-BE49-F238E27FC236}">
              <a16:creationId xmlns:a16="http://schemas.microsoft.com/office/drawing/2014/main" id="{847A29F3-D7D8-4819-9604-BFE7D0792D6A}"/>
            </a:ext>
          </a:extLst>
        </xdr:cNvPr>
        <xdr:cNvSpPr>
          <a:spLocks noChangeShapeType="1"/>
        </xdr:cNvSpPr>
      </xdr:nvSpPr>
      <xdr:spPr bwMode="auto">
        <a:xfrm>
          <a:off x="4305300" y="33813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28575</xdr:rowOff>
    </xdr:from>
    <xdr:to>
      <xdr:col>4</xdr:col>
      <xdr:colOff>523875</xdr:colOff>
      <xdr:row>18</xdr:row>
      <xdr:rowOff>133350</xdr:rowOff>
    </xdr:to>
    <xdr:sp macro="" textlink="">
      <xdr:nvSpPr>
        <xdr:cNvPr id="12342" name="AutoShape 54">
          <a:extLst>
            <a:ext uri="{FF2B5EF4-FFF2-40B4-BE49-F238E27FC236}">
              <a16:creationId xmlns:a16="http://schemas.microsoft.com/office/drawing/2014/main" id="{987BA2C3-6C33-4BF4-BCAA-72C1AC1B7C5B}"/>
            </a:ext>
          </a:extLst>
        </xdr:cNvPr>
        <xdr:cNvSpPr>
          <a:spLocks noChangeArrowheads="1"/>
        </xdr:cNvSpPr>
      </xdr:nvSpPr>
      <xdr:spPr bwMode="auto">
        <a:xfrm>
          <a:off x="4953000" y="316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0</xdr:rowOff>
    </xdr:from>
    <xdr:to>
      <xdr:col>4</xdr:col>
      <xdr:colOff>819150</xdr:colOff>
      <xdr:row>18</xdr:row>
      <xdr:rowOff>38100</xdr:rowOff>
    </xdr:to>
    <xdr:sp macro="" textlink="">
      <xdr:nvSpPr>
        <xdr:cNvPr id="12343" name="Text Box 55">
          <a:extLst>
            <a:ext uri="{FF2B5EF4-FFF2-40B4-BE49-F238E27FC236}">
              <a16:creationId xmlns:a16="http://schemas.microsoft.com/office/drawing/2014/main" id="{8E5262F9-5E28-4A5A-B23F-7AC4E0C844FF}"/>
            </a:ext>
          </a:extLst>
        </xdr:cNvPr>
        <xdr:cNvSpPr txBox="1">
          <a:spLocks noChangeArrowheads="1"/>
        </xdr:cNvSpPr>
      </xdr:nvSpPr>
      <xdr:spPr bwMode="auto">
        <a:xfrm>
          <a:off x="4619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240,572</a:t>
          </a:r>
        </a:p>
      </xdr:txBody>
    </xdr:sp>
    <xdr:clientData/>
  </xdr:twoCellAnchor>
  <xdr:twoCellAnchor>
    <xdr:from>
      <xdr:col>3</xdr:col>
      <xdr:colOff>209550</xdr:colOff>
      <xdr:row>19</xdr:row>
      <xdr:rowOff>76200</xdr:rowOff>
    </xdr:from>
    <xdr:to>
      <xdr:col>3</xdr:col>
      <xdr:colOff>904875</xdr:colOff>
      <xdr:row>19</xdr:row>
      <xdr:rowOff>76200</xdr:rowOff>
    </xdr:to>
    <xdr:sp macro="" textlink="">
      <xdr:nvSpPr>
        <xdr:cNvPr id="12344" name="Line 56">
          <a:extLst>
            <a:ext uri="{FF2B5EF4-FFF2-40B4-BE49-F238E27FC236}">
              <a16:creationId xmlns:a16="http://schemas.microsoft.com/office/drawing/2014/main" id="{E4F6AAA6-DEDA-4051-AC8A-BF8AF2F272A0}"/>
            </a:ext>
          </a:extLst>
        </xdr:cNvPr>
        <xdr:cNvSpPr>
          <a:spLocks noChangeShapeType="1"/>
        </xdr:cNvSpPr>
      </xdr:nvSpPr>
      <xdr:spPr bwMode="auto">
        <a:xfrm>
          <a:off x="3609975" y="338137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38100</xdr:rowOff>
    </xdr:from>
    <xdr:to>
      <xdr:col>3</xdr:col>
      <xdr:colOff>952500</xdr:colOff>
      <xdr:row>18</xdr:row>
      <xdr:rowOff>142875</xdr:rowOff>
    </xdr:to>
    <xdr:sp macro="" textlink="">
      <xdr:nvSpPr>
        <xdr:cNvPr id="12345" name="AutoShape 57">
          <a:extLst>
            <a:ext uri="{FF2B5EF4-FFF2-40B4-BE49-F238E27FC236}">
              <a16:creationId xmlns:a16="http://schemas.microsoft.com/office/drawing/2014/main" id="{B09AABC6-2E95-46AD-A8C0-CE33B2002638}"/>
            </a:ext>
          </a:extLst>
        </xdr:cNvPr>
        <xdr:cNvSpPr>
          <a:spLocks noChangeArrowheads="1"/>
        </xdr:cNvSpPr>
      </xdr:nvSpPr>
      <xdr:spPr bwMode="auto">
        <a:xfrm>
          <a:off x="4257675" y="3171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9525</xdr:rowOff>
    </xdr:from>
    <xdr:to>
      <xdr:col>4</xdr:col>
      <xdr:colOff>152400</xdr:colOff>
      <xdr:row>18</xdr:row>
      <xdr:rowOff>47625</xdr:rowOff>
    </xdr:to>
    <xdr:sp macro="" textlink="">
      <xdr:nvSpPr>
        <xdr:cNvPr id="12346" name="Text Box 58">
          <a:extLst>
            <a:ext uri="{FF2B5EF4-FFF2-40B4-BE49-F238E27FC236}">
              <a16:creationId xmlns:a16="http://schemas.microsoft.com/office/drawing/2014/main" id="{5F1AA488-CCEE-4119-A4EC-E2C59D666887}"/>
            </a:ext>
          </a:extLst>
        </xdr:cNvPr>
        <xdr:cNvSpPr txBox="1">
          <a:spLocks noChangeArrowheads="1"/>
        </xdr:cNvSpPr>
      </xdr:nvSpPr>
      <xdr:spPr bwMode="auto">
        <a:xfrm>
          <a:off x="39243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p>
      </xdr:txBody>
    </xdr:sp>
    <xdr:clientData/>
  </xdr:twoCellAnchor>
  <xdr:twoCellAnchor>
    <xdr:from>
      <xdr:col>2</xdr:col>
      <xdr:colOff>638175</xdr:colOff>
      <xdr:row>19</xdr:row>
      <xdr:rowOff>76200</xdr:rowOff>
    </xdr:from>
    <xdr:to>
      <xdr:col>3</xdr:col>
      <xdr:colOff>209550</xdr:colOff>
      <xdr:row>19</xdr:row>
      <xdr:rowOff>76200</xdr:rowOff>
    </xdr:to>
    <xdr:sp macro="" textlink="">
      <xdr:nvSpPr>
        <xdr:cNvPr id="12347" name="Line 59">
          <a:extLst>
            <a:ext uri="{FF2B5EF4-FFF2-40B4-BE49-F238E27FC236}">
              <a16:creationId xmlns:a16="http://schemas.microsoft.com/office/drawing/2014/main" id="{23FE209A-1B75-4B12-AAF4-FED03703564E}"/>
            </a:ext>
          </a:extLst>
        </xdr:cNvPr>
        <xdr:cNvSpPr>
          <a:spLocks noChangeShapeType="1"/>
        </xdr:cNvSpPr>
      </xdr:nvSpPr>
      <xdr:spPr bwMode="auto">
        <a:xfrm flipV="1">
          <a:off x="2905125" y="338137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47625</xdr:rowOff>
    </xdr:from>
    <xdr:to>
      <xdr:col>3</xdr:col>
      <xdr:colOff>257175</xdr:colOff>
      <xdr:row>18</xdr:row>
      <xdr:rowOff>152400</xdr:rowOff>
    </xdr:to>
    <xdr:sp macro="" textlink="">
      <xdr:nvSpPr>
        <xdr:cNvPr id="12348" name="AutoShape 60">
          <a:extLst>
            <a:ext uri="{FF2B5EF4-FFF2-40B4-BE49-F238E27FC236}">
              <a16:creationId xmlns:a16="http://schemas.microsoft.com/office/drawing/2014/main" id="{C3F8A889-11AA-40B4-9830-D51C397CEE60}"/>
            </a:ext>
          </a:extLst>
        </xdr:cNvPr>
        <xdr:cNvSpPr>
          <a:spLocks noChangeArrowheads="1"/>
        </xdr:cNvSpPr>
      </xdr:nvSpPr>
      <xdr:spPr bwMode="auto">
        <a:xfrm>
          <a:off x="3552825"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19050</xdr:rowOff>
    </xdr:from>
    <xdr:to>
      <xdr:col>3</xdr:col>
      <xdr:colOff>590550</xdr:colOff>
      <xdr:row>18</xdr:row>
      <xdr:rowOff>57150</xdr:rowOff>
    </xdr:to>
    <xdr:sp macro="" textlink="">
      <xdr:nvSpPr>
        <xdr:cNvPr id="12349" name="Text Box 61">
          <a:extLst>
            <a:ext uri="{FF2B5EF4-FFF2-40B4-BE49-F238E27FC236}">
              <a16:creationId xmlns:a16="http://schemas.microsoft.com/office/drawing/2014/main" id="{476CA8DE-A4FA-427B-A976-19D8C5B3D30E}"/>
            </a:ext>
          </a:extLst>
        </xdr:cNvPr>
        <xdr:cNvSpPr txBox="1">
          <a:spLocks noChangeArrowheads="1"/>
        </xdr:cNvSpPr>
      </xdr:nvSpPr>
      <xdr:spPr bwMode="auto">
        <a:xfrm>
          <a:off x="3228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2350" name="AutoShape 62">
          <a:extLst>
            <a:ext uri="{FF2B5EF4-FFF2-40B4-BE49-F238E27FC236}">
              <a16:creationId xmlns:a16="http://schemas.microsoft.com/office/drawing/2014/main" id="{B51094D7-BEC9-4CE9-A24D-E108784A4A36}"/>
            </a:ext>
          </a:extLst>
        </xdr:cNvPr>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19050</xdr:rowOff>
    </xdr:from>
    <xdr:to>
      <xdr:col>2</xdr:col>
      <xdr:colOff>1019175</xdr:colOff>
      <xdr:row>18</xdr:row>
      <xdr:rowOff>57150</xdr:rowOff>
    </xdr:to>
    <xdr:sp macro="" textlink="">
      <xdr:nvSpPr>
        <xdr:cNvPr id="12351" name="Text Box 63">
          <a:extLst>
            <a:ext uri="{FF2B5EF4-FFF2-40B4-BE49-F238E27FC236}">
              <a16:creationId xmlns:a16="http://schemas.microsoft.com/office/drawing/2014/main" id="{074F5D37-2090-40E2-9ECA-9A7E3079FD22}"/>
            </a:ext>
          </a:extLst>
        </xdr:cNvPr>
        <xdr:cNvSpPr txBox="1">
          <a:spLocks noChangeArrowheads="1"/>
        </xdr:cNvSpPr>
      </xdr:nvSpPr>
      <xdr:spPr bwMode="auto">
        <a:xfrm>
          <a:off x="252412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232,212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a:extLst>
            <a:ext uri="{FF2B5EF4-FFF2-40B4-BE49-F238E27FC236}">
              <a16:creationId xmlns:a16="http://schemas.microsoft.com/office/drawing/2014/main" id="{E7A68945-4FD4-4E3C-8A3E-7AC44120A92E}"/>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a:extLst>
            <a:ext uri="{FF2B5EF4-FFF2-40B4-BE49-F238E27FC236}">
              <a16:creationId xmlns:a16="http://schemas.microsoft.com/office/drawing/2014/main" id="{77989AC8-8205-4491-8B33-74282839A1E9}"/>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a:extLst>
            <a:ext uri="{FF2B5EF4-FFF2-40B4-BE49-F238E27FC236}">
              <a16:creationId xmlns:a16="http://schemas.microsoft.com/office/drawing/2014/main" id="{E58D4ED1-1A9A-4BFC-9AF3-38B6EB26633B}"/>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a:extLst>
            <a:ext uri="{FF2B5EF4-FFF2-40B4-BE49-F238E27FC236}">
              <a16:creationId xmlns:a16="http://schemas.microsoft.com/office/drawing/2014/main" id="{8457B8A0-B3F9-4855-B52F-0B8F7CB6D1FA}"/>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a:extLst>
            <a:ext uri="{FF2B5EF4-FFF2-40B4-BE49-F238E27FC236}">
              <a16:creationId xmlns:a16="http://schemas.microsoft.com/office/drawing/2014/main" id="{22693545-4360-45C5-B82E-C39DA47E4865}"/>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19</xdr:row>
      <xdr:rowOff>19050</xdr:rowOff>
    </xdr:from>
    <xdr:to>
      <xdr:col>5</xdr:col>
      <xdr:colOff>38100</xdr:colOff>
      <xdr:row>19</xdr:row>
      <xdr:rowOff>114300</xdr:rowOff>
    </xdr:to>
    <xdr:sp macro="" textlink="">
      <xdr:nvSpPr>
        <xdr:cNvPr id="12357" name="Oval 69">
          <a:extLst>
            <a:ext uri="{FF2B5EF4-FFF2-40B4-BE49-F238E27FC236}">
              <a16:creationId xmlns:a16="http://schemas.microsoft.com/office/drawing/2014/main" id="{9C9E0D53-D6B4-48F0-B519-31EE178449C7}"/>
            </a:ext>
          </a:extLst>
        </xdr:cNvPr>
        <xdr:cNvSpPr>
          <a:spLocks noChangeArrowheads="1"/>
        </xdr:cNvSpPr>
      </xdr:nvSpPr>
      <xdr:spPr bwMode="auto">
        <a:xfrm>
          <a:off x="5600700" y="33242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123825</xdr:rowOff>
    </xdr:from>
    <xdr:to>
      <xdr:col>5</xdr:col>
      <xdr:colOff>838200</xdr:colOff>
      <xdr:row>20</xdr:row>
      <xdr:rowOff>0</xdr:rowOff>
    </xdr:to>
    <xdr:sp macro="" textlink="">
      <xdr:nvSpPr>
        <xdr:cNvPr id="12358" name="人口1人当たり決算額の推移該当値テキスト130">
          <a:extLst>
            <a:ext uri="{FF2B5EF4-FFF2-40B4-BE49-F238E27FC236}">
              <a16:creationId xmlns:a16="http://schemas.microsoft.com/office/drawing/2014/main" id="{317A5E8D-0B9F-4D5C-BAD6-ADD1D157944E}"/>
            </a:ext>
          </a:extLst>
        </xdr:cNvPr>
        <xdr:cNvSpPr txBox="1">
          <a:spLocks noChangeArrowheads="1"/>
        </xdr:cNvSpPr>
      </xdr:nvSpPr>
      <xdr:spPr bwMode="auto">
        <a:xfrm>
          <a:off x="5743575" y="3257550"/>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145,434</a:t>
          </a:r>
        </a:p>
      </xdr:txBody>
    </xdr:sp>
    <xdr:clientData/>
  </xdr:twoCellAnchor>
  <xdr:twoCellAnchor>
    <xdr:from>
      <xdr:col>4</xdr:col>
      <xdr:colOff>419100</xdr:colOff>
      <xdr:row>19</xdr:row>
      <xdr:rowOff>28575</xdr:rowOff>
    </xdr:from>
    <xdr:to>
      <xdr:col>4</xdr:col>
      <xdr:colOff>523875</xdr:colOff>
      <xdr:row>19</xdr:row>
      <xdr:rowOff>133350</xdr:rowOff>
    </xdr:to>
    <xdr:sp macro="" textlink="">
      <xdr:nvSpPr>
        <xdr:cNvPr id="12359" name="Oval 71">
          <a:extLst>
            <a:ext uri="{FF2B5EF4-FFF2-40B4-BE49-F238E27FC236}">
              <a16:creationId xmlns:a16="http://schemas.microsoft.com/office/drawing/2014/main" id="{1E8F53D3-C045-4CD1-BC1C-41029CA8CFD1}"/>
            </a:ext>
          </a:extLst>
        </xdr:cNvPr>
        <xdr:cNvSpPr>
          <a:spLocks noChangeArrowheads="1"/>
        </xdr:cNvSpPr>
      </xdr:nvSpPr>
      <xdr:spPr bwMode="auto">
        <a:xfrm>
          <a:off x="4953000" y="333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macro="" textlink="">
      <xdr:nvSpPr>
        <xdr:cNvPr id="12360" name="Text Box 72">
          <a:extLst>
            <a:ext uri="{FF2B5EF4-FFF2-40B4-BE49-F238E27FC236}">
              <a16:creationId xmlns:a16="http://schemas.microsoft.com/office/drawing/2014/main" id="{1EADE3B3-0468-4DD7-AB59-A367FDB5091D}"/>
            </a:ext>
          </a:extLst>
        </xdr:cNvPr>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136,635</a:t>
          </a:r>
        </a:p>
      </xdr:txBody>
    </xdr:sp>
    <xdr:clientData/>
  </xdr:twoCellAnchor>
  <xdr:twoCellAnchor>
    <xdr:from>
      <xdr:col>3</xdr:col>
      <xdr:colOff>857250</xdr:colOff>
      <xdr:row>19</xdr:row>
      <xdr:rowOff>28575</xdr:rowOff>
    </xdr:from>
    <xdr:to>
      <xdr:col>3</xdr:col>
      <xdr:colOff>952500</xdr:colOff>
      <xdr:row>19</xdr:row>
      <xdr:rowOff>123825</xdr:rowOff>
    </xdr:to>
    <xdr:sp macro="" textlink="">
      <xdr:nvSpPr>
        <xdr:cNvPr id="12361" name="Oval 73">
          <a:extLst>
            <a:ext uri="{FF2B5EF4-FFF2-40B4-BE49-F238E27FC236}">
              <a16:creationId xmlns:a16="http://schemas.microsoft.com/office/drawing/2014/main" id="{55158AE6-749B-470E-BE20-E56B3D497810}"/>
            </a:ext>
          </a:extLst>
        </xdr:cNvPr>
        <xdr:cNvSpPr>
          <a:spLocks noChangeArrowheads="1"/>
        </xdr:cNvSpPr>
      </xdr:nvSpPr>
      <xdr:spPr bwMode="auto">
        <a:xfrm>
          <a:off x="4257675" y="33337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142875</xdr:rowOff>
    </xdr:from>
    <xdr:to>
      <xdr:col>4</xdr:col>
      <xdr:colOff>152400</xdr:colOff>
      <xdr:row>21</xdr:row>
      <xdr:rowOff>9525</xdr:rowOff>
    </xdr:to>
    <xdr:sp macro="" textlink="">
      <xdr:nvSpPr>
        <xdr:cNvPr id="12362" name="Text Box 74">
          <a:extLst>
            <a:ext uri="{FF2B5EF4-FFF2-40B4-BE49-F238E27FC236}">
              <a16:creationId xmlns:a16="http://schemas.microsoft.com/office/drawing/2014/main" id="{0C57FEB6-0343-45A9-B7ED-D3AFA054D9C3}"/>
            </a:ext>
          </a:extLst>
        </xdr:cNvPr>
        <xdr:cNvSpPr txBox="1">
          <a:spLocks noChangeArrowheads="1"/>
        </xdr:cNvSpPr>
      </xdr:nvSpPr>
      <xdr:spPr bwMode="auto">
        <a:xfrm>
          <a:off x="3924300"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140,339</a:t>
          </a:r>
        </a:p>
      </xdr:txBody>
    </xdr:sp>
    <xdr:clientData/>
  </xdr:twoCellAnchor>
  <xdr:twoCellAnchor>
    <xdr:from>
      <xdr:col>3</xdr:col>
      <xdr:colOff>152400</xdr:colOff>
      <xdr:row>19</xdr:row>
      <xdr:rowOff>19050</xdr:rowOff>
    </xdr:from>
    <xdr:to>
      <xdr:col>3</xdr:col>
      <xdr:colOff>257175</xdr:colOff>
      <xdr:row>19</xdr:row>
      <xdr:rowOff>123825</xdr:rowOff>
    </xdr:to>
    <xdr:sp macro="" textlink="">
      <xdr:nvSpPr>
        <xdr:cNvPr id="12363" name="Oval 75">
          <a:extLst>
            <a:ext uri="{FF2B5EF4-FFF2-40B4-BE49-F238E27FC236}">
              <a16:creationId xmlns:a16="http://schemas.microsoft.com/office/drawing/2014/main" id="{D48CADF0-EE90-4D34-9D00-C383AB4D5505}"/>
            </a:ext>
          </a:extLst>
        </xdr:cNvPr>
        <xdr:cNvSpPr>
          <a:spLocks noChangeArrowheads="1"/>
        </xdr:cNvSpPr>
      </xdr:nvSpPr>
      <xdr:spPr bwMode="auto">
        <a:xfrm>
          <a:off x="3552825" y="332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133350</xdr:rowOff>
    </xdr:from>
    <xdr:to>
      <xdr:col>3</xdr:col>
      <xdr:colOff>590550</xdr:colOff>
      <xdr:row>21</xdr:row>
      <xdr:rowOff>0</xdr:rowOff>
    </xdr:to>
    <xdr:sp macro="" textlink="">
      <xdr:nvSpPr>
        <xdr:cNvPr id="12364" name="Text Box 76">
          <a:extLst>
            <a:ext uri="{FF2B5EF4-FFF2-40B4-BE49-F238E27FC236}">
              <a16:creationId xmlns:a16="http://schemas.microsoft.com/office/drawing/2014/main" id="{E4AD31E9-DC7F-44F2-9954-63C55B0DE2D8}"/>
            </a:ext>
          </a:extLst>
        </xdr:cNvPr>
        <xdr:cNvSpPr txBox="1">
          <a:spLocks noChangeArrowheads="1"/>
        </xdr:cNvSpPr>
      </xdr:nvSpPr>
      <xdr:spPr bwMode="auto">
        <a:xfrm>
          <a:off x="32289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142,020</a:t>
          </a:r>
        </a:p>
      </xdr:txBody>
    </xdr:sp>
    <xdr:clientData/>
  </xdr:twoCellAnchor>
  <xdr:twoCellAnchor>
    <xdr:from>
      <xdr:col>2</xdr:col>
      <xdr:colOff>590550</xdr:colOff>
      <xdr:row>19</xdr:row>
      <xdr:rowOff>28575</xdr:rowOff>
    </xdr:from>
    <xdr:to>
      <xdr:col>2</xdr:col>
      <xdr:colOff>695325</xdr:colOff>
      <xdr:row>19</xdr:row>
      <xdr:rowOff>133350</xdr:rowOff>
    </xdr:to>
    <xdr:sp macro="" textlink="">
      <xdr:nvSpPr>
        <xdr:cNvPr id="12365" name="Oval 77">
          <a:extLst>
            <a:ext uri="{FF2B5EF4-FFF2-40B4-BE49-F238E27FC236}">
              <a16:creationId xmlns:a16="http://schemas.microsoft.com/office/drawing/2014/main" id="{7D0F6511-855D-4A84-A6C5-C1B52CE326E4}"/>
            </a:ext>
          </a:extLst>
        </xdr:cNvPr>
        <xdr:cNvSpPr>
          <a:spLocks noChangeArrowheads="1"/>
        </xdr:cNvSpPr>
      </xdr:nvSpPr>
      <xdr:spPr bwMode="auto">
        <a:xfrm>
          <a:off x="2857500" y="333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142875</xdr:rowOff>
    </xdr:from>
    <xdr:to>
      <xdr:col>2</xdr:col>
      <xdr:colOff>1019175</xdr:colOff>
      <xdr:row>21</xdr:row>
      <xdr:rowOff>9525</xdr:rowOff>
    </xdr:to>
    <xdr:sp macro="" textlink="">
      <xdr:nvSpPr>
        <xdr:cNvPr id="12366" name="Text Box 78">
          <a:extLst>
            <a:ext uri="{FF2B5EF4-FFF2-40B4-BE49-F238E27FC236}">
              <a16:creationId xmlns:a16="http://schemas.microsoft.com/office/drawing/2014/main" id="{077B3314-71BD-4CF5-9E88-9B44C17480BB}"/>
            </a:ext>
          </a:extLst>
        </xdr:cNvPr>
        <xdr:cNvSpPr txBox="1">
          <a:spLocks noChangeArrowheads="1"/>
        </xdr:cNvSpPr>
      </xdr:nvSpPr>
      <xdr:spPr bwMode="auto">
        <a:xfrm>
          <a:off x="252412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138,029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a:extLst>
            <a:ext uri="{FF2B5EF4-FFF2-40B4-BE49-F238E27FC236}">
              <a16:creationId xmlns:a16="http://schemas.microsoft.com/office/drawing/2014/main" id="{9619FAE8-4317-4F69-8E57-3C4CFE8B73E7}"/>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8" name="AutoShape 80">
          <a:extLst>
            <a:ext uri="{FF2B5EF4-FFF2-40B4-BE49-F238E27FC236}">
              <a16:creationId xmlns:a16="http://schemas.microsoft.com/office/drawing/2014/main" id="{AD3206B4-96A6-4D2D-A45D-A477082191D4}"/>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a:extLst>
            <a:ext uri="{FF2B5EF4-FFF2-40B4-BE49-F238E27FC236}">
              <a16:creationId xmlns:a16="http://schemas.microsoft.com/office/drawing/2014/main" id="{A7BE0CAB-2DC0-4A1E-99E1-326E5154AAE6}"/>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a:extLst>
            <a:ext uri="{FF2B5EF4-FFF2-40B4-BE49-F238E27FC236}">
              <a16:creationId xmlns:a16="http://schemas.microsoft.com/office/drawing/2014/main" id="{904627B7-337A-4220-B153-8CD3D93DF9D2}"/>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a:extLst>
            <a:ext uri="{FF2B5EF4-FFF2-40B4-BE49-F238E27FC236}">
              <a16:creationId xmlns:a16="http://schemas.microsoft.com/office/drawing/2014/main" id="{87E42806-4A66-4812-B7A6-2F0AEC17D631}"/>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2" name="Line 84">
          <a:extLst>
            <a:ext uri="{FF2B5EF4-FFF2-40B4-BE49-F238E27FC236}">
              <a16:creationId xmlns:a16="http://schemas.microsoft.com/office/drawing/2014/main" id="{0F1661EB-9EB7-46A6-BD98-1BCDCF9EF120}"/>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3" name="Line 85">
          <a:extLst>
            <a:ext uri="{FF2B5EF4-FFF2-40B4-BE49-F238E27FC236}">
              <a16:creationId xmlns:a16="http://schemas.microsoft.com/office/drawing/2014/main" id="{770336D6-3BCF-4159-901F-43810CD27AD9}"/>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4" name="Line 86">
          <a:extLst>
            <a:ext uri="{FF2B5EF4-FFF2-40B4-BE49-F238E27FC236}">
              <a16:creationId xmlns:a16="http://schemas.microsoft.com/office/drawing/2014/main" id="{A4872F5A-0560-4D6B-8CBC-82A0BDF1A499}"/>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5" name="Line 87">
          <a:extLst>
            <a:ext uri="{FF2B5EF4-FFF2-40B4-BE49-F238E27FC236}">
              <a16:creationId xmlns:a16="http://schemas.microsoft.com/office/drawing/2014/main" id="{67698BBA-4489-4706-B13F-8A418ACAF335}"/>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6" name="Line 88">
          <a:extLst>
            <a:ext uri="{FF2B5EF4-FFF2-40B4-BE49-F238E27FC236}">
              <a16:creationId xmlns:a16="http://schemas.microsoft.com/office/drawing/2014/main" id="{3B67F5FC-76E1-43BB-9F90-FE5A651880DA}"/>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7" name="Oval 89">
          <a:extLst>
            <a:ext uri="{FF2B5EF4-FFF2-40B4-BE49-F238E27FC236}">
              <a16:creationId xmlns:a16="http://schemas.microsoft.com/office/drawing/2014/main" id="{E1C4F572-A3D9-4CB1-BC31-96DB295D2F26}"/>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8" name="AutoShape 90">
          <a:extLst>
            <a:ext uri="{FF2B5EF4-FFF2-40B4-BE49-F238E27FC236}">
              <a16:creationId xmlns:a16="http://schemas.microsoft.com/office/drawing/2014/main" id="{36A2DC22-8CF3-40D6-BE13-87E58DC8E247}"/>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fLocksText="0">
      <xdr:nvSpPr>
        <xdr:cNvPr id="12379" name="Rectangle 91">
          <a:extLst>
            <a:ext uri="{FF2B5EF4-FFF2-40B4-BE49-F238E27FC236}">
              <a16:creationId xmlns:a16="http://schemas.microsoft.com/office/drawing/2014/main" id="{325764A2-E06D-4181-BB0F-94E3AFC24DC8}"/>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0" name="Text Box 92">
          <a:extLst>
            <a:ext uri="{FF2B5EF4-FFF2-40B4-BE49-F238E27FC236}">
              <a16:creationId xmlns:a16="http://schemas.microsoft.com/office/drawing/2014/main" id="{C890CAE8-0229-4DF5-91DA-E9434D701764}"/>
            </a:ext>
          </a:extLst>
        </xdr:cNvPr>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1" name="Line 93">
          <a:extLst>
            <a:ext uri="{FF2B5EF4-FFF2-40B4-BE49-F238E27FC236}">
              <a16:creationId xmlns:a16="http://schemas.microsoft.com/office/drawing/2014/main" id="{E7A4F263-4CB3-4820-8C60-D1A7A1AC62B0}"/>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2" name="Line 94">
          <a:extLst>
            <a:ext uri="{FF2B5EF4-FFF2-40B4-BE49-F238E27FC236}">
              <a16:creationId xmlns:a16="http://schemas.microsoft.com/office/drawing/2014/main" id="{FC71EFFB-3B56-448C-9848-302C5A00B01A}"/>
            </a:ext>
          </a:extLst>
        </xdr:cNvPr>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3" name="Text Box 95">
          <a:extLst>
            <a:ext uri="{FF2B5EF4-FFF2-40B4-BE49-F238E27FC236}">
              <a16:creationId xmlns:a16="http://schemas.microsoft.com/office/drawing/2014/main" id="{8C47D406-B32A-4440-8641-3F9788783DA4}"/>
            </a:ext>
          </a:extLst>
        </xdr:cNvPr>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4" name="Line 96">
          <a:extLst>
            <a:ext uri="{FF2B5EF4-FFF2-40B4-BE49-F238E27FC236}">
              <a16:creationId xmlns:a16="http://schemas.microsoft.com/office/drawing/2014/main" id="{48C53753-8EF4-41AD-82AA-6D824386665C}"/>
            </a:ext>
          </a:extLst>
        </xdr:cNvPr>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37</xdr:row>
      <xdr:rowOff>0</xdr:rowOff>
    </xdr:to>
    <xdr:sp macro="" textlink="">
      <xdr:nvSpPr>
        <xdr:cNvPr id="12385" name="Text Box 97">
          <a:extLst>
            <a:ext uri="{FF2B5EF4-FFF2-40B4-BE49-F238E27FC236}">
              <a16:creationId xmlns:a16="http://schemas.microsoft.com/office/drawing/2014/main" id="{3916424A-D1BF-45FC-B25B-87CEAF7B5876}"/>
            </a:ext>
          </a:extLst>
        </xdr:cNvPr>
        <xdr:cNvSpPr txBox="1">
          <a:spLocks noChangeArrowheads="1"/>
        </xdr:cNvSpPr>
      </xdr:nvSpPr>
      <xdr:spPr bwMode="auto">
        <a:xfrm>
          <a:off x="1400175" y="69056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6" name="Line 98">
          <a:extLst>
            <a:ext uri="{FF2B5EF4-FFF2-40B4-BE49-F238E27FC236}">
              <a16:creationId xmlns:a16="http://schemas.microsoft.com/office/drawing/2014/main" id="{6D70CFA1-26AC-4CB6-8272-289488F08D7A}"/>
            </a:ext>
          </a:extLst>
        </xdr:cNvPr>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7" name="Text Box 99">
          <a:extLst>
            <a:ext uri="{FF2B5EF4-FFF2-40B4-BE49-F238E27FC236}">
              <a16:creationId xmlns:a16="http://schemas.microsoft.com/office/drawing/2014/main" id="{EA009ADE-51AB-4387-B137-F781A9045519}"/>
            </a:ext>
          </a:extLst>
        </xdr:cNvPr>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8" name="Line 100">
          <a:extLst>
            <a:ext uri="{FF2B5EF4-FFF2-40B4-BE49-F238E27FC236}">
              <a16:creationId xmlns:a16="http://schemas.microsoft.com/office/drawing/2014/main" id="{B50D772C-B0A4-4F05-BF2A-F4ED77EBC2B9}"/>
            </a:ext>
          </a:extLst>
        </xdr:cNvPr>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9" name="Text Box 101">
          <a:extLst>
            <a:ext uri="{FF2B5EF4-FFF2-40B4-BE49-F238E27FC236}">
              <a16:creationId xmlns:a16="http://schemas.microsoft.com/office/drawing/2014/main" id="{D4B051A1-7109-425B-B134-5EF957F4F01D}"/>
            </a:ext>
          </a:extLst>
        </xdr:cNvPr>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a:extLst>
            <a:ext uri="{FF2B5EF4-FFF2-40B4-BE49-F238E27FC236}">
              <a16:creationId xmlns:a16="http://schemas.microsoft.com/office/drawing/2014/main" id="{E7F3EF35-AF10-4500-B3CC-3AF8D89C3E62}"/>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a:extLst>
            <a:ext uri="{FF2B5EF4-FFF2-40B4-BE49-F238E27FC236}">
              <a16:creationId xmlns:a16="http://schemas.microsoft.com/office/drawing/2014/main" id="{8743D8A5-6299-4AE3-AEE4-320568915F5A}"/>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fLocksText="0">
      <xdr:nvSpPr>
        <xdr:cNvPr id="12392" name="人口1人当たり決算額の推移グラフ枠445">
          <a:extLst>
            <a:ext uri="{FF2B5EF4-FFF2-40B4-BE49-F238E27FC236}">
              <a16:creationId xmlns:a16="http://schemas.microsoft.com/office/drawing/2014/main" id="{C020649C-7CFA-4FC4-BC5C-BA148B847B7A}"/>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304800</xdr:rowOff>
    </xdr:to>
    <xdr:sp macro="" textlink="">
      <xdr:nvSpPr>
        <xdr:cNvPr id="12393" name="Line 105">
          <a:extLst>
            <a:ext uri="{FF2B5EF4-FFF2-40B4-BE49-F238E27FC236}">
              <a16:creationId xmlns:a16="http://schemas.microsoft.com/office/drawing/2014/main" id="{9B6AE696-0ED6-450C-B59F-781396A79E6F}"/>
            </a:ext>
          </a:extLst>
        </xdr:cNvPr>
        <xdr:cNvSpPr>
          <a:spLocks noChangeShapeType="1"/>
        </xdr:cNvSpPr>
      </xdr:nvSpPr>
      <xdr:spPr bwMode="auto">
        <a:xfrm flipV="1">
          <a:off x="5648325" y="6067425"/>
          <a:ext cx="0" cy="13620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304800</xdr:rowOff>
    </xdr:from>
    <xdr:to>
      <xdr:col>5</xdr:col>
      <xdr:colOff>838200</xdr:colOff>
      <xdr:row>39</xdr:row>
      <xdr:rowOff>0</xdr:rowOff>
    </xdr:to>
    <xdr:sp macro="" textlink="">
      <xdr:nvSpPr>
        <xdr:cNvPr id="12394" name="人口1人当たり決算額の推移最小値テキスト445">
          <a:extLst>
            <a:ext uri="{FF2B5EF4-FFF2-40B4-BE49-F238E27FC236}">
              <a16:creationId xmlns:a16="http://schemas.microsoft.com/office/drawing/2014/main" id="{D7CE83D2-BE66-433D-A34E-39DC4C21A975}"/>
            </a:ext>
          </a:extLst>
        </xdr:cNvPr>
        <xdr:cNvSpPr txBox="1">
          <a:spLocks noChangeArrowheads="1"/>
        </xdr:cNvSpPr>
      </xdr:nvSpPr>
      <xdr:spPr bwMode="auto">
        <a:xfrm>
          <a:off x="574357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5,582</a:t>
          </a:r>
        </a:p>
      </xdr:txBody>
    </xdr:sp>
    <xdr:clientData/>
  </xdr:twoCellAnchor>
  <xdr:twoCellAnchor>
    <xdr:from>
      <xdr:col>4</xdr:col>
      <xdr:colOff>1028700</xdr:colOff>
      <xdr:row>37</xdr:row>
      <xdr:rowOff>304800</xdr:rowOff>
    </xdr:from>
    <xdr:to>
      <xdr:col>5</xdr:col>
      <xdr:colOff>76200</xdr:colOff>
      <xdr:row>37</xdr:row>
      <xdr:rowOff>304800</xdr:rowOff>
    </xdr:to>
    <xdr:sp macro="" textlink="">
      <xdr:nvSpPr>
        <xdr:cNvPr id="12395" name="Line 107">
          <a:extLst>
            <a:ext uri="{FF2B5EF4-FFF2-40B4-BE49-F238E27FC236}">
              <a16:creationId xmlns:a16="http://schemas.microsoft.com/office/drawing/2014/main" id="{120F125A-321C-49A5-87CE-607B4AAADBA2}"/>
            </a:ext>
          </a:extLst>
        </xdr:cNvPr>
        <xdr:cNvSpPr>
          <a:spLocks noChangeShapeType="1"/>
        </xdr:cNvSpPr>
      </xdr:nvSpPr>
      <xdr:spPr bwMode="auto">
        <a:xfrm>
          <a:off x="5562600" y="7429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6" name="人口1人当たり決算額の推移最大値テキスト445">
          <a:extLst>
            <a:ext uri="{FF2B5EF4-FFF2-40B4-BE49-F238E27FC236}">
              <a16:creationId xmlns:a16="http://schemas.microsoft.com/office/drawing/2014/main" id="{48FB872C-4DF5-4768-829C-3F3F94A9D98A}"/>
            </a:ext>
          </a:extLst>
        </xdr:cNvPr>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154,970</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2397" name="Line 109">
          <a:extLst>
            <a:ext uri="{FF2B5EF4-FFF2-40B4-BE49-F238E27FC236}">
              <a16:creationId xmlns:a16="http://schemas.microsoft.com/office/drawing/2014/main" id="{A0C1EA79-DCFF-4FAF-8BF1-4F7C9E689797}"/>
            </a:ext>
          </a:extLst>
        </xdr:cNvPr>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142875</xdr:rowOff>
    </xdr:from>
    <xdr:to>
      <xdr:col>4</xdr:col>
      <xdr:colOff>1114425</xdr:colOff>
      <xdr:row>37</xdr:row>
      <xdr:rowOff>238125</xdr:rowOff>
    </xdr:to>
    <xdr:sp macro="" textlink="">
      <xdr:nvSpPr>
        <xdr:cNvPr id="12398" name="Line 110">
          <a:extLst>
            <a:ext uri="{FF2B5EF4-FFF2-40B4-BE49-F238E27FC236}">
              <a16:creationId xmlns:a16="http://schemas.microsoft.com/office/drawing/2014/main" id="{3264A339-75E9-4E9C-BA2E-75760EB5D139}"/>
            </a:ext>
          </a:extLst>
        </xdr:cNvPr>
        <xdr:cNvSpPr>
          <a:spLocks noChangeShapeType="1"/>
        </xdr:cNvSpPr>
      </xdr:nvSpPr>
      <xdr:spPr bwMode="auto">
        <a:xfrm>
          <a:off x="5000625" y="7267575"/>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200025</xdr:rowOff>
    </xdr:from>
    <xdr:to>
      <xdr:col>5</xdr:col>
      <xdr:colOff>838200</xdr:colOff>
      <xdr:row>36</xdr:row>
      <xdr:rowOff>66675</xdr:rowOff>
    </xdr:to>
    <xdr:sp macro="" textlink="">
      <xdr:nvSpPr>
        <xdr:cNvPr id="12399" name="人口1人当たり決算額の推移平均値テキスト445">
          <a:extLst>
            <a:ext uri="{FF2B5EF4-FFF2-40B4-BE49-F238E27FC236}">
              <a16:creationId xmlns:a16="http://schemas.microsoft.com/office/drawing/2014/main" id="{DDB19C08-2C17-438E-9EB8-EFD71C64392E}"/>
            </a:ext>
          </a:extLst>
        </xdr:cNvPr>
        <xdr:cNvSpPr txBox="1">
          <a:spLocks noChangeArrowheads="1"/>
        </xdr:cNvSpPr>
      </xdr:nvSpPr>
      <xdr:spPr bwMode="auto">
        <a:xfrm>
          <a:off x="57435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54,034</a:t>
          </a:r>
        </a:p>
      </xdr:txBody>
    </xdr:sp>
    <xdr:clientData/>
  </xdr:twoCellAnchor>
  <xdr:twoCellAnchor>
    <xdr:from>
      <xdr:col>4</xdr:col>
      <xdr:colOff>1066800</xdr:colOff>
      <xdr:row>35</xdr:row>
      <xdr:rowOff>323850</xdr:rowOff>
    </xdr:from>
    <xdr:to>
      <xdr:col>5</xdr:col>
      <xdr:colOff>38100</xdr:colOff>
      <xdr:row>36</xdr:row>
      <xdr:rowOff>85725</xdr:rowOff>
    </xdr:to>
    <xdr:sp macro="" textlink="">
      <xdr:nvSpPr>
        <xdr:cNvPr id="12400" name="AutoShape 112">
          <a:extLst>
            <a:ext uri="{FF2B5EF4-FFF2-40B4-BE49-F238E27FC236}">
              <a16:creationId xmlns:a16="http://schemas.microsoft.com/office/drawing/2014/main" id="{A22BA285-36F3-4CB8-BA0B-39BBA094B571}"/>
            </a:ext>
          </a:extLst>
        </xdr:cNvPr>
        <xdr:cNvSpPr>
          <a:spLocks noChangeArrowheads="1"/>
        </xdr:cNvSpPr>
      </xdr:nvSpPr>
      <xdr:spPr bwMode="auto">
        <a:xfrm>
          <a:off x="5600700" y="69342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142875</xdr:rowOff>
    </xdr:from>
    <xdr:to>
      <xdr:col>4</xdr:col>
      <xdr:colOff>466725</xdr:colOff>
      <xdr:row>37</xdr:row>
      <xdr:rowOff>238125</xdr:rowOff>
    </xdr:to>
    <xdr:sp macro="" textlink="">
      <xdr:nvSpPr>
        <xdr:cNvPr id="12401" name="Line 113">
          <a:extLst>
            <a:ext uri="{FF2B5EF4-FFF2-40B4-BE49-F238E27FC236}">
              <a16:creationId xmlns:a16="http://schemas.microsoft.com/office/drawing/2014/main" id="{777942D8-0FFC-40F3-AA85-446723114373}"/>
            </a:ext>
          </a:extLst>
        </xdr:cNvPr>
        <xdr:cNvSpPr>
          <a:spLocks noChangeShapeType="1"/>
        </xdr:cNvSpPr>
      </xdr:nvSpPr>
      <xdr:spPr bwMode="auto">
        <a:xfrm flipV="1">
          <a:off x="4305300" y="7267575"/>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209550</xdr:rowOff>
    </xdr:from>
    <xdr:to>
      <xdr:col>4</xdr:col>
      <xdr:colOff>523875</xdr:colOff>
      <xdr:row>35</xdr:row>
      <xdr:rowOff>314325</xdr:rowOff>
    </xdr:to>
    <xdr:sp macro="" textlink="">
      <xdr:nvSpPr>
        <xdr:cNvPr id="12402" name="AutoShape 114">
          <a:extLst>
            <a:ext uri="{FF2B5EF4-FFF2-40B4-BE49-F238E27FC236}">
              <a16:creationId xmlns:a16="http://schemas.microsoft.com/office/drawing/2014/main" id="{834F3605-9492-44BB-8B85-A1220AC43A1D}"/>
            </a:ext>
          </a:extLst>
        </xdr:cNvPr>
        <xdr:cNvSpPr>
          <a:spLocks noChangeArrowheads="1"/>
        </xdr:cNvSpPr>
      </xdr:nvSpPr>
      <xdr:spPr bwMode="auto">
        <a:xfrm>
          <a:off x="4953000"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9525</xdr:rowOff>
    </xdr:from>
    <xdr:to>
      <xdr:col>4</xdr:col>
      <xdr:colOff>819150</xdr:colOff>
      <xdr:row>35</xdr:row>
      <xdr:rowOff>219075</xdr:rowOff>
    </xdr:to>
    <xdr:sp macro="" textlink="">
      <xdr:nvSpPr>
        <xdr:cNvPr id="12403" name="Text Box 115">
          <a:extLst>
            <a:ext uri="{FF2B5EF4-FFF2-40B4-BE49-F238E27FC236}">
              <a16:creationId xmlns:a16="http://schemas.microsoft.com/office/drawing/2014/main" id="{C74EF182-D081-4E2C-AC28-4F10D0F5429B}"/>
            </a:ext>
          </a:extLst>
        </xdr:cNvPr>
        <xdr:cNvSpPr txBox="1">
          <a:spLocks noChangeArrowheads="1"/>
        </xdr:cNvSpPr>
      </xdr:nvSpPr>
      <xdr:spPr bwMode="auto">
        <a:xfrm>
          <a:off x="4619625" y="661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66,391</a:t>
          </a:r>
        </a:p>
      </xdr:txBody>
    </xdr:sp>
    <xdr:clientData/>
  </xdr:twoCellAnchor>
  <xdr:twoCellAnchor>
    <xdr:from>
      <xdr:col>3</xdr:col>
      <xdr:colOff>209550</xdr:colOff>
      <xdr:row>37</xdr:row>
      <xdr:rowOff>238125</xdr:rowOff>
    </xdr:from>
    <xdr:to>
      <xdr:col>3</xdr:col>
      <xdr:colOff>904875</xdr:colOff>
      <xdr:row>38</xdr:row>
      <xdr:rowOff>38100</xdr:rowOff>
    </xdr:to>
    <xdr:sp macro="" textlink="">
      <xdr:nvSpPr>
        <xdr:cNvPr id="12404" name="Line 116">
          <a:extLst>
            <a:ext uri="{FF2B5EF4-FFF2-40B4-BE49-F238E27FC236}">
              <a16:creationId xmlns:a16="http://schemas.microsoft.com/office/drawing/2014/main" id="{533FE533-4B28-41BA-8966-71CEB4D5D507}"/>
            </a:ext>
          </a:extLst>
        </xdr:cNvPr>
        <xdr:cNvSpPr>
          <a:spLocks noChangeShapeType="1"/>
        </xdr:cNvSpPr>
      </xdr:nvSpPr>
      <xdr:spPr bwMode="auto">
        <a:xfrm flipV="1">
          <a:off x="3609975" y="7362825"/>
          <a:ext cx="695325"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238125</xdr:rowOff>
    </xdr:from>
    <xdr:to>
      <xdr:col>3</xdr:col>
      <xdr:colOff>952500</xdr:colOff>
      <xdr:row>36</xdr:row>
      <xdr:rowOff>0</xdr:rowOff>
    </xdr:to>
    <xdr:sp macro="" textlink="">
      <xdr:nvSpPr>
        <xdr:cNvPr id="12405" name="AutoShape 117">
          <a:extLst>
            <a:ext uri="{FF2B5EF4-FFF2-40B4-BE49-F238E27FC236}">
              <a16:creationId xmlns:a16="http://schemas.microsoft.com/office/drawing/2014/main" id="{84A73442-D5C1-403C-B795-51BF585D3316}"/>
            </a:ext>
          </a:extLst>
        </xdr:cNvPr>
        <xdr:cNvSpPr>
          <a:spLocks noChangeArrowheads="1"/>
        </xdr:cNvSpPr>
      </xdr:nvSpPr>
      <xdr:spPr bwMode="auto">
        <a:xfrm>
          <a:off x="4257675" y="68484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38100</xdr:rowOff>
    </xdr:from>
    <xdr:to>
      <xdr:col>4</xdr:col>
      <xdr:colOff>152400</xdr:colOff>
      <xdr:row>35</xdr:row>
      <xdr:rowOff>247650</xdr:rowOff>
    </xdr:to>
    <xdr:sp macro="" textlink="">
      <xdr:nvSpPr>
        <xdr:cNvPr id="12406" name="Text Box 118">
          <a:extLst>
            <a:ext uri="{FF2B5EF4-FFF2-40B4-BE49-F238E27FC236}">
              <a16:creationId xmlns:a16="http://schemas.microsoft.com/office/drawing/2014/main" id="{1C324FF6-DC2C-4B3F-AAAD-3DC6A3287CC0}"/>
            </a:ext>
          </a:extLst>
        </xdr:cNvPr>
        <xdr:cNvSpPr txBox="1">
          <a:spLocks noChangeArrowheads="1"/>
        </xdr:cNvSpPr>
      </xdr:nvSpPr>
      <xdr:spPr bwMode="auto">
        <a:xfrm>
          <a:off x="39243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p>
      </xdr:txBody>
    </xdr:sp>
    <xdr:clientData/>
  </xdr:twoCellAnchor>
  <xdr:twoCellAnchor>
    <xdr:from>
      <xdr:col>2</xdr:col>
      <xdr:colOff>638175</xdr:colOff>
      <xdr:row>38</xdr:row>
      <xdr:rowOff>19050</xdr:rowOff>
    </xdr:from>
    <xdr:to>
      <xdr:col>3</xdr:col>
      <xdr:colOff>209550</xdr:colOff>
      <xdr:row>38</xdr:row>
      <xdr:rowOff>38100</xdr:rowOff>
    </xdr:to>
    <xdr:sp macro="" textlink="">
      <xdr:nvSpPr>
        <xdr:cNvPr id="12407" name="Line 119">
          <a:extLst>
            <a:ext uri="{FF2B5EF4-FFF2-40B4-BE49-F238E27FC236}">
              <a16:creationId xmlns:a16="http://schemas.microsoft.com/office/drawing/2014/main" id="{B255E361-37ED-42D8-BEBA-6D877813B62E}"/>
            </a:ext>
          </a:extLst>
        </xdr:cNvPr>
        <xdr:cNvSpPr>
          <a:spLocks noChangeShapeType="1"/>
        </xdr:cNvSpPr>
      </xdr:nvSpPr>
      <xdr:spPr bwMode="auto">
        <a:xfrm>
          <a:off x="2905125" y="74866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408" name="AutoShape 120">
          <a:extLst>
            <a:ext uri="{FF2B5EF4-FFF2-40B4-BE49-F238E27FC236}">
              <a16:creationId xmlns:a16="http://schemas.microsoft.com/office/drawing/2014/main" id="{650EB6F2-08C9-4053-A4FB-558C09D8ADEF}"/>
            </a:ext>
          </a:extLst>
        </xdr:cNvPr>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09" name="Text Box 121">
          <a:extLst>
            <a:ext uri="{FF2B5EF4-FFF2-40B4-BE49-F238E27FC236}">
              <a16:creationId xmlns:a16="http://schemas.microsoft.com/office/drawing/2014/main" id="{D6F1D89D-BDA3-4747-9323-81B881482D2D}"/>
            </a:ext>
          </a:extLst>
        </xdr:cNvPr>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p>
      </xdr:txBody>
    </xdr:sp>
    <xdr:clientData/>
  </xdr:twoCellAnchor>
  <xdr:twoCellAnchor>
    <xdr:from>
      <xdr:col>2</xdr:col>
      <xdr:colOff>590550</xdr:colOff>
      <xdr:row>35</xdr:row>
      <xdr:rowOff>209550</xdr:rowOff>
    </xdr:from>
    <xdr:to>
      <xdr:col>2</xdr:col>
      <xdr:colOff>695325</xdr:colOff>
      <xdr:row>35</xdr:row>
      <xdr:rowOff>304800</xdr:rowOff>
    </xdr:to>
    <xdr:sp macro="" textlink="">
      <xdr:nvSpPr>
        <xdr:cNvPr id="12410" name="AutoShape 122">
          <a:extLst>
            <a:ext uri="{FF2B5EF4-FFF2-40B4-BE49-F238E27FC236}">
              <a16:creationId xmlns:a16="http://schemas.microsoft.com/office/drawing/2014/main" id="{89DEECA1-19B0-4CDA-80D3-0E6E609B1974}"/>
            </a:ext>
          </a:extLst>
        </xdr:cNvPr>
        <xdr:cNvSpPr>
          <a:spLocks noChangeArrowheads="1"/>
        </xdr:cNvSpPr>
      </xdr:nvSpPr>
      <xdr:spPr bwMode="auto">
        <a:xfrm>
          <a:off x="2857500"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11" name="Text Box 123">
          <a:extLst>
            <a:ext uri="{FF2B5EF4-FFF2-40B4-BE49-F238E27FC236}">
              <a16:creationId xmlns:a16="http://schemas.microsoft.com/office/drawing/2014/main" id="{D5E859B3-3425-45D4-B63A-AD8B26C6BF1A}"/>
            </a:ext>
          </a:extLst>
        </xdr:cNvPr>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66,896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a:extLst>
            <a:ext uri="{FF2B5EF4-FFF2-40B4-BE49-F238E27FC236}">
              <a16:creationId xmlns:a16="http://schemas.microsoft.com/office/drawing/2014/main" id="{446A9A1E-F7AA-45D9-AAF7-0A9507B6C9FB}"/>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a:extLst>
            <a:ext uri="{FF2B5EF4-FFF2-40B4-BE49-F238E27FC236}">
              <a16:creationId xmlns:a16="http://schemas.microsoft.com/office/drawing/2014/main" id="{15FB5404-8EFC-483F-9776-373DF099D4AC}"/>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a:extLst>
            <a:ext uri="{FF2B5EF4-FFF2-40B4-BE49-F238E27FC236}">
              <a16:creationId xmlns:a16="http://schemas.microsoft.com/office/drawing/2014/main" id="{1A1EEA94-C332-4571-884E-2C16E55DCC25}"/>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a:extLst>
            <a:ext uri="{FF2B5EF4-FFF2-40B4-BE49-F238E27FC236}">
              <a16:creationId xmlns:a16="http://schemas.microsoft.com/office/drawing/2014/main" id="{9A86B23A-26FB-482F-8AB2-43D5FA6E4651}"/>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a:extLst>
            <a:ext uri="{FF2B5EF4-FFF2-40B4-BE49-F238E27FC236}">
              <a16:creationId xmlns:a16="http://schemas.microsoft.com/office/drawing/2014/main" id="{73FC97B3-34DE-4271-B327-ACD49B52A41E}"/>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37</xdr:row>
      <xdr:rowOff>180975</xdr:rowOff>
    </xdr:from>
    <xdr:to>
      <xdr:col>5</xdr:col>
      <xdr:colOff>38100</xdr:colOff>
      <xdr:row>37</xdr:row>
      <xdr:rowOff>285750</xdr:rowOff>
    </xdr:to>
    <xdr:sp macro="" textlink="">
      <xdr:nvSpPr>
        <xdr:cNvPr id="12417" name="Oval 129">
          <a:extLst>
            <a:ext uri="{FF2B5EF4-FFF2-40B4-BE49-F238E27FC236}">
              <a16:creationId xmlns:a16="http://schemas.microsoft.com/office/drawing/2014/main" id="{C4CE5BBC-062D-4892-B234-53CBB1184F56}"/>
            </a:ext>
          </a:extLst>
        </xdr:cNvPr>
        <xdr:cNvSpPr>
          <a:spLocks noChangeArrowheads="1"/>
        </xdr:cNvSpPr>
      </xdr:nvSpPr>
      <xdr:spPr bwMode="auto">
        <a:xfrm>
          <a:off x="5600700" y="7305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123825</xdr:rowOff>
    </xdr:from>
    <xdr:to>
      <xdr:col>5</xdr:col>
      <xdr:colOff>838200</xdr:colOff>
      <xdr:row>37</xdr:row>
      <xdr:rowOff>333375</xdr:rowOff>
    </xdr:to>
    <xdr:sp macro="" textlink="">
      <xdr:nvSpPr>
        <xdr:cNvPr id="12418" name="人口1人当たり決算額の推移該当値テキスト445">
          <a:extLst>
            <a:ext uri="{FF2B5EF4-FFF2-40B4-BE49-F238E27FC236}">
              <a16:creationId xmlns:a16="http://schemas.microsoft.com/office/drawing/2014/main" id="{4BABE1F3-44DF-485A-A20E-7EB08F05CFFC}"/>
            </a:ext>
          </a:extLst>
        </xdr:cNvPr>
        <xdr:cNvSpPr txBox="1">
          <a:spLocks noChangeArrowheads="1"/>
        </xdr:cNvSpPr>
      </xdr:nvSpPr>
      <xdr:spPr bwMode="auto">
        <a:xfrm>
          <a:off x="57435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13,057</a:t>
          </a:r>
        </a:p>
      </xdr:txBody>
    </xdr:sp>
    <xdr:clientData/>
  </xdr:twoCellAnchor>
  <xdr:twoCellAnchor>
    <xdr:from>
      <xdr:col>4</xdr:col>
      <xdr:colOff>419100</xdr:colOff>
      <xdr:row>37</xdr:row>
      <xdr:rowOff>95250</xdr:rowOff>
    </xdr:from>
    <xdr:to>
      <xdr:col>4</xdr:col>
      <xdr:colOff>523875</xdr:colOff>
      <xdr:row>37</xdr:row>
      <xdr:rowOff>200025</xdr:rowOff>
    </xdr:to>
    <xdr:sp macro="" textlink="">
      <xdr:nvSpPr>
        <xdr:cNvPr id="12419" name="Oval 131">
          <a:extLst>
            <a:ext uri="{FF2B5EF4-FFF2-40B4-BE49-F238E27FC236}">
              <a16:creationId xmlns:a16="http://schemas.microsoft.com/office/drawing/2014/main" id="{9DC3ACB8-7F43-4156-AC32-05F6C2DB02DA}"/>
            </a:ext>
          </a:extLst>
        </xdr:cNvPr>
        <xdr:cNvSpPr>
          <a:spLocks noChangeArrowheads="1"/>
        </xdr:cNvSpPr>
      </xdr:nvSpPr>
      <xdr:spPr bwMode="auto">
        <a:xfrm>
          <a:off x="4953000" y="7219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209550</xdr:rowOff>
    </xdr:from>
    <xdr:to>
      <xdr:col>4</xdr:col>
      <xdr:colOff>819150</xdr:colOff>
      <xdr:row>38</xdr:row>
      <xdr:rowOff>76200</xdr:rowOff>
    </xdr:to>
    <xdr:sp macro="" textlink="">
      <xdr:nvSpPr>
        <xdr:cNvPr id="12420" name="Text Box 132">
          <a:extLst>
            <a:ext uri="{FF2B5EF4-FFF2-40B4-BE49-F238E27FC236}">
              <a16:creationId xmlns:a16="http://schemas.microsoft.com/office/drawing/2014/main" id="{155B4C16-6763-43E8-BADC-5752D2490618}"/>
            </a:ext>
          </a:extLst>
        </xdr:cNvPr>
        <xdr:cNvSpPr txBox="1">
          <a:spLocks noChangeArrowheads="1"/>
        </xdr:cNvSpPr>
      </xdr:nvSpPr>
      <xdr:spPr bwMode="auto">
        <a:xfrm>
          <a:off x="4619625" y="733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22,998</a:t>
          </a:r>
        </a:p>
      </xdr:txBody>
    </xdr:sp>
    <xdr:clientData/>
  </xdr:twoCellAnchor>
  <xdr:twoCellAnchor>
    <xdr:from>
      <xdr:col>3</xdr:col>
      <xdr:colOff>857250</xdr:colOff>
      <xdr:row>37</xdr:row>
      <xdr:rowOff>180975</xdr:rowOff>
    </xdr:from>
    <xdr:to>
      <xdr:col>3</xdr:col>
      <xdr:colOff>952500</xdr:colOff>
      <xdr:row>37</xdr:row>
      <xdr:rowOff>285750</xdr:rowOff>
    </xdr:to>
    <xdr:sp macro="" textlink="">
      <xdr:nvSpPr>
        <xdr:cNvPr id="12421" name="Oval 133">
          <a:extLst>
            <a:ext uri="{FF2B5EF4-FFF2-40B4-BE49-F238E27FC236}">
              <a16:creationId xmlns:a16="http://schemas.microsoft.com/office/drawing/2014/main" id="{A6C83140-55C7-437A-A81C-94807DCE6019}"/>
            </a:ext>
          </a:extLst>
        </xdr:cNvPr>
        <xdr:cNvSpPr>
          <a:spLocks noChangeArrowheads="1"/>
        </xdr:cNvSpPr>
      </xdr:nvSpPr>
      <xdr:spPr bwMode="auto">
        <a:xfrm>
          <a:off x="4257675" y="7305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295275</xdr:rowOff>
    </xdr:from>
    <xdr:to>
      <xdr:col>4</xdr:col>
      <xdr:colOff>152400</xdr:colOff>
      <xdr:row>39</xdr:row>
      <xdr:rowOff>0</xdr:rowOff>
    </xdr:to>
    <xdr:sp macro="" textlink="">
      <xdr:nvSpPr>
        <xdr:cNvPr id="12422" name="Text Box 134">
          <a:extLst>
            <a:ext uri="{FF2B5EF4-FFF2-40B4-BE49-F238E27FC236}">
              <a16:creationId xmlns:a16="http://schemas.microsoft.com/office/drawing/2014/main" id="{9CB6AA2C-DC8D-4463-A17F-E9A70F46B353}"/>
            </a:ext>
          </a:extLst>
        </xdr:cNvPr>
        <xdr:cNvSpPr txBox="1">
          <a:spLocks noChangeArrowheads="1"/>
        </xdr:cNvSpPr>
      </xdr:nvSpPr>
      <xdr:spPr bwMode="auto">
        <a:xfrm>
          <a:off x="3924300" y="74199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13,278</a:t>
          </a:r>
        </a:p>
      </xdr:txBody>
    </xdr:sp>
    <xdr:clientData/>
  </xdr:twoCellAnchor>
  <xdr:twoCellAnchor>
    <xdr:from>
      <xdr:col>3</xdr:col>
      <xdr:colOff>152400</xdr:colOff>
      <xdr:row>37</xdr:row>
      <xdr:rowOff>323850</xdr:rowOff>
    </xdr:from>
    <xdr:to>
      <xdr:col>3</xdr:col>
      <xdr:colOff>257175</xdr:colOff>
      <xdr:row>38</xdr:row>
      <xdr:rowOff>85725</xdr:rowOff>
    </xdr:to>
    <xdr:sp macro="" textlink="">
      <xdr:nvSpPr>
        <xdr:cNvPr id="12423" name="Oval 135">
          <a:extLst>
            <a:ext uri="{FF2B5EF4-FFF2-40B4-BE49-F238E27FC236}">
              <a16:creationId xmlns:a16="http://schemas.microsoft.com/office/drawing/2014/main" id="{4DED6821-6CF0-46D4-9254-B506890A088C}"/>
            </a:ext>
          </a:extLst>
        </xdr:cNvPr>
        <xdr:cNvSpPr>
          <a:spLocks noChangeArrowheads="1"/>
        </xdr:cNvSpPr>
      </xdr:nvSpPr>
      <xdr:spPr bwMode="auto">
        <a:xfrm>
          <a:off x="3552825" y="7448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38</xdr:row>
      <xdr:rowOff>95250</xdr:rowOff>
    </xdr:from>
    <xdr:to>
      <xdr:col>3</xdr:col>
      <xdr:colOff>590550</xdr:colOff>
      <xdr:row>39</xdr:row>
      <xdr:rowOff>133350</xdr:rowOff>
    </xdr:to>
    <xdr:sp macro="" textlink="">
      <xdr:nvSpPr>
        <xdr:cNvPr id="12424" name="Text Box 136">
          <a:extLst>
            <a:ext uri="{FF2B5EF4-FFF2-40B4-BE49-F238E27FC236}">
              <a16:creationId xmlns:a16="http://schemas.microsoft.com/office/drawing/2014/main" id="{7291E426-FA97-4B87-BDBE-3CAF0BE072BD}"/>
            </a:ext>
          </a:extLst>
        </xdr:cNvPr>
        <xdr:cNvSpPr txBox="1">
          <a:spLocks noChangeArrowheads="1"/>
        </xdr:cNvSpPr>
      </xdr:nvSpPr>
      <xdr:spPr bwMode="auto">
        <a:xfrm>
          <a:off x="322897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-2,577</a:t>
          </a:r>
        </a:p>
      </xdr:txBody>
    </xdr:sp>
    <xdr:clientData/>
  </xdr:twoCellAnchor>
  <xdr:twoCellAnchor>
    <xdr:from>
      <xdr:col>2</xdr:col>
      <xdr:colOff>590550</xdr:colOff>
      <xdr:row>37</xdr:row>
      <xdr:rowOff>314325</xdr:rowOff>
    </xdr:from>
    <xdr:to>
      <xdr:col>2</xdr:col>
      <xdr:colOff>695325</xdr:colOff>
      <xdr:row>38</xdr:row>
      <xdr:rowOff>76200</xdr:rowOff>
    </xdr:to>
    <xdr:sp macro="" textlink="">
      <xdr:nvSpPr>
        <xdr:cNvPr id="12425" name="Oval 137">
          <a:extLst>
            <a:ext uri="{FF2B5EF4-FFF2-40B4-BE49-F238E27FC236}">
              <a16:creationId xmlns:a16="http://schemas.microsoft.com/office/drawing/2014/main" id="{703D5E94-DBC0-4DFE-AB56-11D1560A6D6C}"/>
            </a:ext>
          </a:extLst>
        </xdr:cNvPr>
        <xdr:cNvSpPr>
          <a:spLocks noChangeArrowheads="1"/>
        </xdr:cNvSpPr>
      </xdr:nvSpPr>
      <xdr:spPr bwMode="auto">
        <a:xfrm>
          <a:off x="2857500" y="7439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38</xdr:row>
      <xdr:rowOff>85725</xdr:rowOff>
    </xdr:from>
    <xdr:to>
      <xdr:col>2</xdr:col>
      <xdr:colOff>1019175</xdr:colOff>
      <xdr:row>39</xdr:row>
      <xdr:rowOff>123825</xdr:rowOff>
    </xdr:to>
    <xdr:sp macro="" textlink="">
      <xdr:nvSpPr>
        <xdr:cNvPr id="12426" name="Text Box 138">
          <a:extLst>
            <a:ext uri="{FF2B5EF4-FFF2-40B4-BE49-F238E27FC236}">
              <a16:creationId xmlns:a16="http://schemas.microsoft.com/office/drawing/2014/main" id="{EC7E8247-98D9-46E9-8431-AAF6034BC85D}"/>
            </a:ext>
          </a:extLst>
        </xdr:cNvPr>
        <xdr:cNvSpPr txBox="1">
          <a:spLocks noChangeArrowheads="1"/>
        </xdr:cNvSpPr>
      </xdr:nvSpPr>
      <xdr:spPr bwMode="auto">
        <a:xfrm>
          <a:off x="25241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0.02572</cdr:y>
    </cdr:from>
    <cdr:to>
      <cdr:x>0.98142</cdr:x>
      <cdr:y>0.114</cdr:y>
    </cdr:to>
    <cdr:sp macro="" textlink="">
      <cdr:nvSpPr>
        <cdr:cNvPr id="13313" name="Rectangle 1">
          <a:extLst xmlns:a="http://schemas.openxmlformats.org/drawingml/2006/main">
            <a:ext uri="{FF2B5EF4-FFF2-40B4-BE49-F238E27FC236}">
              <a16:creationId xmlns:a16="http://schemas.microsoft.com/office/drawing/2014/main" id="{CE0EBBC3-4093-4B8D-A5AB-C5F24FB79D34}"/>
            </a:ext>
          </a:extLst>
        </cdr:cNvPr>
        <cdr:cNvSpPr>
          <a:spLocks xmlns:a="http://schemas.openxmlformats.org/drawingml/2006/main" noChangeArrowheads="1"/>
        </cdr:cNvSpPr>
      </cdr:nvSpPr>
      <cdr:spPr bwMode="auto">
        <a:xfrm xmlns:a="http://schemas.openxmlformats.org/drawingml/2006/main">
          <a:off x="954056" y="78382"/>
          <a:ext cx="4237256" cy="25813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a:extLst>
            <a:ext uri="{FF2B5EF4-FFF2-40B4-BE49-F238E27FC236}">
              <a16:creationId xmlns:a16="http://schemas.microsoft.com/office/drawing/2014/main" id="{678746A3-78E2-4CB9-A0EB-E3270CD0E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fLocksText="0">
      <xdr:nvSpPr>
        <xdr:cNvPr id="1026" name="Rectangle 2">
          <a:extLst>
            <a:ext uri="{FF2B5EF4-FFF2-40B4-BE49-F238E27FC236}">
              <a16:creationId xmlns:a16="http://schemas.microsoft.com/office/drawing/2014/main" id="{C7F1B95A-4D73-4275-8AD7-455A1AB2637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fLocksText="0">
      <xdr:nvSpPr>
        <xdr:cNvPr id="1027" name="Rectangle 3">
          <a:extLst>
            <a:ext uri="{FF2B5EF4-FFF2-40B4-BE49-F238E27FC236}">
              <a16:creationId xmlns:a16="http://schemas.microsoft.com/office/drawing/2014/main" id="{ACCFB75E-AF05-4800-8738-A7A7CCA0F3A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a:extLst>
            <a:ext uri="{FF2B5EF4-FFF2-40B4-BE49-F238E27FC236}">
              <a16:creationId xmlns:a16="http://schemas.microsoft.com/office/drawing/2014/main" id="{9D1E891E-C209-4953-B9D8-8C65E63DBD86}"/>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a:extLst>
            <a:ext uri="{FF2B5EF4-FFF2-40B4-BE49-F238E27FC236}">
              <a16:creationId xmlns:a16="http://schemas.microsoft.com/office/drawing/2014/main" id="{F6BC2F97-D90F-411B-9900-AC373A636293}"/>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fLocksText="0">
      <xdr:nvSpPr>
        <xdr:cNvPr id="1030" name="Rectangle 6">
          <a:extLst>
            <a:ext uri="{FF2B5EF4-FFF2-40B4-BE49-F238E27FC236}">
              <a16:creationId xmlns:a16="http://schemas.microsoft.com/office/drawing/2014/main" id="{7CEE83E9-CBB1-4A49-B4F4-DC0DA8C3678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D1E3B008-41DF-4884-A143-5EC9B609EB4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65897BB3-3AE9-4F01-80C6-72156663FD0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a:extLst>
            <a:ext uri="{FF2B5EF4-FFF2-40B4-BE49-F238E27FC236}">
              <a16:creationId xmlns:a16="http://schemas.microsoft.com/office/drawing/2014/main" id="{FA224C54-EE62-456B-AA43-167024DA2F3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35DFCE53-60B7-4471-854C-4684BAFB895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DA5300D2-7FEE-4EA9-8FF0-F165684981F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0644C2EC-C78A-446E-842D-D2833A675E16}"/>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7C8F784B-6955-4DE8-A905-30A318DAB8E0}"/>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財政調整基金残高は、積み増し・取崩しともに行わず利息の増加のみ(残高は増加)であるが、標準財政規模が毎年増減するので、比率もそれに伴い増減している。</a:t>
          </a:r>
        </a:p>
        <a:p>
          <a:pPr algn="l" rtl="0">
            <a:defRPr sz="1000"/>
          </a:pPr>
          <a:r>
            <a:rPr lang="ja-JP" altLang="en-US" sz="1400" b="0" i="0" u="none" strike="noStrike" baseline="0">
              <a:solidFill>
                <a:srgbClr val="000000"/>
              </a:solidFill>
              <a:latin typeface="ＭＳ ゴシック"/>
              <a:ea typeface="ＭＳ ゴシック"/>
            </a:rPr>
            <a:t>　実質単年度収支は、既発債の繰上償還を行ったH19、22、23年度の数値が高くなっている。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a:extLst>
            <a:ext uri="{FF2B5EF4-FFF2-40B4-BE49-F238E27FC236}">
              <a16:creationId xmlns:a16="http://schemas.microsoft.com/office/drawing/2014/main" id="{FF6D8D46-D556-4DE7-B3FA-9D048F218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fLocksText="0">
      <xdr:nvSpPr>
        <xdr:cNvPr id="3074" name="正方形/長方形 3">
          <a:extLst>
            <a:ext uri="{FF2B5EF4-FFF2-40B4-BE49-F238E27FC236}">
              <a16:creationId xmlns:a16="http://schemas.microsoft.com/office/drawing/2014/main" id="{54459BB0-9864-4A19-9770-5193BF7FA2E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89D23D7B-7956-4B1A-950D-4EAE30E7A069}"/>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7554A378-D2EE-4995-B702-78034D5FF4D7}"/>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EB4AE290-BEB5-445A-901E-5D97A50514CC}"/>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776C869A-92CA-491F-9659-CD1A8944D26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D47418EA-FDF5-41B7-BE18-F489F7F4C73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318689C5-4486-488D-9315-983BBE927F0F}"/>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92D93558-5DF3-4B3C-B905-601409804B24}"/>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赤字額の要因は、住宅新築資金等貸付事業特別会計の貸付金元利収入の滞納繰越分であるが、これは年々減少しており今後も継続して徴収を行い、赤字からの早期脱却を図っていく。</a:t>
          </a:r>
        </a:p>
        <a:p>
          <a:pPr algn="l" rtl="0">
            <a:lnSpc>
              <a:spcPts val="1600"/>
            </a:lnSpc>
            <a:defRPr sz="1000"/>
          </a:pPr>
          <a:r>
            <a:rPr lang="ja-JP" altLang="en-US" sz="1400" b="0" i="0" u="none" strike="noStrike" baseline="0">
              <a:solidFill>
                <a:srgbClr val="000000"/>
              </a:solidFill>
              <a:latin typeface="ＭＳ ゴシック"/>
              <a:ea typeface="ＭＳ ゴシック"/>
            </a:rPr>
            <a:t>　黒字額に関しては、住宅新築資金等貸付事業特別会計の赤字額を上回っており、全体として黒字とすることができている。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138958FF-4FB5-4DC2-B70D-F719BF9B33D5}"/>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fLocksText="0">
      <xdr:nvSpPr>
        <xdr:cNvPr id="3083" name="凡例1">
          <a:extLst>
            <a:ext uri="{FF2B5EF4-FFF2-40B4-BE49-F238E27FC236}">
              <a16:creationId xmlns:a16="http://schemas.microsoft.com/office/drawing/2014/main" id="{8472DCE5-B836-44E2-BFB9-AA65DB02055F}"/>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fLocksText="0">
      <xdr:nvSpPr>
        <xdr:cNvPr id="3084" name="凡例2">
          <a:extLst>
            <a:ext uri="{FF2B5EF4-FFF2-40B4-BE49-F238E27FC236}">
              <a16:creationId xmlns:a16="http://schemas.microsoft.com/office/drawing/2014/main" id="{FC88469A-BA8E-4811-A0FC-0BE5690824C3}"/>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fLocksText="0">
      <xdr:nvSpPr>
        <xdr:cNvPr id="3085" name="凡例3">
          <a:extLst>
            <a:ext uri="{FF2B5EF4-FFF2-40B4-BE49-F238E27FC236}">
              <a16:creationId xmlns:a16="http://schemas.microsoft.com/office/drawing/2014/main" id="{D575FE37-CDD8-42F2-BFAB-2E8FB47A0EE2}"/>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fLocksText="0">
      <xdr:nvSpPr>
        <xdr:cNvPr id="3086" name="凡例4">
          <a:extLst>
            <a:ext uri="{FF2B5EF4-FFF2-40B4-BE49-F238E27FC236}">
              <a16:creationId xmlns:a16="http://schemas.microsoft.com/office/drawing/2014/main" id="{508D1FE3-85A7-4D66-B240-8645A1FD1F9B}"/>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fLocksText="0">
      <xdr:nvSpPr>
        <xdr:cNvPr id="3087" name="凡例5">
          <a:extLst>
            <a:ext uri="{FF2B5EF4-FFF2-40B4-BE49-F238E27FC236}">
              <a16:creationId xmlns:a16="http://schemas.microsoft.com/office/drawing/2014/main" id="{6D6D0796-BDE6-47D4-B1E2-73C9537F5A0A}"/>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fLocksText="0">
      <xdr:nvSpPr>
        <xdr:cNvPr id="3088" name="凡例9">
          <a:extLst>
            <a:ext uri="{FF2B5EF4-FFF2-40B4-BE49-F238E27FC236}">
              <a16:creationId xmlns:a16="http://schemas.microsoft.com/office/drawing/2014/main" id="{0FF7316E-614A-4130-9EB9-F27C55646EE3}"/>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fLocksText="0">
      <xdr:nvSpPr>
        <xdr:cNvPr id="3089" name="凡例10">
          <a:extLst>
            <a:ext uri="{FF2B5EF4-FFF2-40B4-BE49-F238E27FC236}">
              <a16:creationId xmlns:a16="http://schemas.microsoft.com/office/drawing/2014/main" id="{2476F652-8E7C-4D9A-81A8-AF200A222BC4}"/>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CABEADA4-6FBC-4C6A-96F9-1383478F239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38E38AD4-C7FE-48BC-AC40-68EB2D6A674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FFB4E08A-D22F-4823-BFD8-2ACDFD5DFBC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a:extLst>
            <a:ext uri="{FF2B5EF4-FFF2-40B4-BE49-F238E27FC236}">
              <a16:creationId xmlns:a16="http://schemas.microsoft.com/office/drawing/2014/main" id="{126E31CF-93CC-49F5-8999-FF251C0DA10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fLocksText="0">
      <xdr:nvSpPr>
        <xdr:cNvPr id="5125" name="Rectangle 23">
          <a:extLst>
            <a:ext uri="{FF2B5EF4-FFF2-40B4-BE49-F238E27FC236}">
              <a16:creationId xmlns:a16="http://schemas.microsoft.com/office/drawing/2014/main" id="{51E3C178-8E6A-401F-8198-353C258AC98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fLocksText="0">
      <xdr:nvSpPr>
        <xdr:cNvPr id="5126" name="Rectangle 24">
          <a:extLst>
            <a:ext uri="{FF2B5EF4-FFF2-40B4-BE49-F238E27FC236}">
              <a16:creationId xmlns:a16="http://schemas.microsoft.com/office/drawing/2014/main" id="{0192CB0A-6972-4D88-86C9-348F52A42F4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fLocksText="0">
      <xdr:nvSpPr>
        <xdr:cNvPr id="5127" name="Rectangle 25">
          <a:extLst>
            <a:ext uri="{FF2B5EF4-FFF2-40B4-BE49-F238E27FC236}">
              <a16:creationId xmlns:a16="http://schemas.microsoft.com/office/drawing/2014/main" id="{09FBEFAF-FD8B-42C2-96C7-C4F98AD8962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fLocksText="0">
      <xdr:nvSpPr>
        <xdr:cNvPr id="5128" name="Rectangle 26">
          <a:extLst>
            <a:ext uri="{FF2B5EF4-FFF2-40B4-BE49-F238E27FC236}">
              <a16:creationId xmlns:a16="http://schemas.microsoft.com/office/drawing/2014/main" id="{7577FA11-DA78-4903-A827-2E7BEF7ABA4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fLocksText="0">
      <xdr:nvSpPr>
        <xdr:cNvPr id="5129" name="Rectangle 27">
          <a:extLst>
            <a:ext uri="{FF2B5EF4-FFF2-40B4-BE49-F238E27FC236}">
              <a16:creationId xmlns:a16="http://schemas.microsoft.com/office/drawing/2014/main" id="{DFAEA081-FF48-455B-93C9-93DDB09CD44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fLocksText="0">
      <xdr:nvSpPr>
        <xdr:cNvPr id="5130" name="Rectangle 28">
          <a:extLst>
            <a:ext uri="{FF2B5EF4-FFF2-40B4-BE49-F238E27FC236}">
              <a16:creationId xmlns:a16="http://schemas.microsoft.com/office/drawing/2014/main" id="{94DB25AB-26BC-4260-A078-AE92BCE2650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fLocksText="0">
      <xdr:nvSpPr>
        <xdr:cNvPr id="5131" name="Rectangle 29">
          <a:extLst>
            <a:ext uri="{FF2B5EF4-FFF2-40B4-BE49-F238E27FC236}">
              <a16:creationId xmlns:a16="http://schemas.microsoft.com/office/drawing/2014/main" id="{E429868E-70AC-45E5-A58F-FE726FC00A9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fLocksText="0">
      <xdr:nvSpPr>
        <xdr:cNvPr id="5132" name="Rectangle 30">
          <a:extLst>
            <a:ext uri="{FF2B5EF4-FFF2-40B4-BE49-F238E27FC236}">
              <a16:creationId xmlns:a16="http://schemas.microsoft.com/office/drawing/2014/main" id="{FB85B35B-974B-4D89-B1CF-C5236A5796B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a:extLst>
            <a:ext uri="{FF2B5EF4-FFF2-40B4-BE49-F238E27FC236}">
              <a16:creationId xmlns:a16="http://schemas.microsoft.com/office/drawing/2014/main" id="{150D0548-6E5B-4604-AE50-7E34A2634F8E}"/>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a:extLst>
            <a:ext uri="{FF2B5EF4-FFF2-40B4-BE49-F238E27FC236}">
              <a16:creationId xmlns:a16="http://schemas.microsoft.com/office/drawing/2014/main" id="{8F0671D2-9EED-4832-AADE-06B812085202}"/>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fLocksText="0">
      <xdr:nvSpPr>
        <xdr:cNvPr id="5135" name="Rectangle 87">
          <a:extLst>
            <a:ext uri="{FF2B5EF4-FFF2-40B4-BE49-F238E27FC236}">
              <a16:creationId xmlns:a16="http://schemas.microsoft.com/office/drawing/2014/main" id="{A7A381B7-10C8-4975-B85E-7091027E86B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64B7C628-581A-4979-B9BB-C7E6293EEA3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a:extLst>
            <a:ext uri="{FF2B5EF4-FFF2-40B4-BE49-F238E27FC236}">
              <a16:creationId xmlns:a16="http://schemas.microsoft.com/office/drawing/2014/main" id="{C88B3478-2057-48BD-A910-BC13932EA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740DCAD2-1A07-4D31-9F16-820AC74CFBC3}"/>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2320B5A6-B565-4329-A768-AF05544E03C8}"/>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算入公債費等が低下しているものの、過去からの起債抑制策、投資事業の財源とした既発債の償還終了、繰上償還、一部事務組合の建設償還費の終了に伴い負担金が減じたことにより、良好な水準を維持できている。公営住宅建替事業が間近に控えているので、新規発行の抑制(緊急度・住民ニーズを的確に把握した事業の選択)及び借入金の適正管理を行い、急激な数値上昇を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a:extLst>
            <a:ext uri="{FF2B5EF4-FFF2-40B4-BE49-F238E27FC236}">
              <a16:creationId xmlns:a16="http://schemas.microsoft.com/office/drawing/2014/main" id="{622E76EE-3700-427E-957D-1A20E00A4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fLocksText="0">
      <xdr:nvSpPr>
        <xdr:cNvPr id="7170" name="正方形/長方形 3">
          <a:extLst>
            <a:ext uri="{FF2B5EF4-FFF2-40B4-BE49-F238E27FC236}">
              <a16:creationId xmlns:a16="http://schemas.microsoft.com/office/drawing/2014/main" id="{44E2B09E-3BEE-4F1A-8092-0AA1A490AE9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BAAC16D0-8E0A-4A8B-8660-4BFCC14E54D5}"/>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fLocksText="0">
      <xdr:nvSpPr>
        <xdr:cNvPr id="7172" name="正方形/長方形 36" descr="右上がり対角線 (太)">
          <a:extLst>
            <a:ext uri="{FF2B5EF4-FFF2-40B4-BE49-F238E27FC236}">
              <a16:creationId xmlns:a16="http://schemas.microsoft.com/office/drawing/2014/main" id="{37CFF95A-4FFD-492B-B38F-6E564E30849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fLocksText="0">
      <xdr:nvSpPr>
        <xdr:cNvPr id="7173" name="正方形/長方形 37" descr="右下がり対角線 (太)">
          <a:extLst>
            <a:ext uri="{FF2B5EF4-FFF2-40B4-BE49-F238E27FC236}">
              <a16:creationId xmlns:a16="http://schemas.microsoft.com/office/drawing/2014/main" id="{55B580D4-EBF5-4A57-B50A-3FCF7F4B5FB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fLocksText="0">
      <xdr:nvSpPr>
        <xdr:cNvPr id="7174" name="正方形/長方形 38" descr="右上がり対角線 (太)">
          <a:extLst>
            <a:ext uri="{FF2B5EF4-FFF2-40B4-BE49-F238E27FC236}">
              <a16:creationId xmlns:a16="http://schemas.microsoft.com/office/drawing/2014/main" id="{2A574D35-AE7A-4FC2-92C0-E793C4F6802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fLocksText="0">
      <xdr:nvSpPr>
        <xdr:cNvPr id="7175" name="正方形/長方形 39" descr="右下がり対角線 (太)">
          <a:extLst>
            <a:ext uri="{FF2B5EF4-FFF2-40B4-BE49-F238E27FC236}">
              <a16:creationId xmlns:a16="http://schemas.microsoft.com/office/drawing/2014/main" id="{739EA0CF-2626-443D-8E15-9D4FFB8DDB6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fLocksText="0">
      <xdr:nvSpPr>
        <xdr:cNvPr id="7176" name="正方形/長方形 40" descr="右上がり対角線 (太)">
          <a:extLst>
            <a:ext uri="{FF2B5EF4-FFF2-40B4-BE49-F238E27FC236}">
              <a16:creationId xmlns:a16="http://schemas.microsoft.com/office/drawing/2014/main" id="{CD384926-E552-4CB1-8FA5-84AEE1FD435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fLocksText="0">
      <xdr:nvSpPr>
        <xdr:cNvPr id="7177" name="正方形/長方形 41" descr="右下がり対角線 (太)">
          <a:extLst>
            <a:ext uri="{FF2B5EF4-FFF2-40B4-BE49-F238E27FC236}">
              <a16:creationId xmlns:a16="http://schemas.microsoft.com/office/drawing/2014/main" id="{7632A9A7-4943-4F96-BB71-67AE65C693E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fLocksText="0">
      <xdr:nvSpPr>
        <xdr:cNvPr id="7178" name="正方形/長方形 42" descr="右上がり対角線 (太)">
          <a:extLst>
            <a:ext uri="{FF2B5EF4-FFF2-40B4-BE49-F238E27FC236}">
              <a16:creationId xmlns:a16="http://schemas.microsoft.com/office/drawing/2014/main" id="{B43EC292-5315-4018-B8C1-35F1952D218B}"/>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fLocksText="0">
      <xdr:nvSpPr>
        <xdr:cNvPr id="7179" name="正方形/長方形 43" descr="右下がり対角線 (太)">
          <a:extLst>
            <a:ext uri="{FF2B5EF4-FFF2-40B4-BE49-F238E27FC236}">
              <a16:creationId xmlns:a16="http://schemas.microsoft.com/office/drawing/2014/main" id="{E604BC8E-70A2-4859-8570-CC173999D77C}"/>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fLocksText="0">
      <xdr:nvSpPr>
        <xdr:cNvPr id="7180" name="正方形/長方形 44" descr="右上がり対角線 (太)">
          <a:extLst>
            <a:ext uri="{FF2B5EF4-FFF2-40B4-BE49-F238E27FC236}">
              <a16:creationId xmlns:a16="http://schemas.microsoft.com/office/drawing/2014/main" id="{6633BE62-6696-41EE-83D9-6EA02291406A}"/>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fLocksText="0">
      <xdr:nvSpPr>
        <xdr:cNvPr id="7181" name="正方形/長方形 45" descr="右下がり対角線 (太)">
          <a:extLst>
            <a:ext uri="{FF2B5EF4-FFF2-40B4-BE49-F238E27FC236}">
              <a16:creationId xmlns:a16="http://schemas.microsoft.com/office/drawing/2014/main" id="{0896787C-B060-4B2F-AFFC-79800A3F0BDC}"/>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fLocksText="0">
      <xdr:nvSpPr>
        <xdr:cNvPr id="7182" name="正方形/長方形 46" descr="右上がり対角線 (太)">
          <a:extLst>
            <a:ext uri="{FF2B5EF4-FFF2-40B4-BE49-F238E27FC236}">
              <a16:creationId xmlns:a16="http://schemas.microsoft.com/office/drawing/2014/main" id="{6AED08E3-F21E-4165-9E87-196217A4142F}"/>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sp macro="" textlink="">
      <xdr:nvSpPr>
        <xdr:cNvPr id="7183" name="直線コネクタ 20">
          <a:extLst>
            <a:ext uri="{FF2B5EF4-FFF2-40B4-BE49-F238E27FC236}">
              <a16:creationId xmlns:a16="http://schemas.microsoft.com/office/drawing/2014/main" id="{AD4B89D0-16E6-4DB2-B80B-5C570A0D6E03}"/>
            </a:ext>
          </a:extLst>
        </xdr:cNvPr>
        <xdr:cNvSpPr>
          <a:spLocks noChangeShapeType="1"/>
        </xdr:cNvSpPr>
      </xdr:nv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a:extLst>
            <a:ext uri="{FF2B5EF4-FFF2-40B4-BE49-F238E27FC236}">
              <a16:creationId xmlns:a16="http://schemas.microsoft.com/office/drawing/2014/main" id="{2FC654A1-F1A8-40B8-88B3-59137BFA8283}"/>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0A2A846F-7F3E-4025-84BC-22351F24774D}"/>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AEF932E3-2E79-4C6F-9ED4-7777BC2E29D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EF3C610E-D425-45C7-B283-5C815D09DF1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a:extLst>
            <a:ext uri="{FF2B5EF4-FFF2-40B4-BE49-F238E27FC236}">
              <a16:creationId xmlns:a16="http://schemas.microsoft.com/office/drawing/2014/main" id="{67A12BCF-425C-40BA-99E6-463D53A6029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4AACD402-39E1-432C-BC64-F963DB534B8E}"/>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71FC8E99-1928-4708-9B10-83BE399BBC1E}"/>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充当可能財源等が将来負担額を上回っているため、将来負担比率は発生していない。この要因としては、繰上償還による地方債現在高の減、一部事務組合の建設償還費の終了に伴う負担金の減、減債基金等の積立による充当可能財源の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70" zoomScaleNormal="7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89" t="s">
        <v>136</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0" t="s">
        <v>138</v>
      </c>
      <c r="C3" s="391"/>
      <c r="D3" s="391"/>
      <c r="E3" s="392"/>
      <c r="F3" s="392"/>
      <c r="G3" s="392"/>
      <c r="H3" s="392"/>
      <c r="I3" s="392"/>
      <c r="J3" s="392"/>
      <c r="K3" s="392"/>
      <c r="L3" s="392" t="s">
        <v>139</v>
      </c>
      <c r="M3" s="392"/>
      <c r="N3" s="392"/>
      <c r="O3" s="392"/>
      <c r="P3" s="392"/>
      <c r="Q3" s="392"/>
      <c r="R3" s="396"/>
      <c r="S3" s="396"/>
      <c r="T3" s="396"/>
      <c r="U3" s="396"/>
      <c r="V3" s="397"/>
      <c r="W3" s="402" t="s">
        <v>140</v>
      </c>
      <c r="X3" s="403"/>
      <c r="Y3" s="403"/>
      <c r="Z3" s="403"/>
      <c r="AA3" s="403"/>
      <c r="AB3" s="391"/>
      <c r="AC3" s="396" t="s">
        <v>141</v>
      </c>
      <c r="AD3" s="403"/>
      <c r="AE3" s="403"/>
      <c r="AF3" s="403"/>
      <c r="AG3" s="403"/>
      <c r="AH3" s="403"/>
      <c r="AI3" s="403"/>
      <c r="AJ3" s="403"/>
      <c r="AK3" s="403"/>
      <c r="AL3" s="408"/>
      <c r="AM3" s="402" t="s">
        <v>142</v>
      </c>
      <c r="AN3" s="403"/>
      <c r="AO3" s="403"/>
      <c r="AP3" s="403"/>
      <c r="AQ3" s="403"/>
      <c r="AR3" s="403"/>
      <c r="AS3" s="403"/>
      <c r="AT3" s="403"/>
      <c r="AU3" s="403"/>
      <c r="AV3" s="403"/>
      <c r="AW3" s="403"/>
      <c r="AX3" s="408"/>
      <c r="AY3" s="411" t="s">
        <v>89</v>
      </c>
      <c r="AZ3" s="412"/>
      <c r="BA3" s="412"/>
      <c r="BB3" s="412"/>
      <c r="BC3" s="412"/>
      <c r="BD3" s="412"/>
      <c r="BE3" s="412"/>
      <c r="BF3" s="412"/>
      <c r="BG3" s="412"/>
      <c r="BH3" s="412"/>
      <c r="BI3" s="412"/>
      <c r="BJ3" s="412"/>
      <c r="BK3" s="412"/>
      <c r="BL3" s="412"/>
      <c r="BM3" s="413"/>
      <c r="BN3" s="402" t="s">
        <v>143</v>
      </c>
      <c r="BO3" s="403"/>
      <c r="BP3" s="403"/>
      <c r="BQ3" s="403"/>
      <c r="BR3" s="403"/>
      <c r="BS3" s="403"/>
      <c r="BT3" s="403"/>
      <c r="BU3" s="408"/>
      <c r="BV3" s="402" t="s">
        <v>144</v>
      </c>
      <c r="BW3" s="403"/>
      <c r="BX3" s="403"/>
      <c r="BY3" s="403"/>
      <c r="BZ3" s="403"/>
      <c r="CA3" s="403"/>
      <c r="CB3" s="403"/>
      <c r="CC3" s="408"/>
      <c r="CD3" s="411" t="s">
        <v>89</v>
      </c>
      <c r="CE3" s="412"/>
      <c r="CF3" s="412"/>
      <c r="CG3" s="412"/>
      <c r="CH3" s="412"/>
      <c r="CI3" s="412"/>
      <c r="CJ3" s="412"/>
      <c r="CK3" s="412"/>
      <c r="CL3" s="412"/>
      <c r="CM3" s="412"/>
      <c r="CN3" s="412"/>
      <c r="CO3" s="412"/>
      <c r="CP3" s="412"/>
      <c r="CQ3" s="412"/>
      <c r="CR3" s="412"/>
      <c r="CS3" s="413"/>
      <c r="CT3" s="402" t="s">
        <v>145</v>
      </c>
      <c r="CU3" s="403"/>
      <c r="CV3" s="403"/>
      <c r="CW3" s="403"/>
      <c r="CX3" s="403"/>
      <c r="CY3" s="403"/>
      <c r="CZ3" s="403"/>
      <c r="DA3" s="408"/>
      <c r="DB3" s="402" t="s">
        <v>146</v>
      </c>
      <c r="DC3" s="403"/>
      <c r="DD3" s="403"/>
      <c r="DE3" s="403"/>
      <c r="DF3" s="403"/>
      <c r="DG3" s="403"/>
      <c r="DH3" s="403"/>
      <c r="DI3" s="408"/>
      <c r="DJ3" s="134"/>
      <c r="DK3" s="134"/>
      <c r="DL3" s="134"/>
      <c r="DM3" s="134"/>
      <c r="DN3" s="134"/>
      <c r="DO3" s="134"/>
    </row>
    <row r="4" spans="1:119" ht="18.75" customHeight="1" x14ac:dyDescent="0.15">
      <c r="A4" s="135"/>
      <c r="B4" s="380"/>
      <c r="C4" s="381"/>
      <c r="D4" s="381"/>
      <c r="E4" s="382"/>
      <c r="F4" s="382"/>
      <c r="G4" s="382"/>
      <c r="H4" s="382"/>
      <c r="I4" s="382"/>
      <c r="J4" s="382"/>
      <c r="K4" s="382"/>
      <c r="L4" s="382"/>
      <c r="M4" s="382"/>
      <c r="N4" s="382"/>
      <c r="O4" s="382"/>
      <c r="P4" s="382"/>
      <c r="Q4" s="382"/>
      <c r="R4" s="398"/>
      <c r="S4" s="398"/>
      <c r="T4" s="398"/>
      <c r="U4" s="398"/>
      <c r="V4" s="399"/>
      <c r="W4" s="404"/>
      <c r="X4" s="405"/>
      <c r="Y4" s="405"/>
      <c r="Z4" s="405"/>
      <c r="AA4" s="405"/>
      <c r="AB4" s="381"/>
      <c r="AC4" s="398"/>
      <c r="AD4" s="405"/>
      <c r="AE4" s="405"/>
      <c r="AF4" s="405"/>
      <c r="AG4" s="405"/>
      <c r="AH4" s="405"/>
      <c r="AI4" s="405"/>
      <c r="AJ4" s="405"/>
      <c r="AK4" s="405"/>
      <c r="AL4" s="409"/>
      <c r="AM4" s="406"/>
      <c r="AN4" s="407"/>
      <c r="AO4" s="407"/>
      <c r="AP4" s="407"/>
      <c r="AQ4" s="407"/>
      <c r="AR4" s="407"/>
      <c r="AS4" s="407"/>
      <c r="AT4" s="407"/>
      <c r="AU4" s="407"/>
      <c r="AV4" s="407"/>
      <c r="AW4" s="407"/>
      <c r="AX4" s="410"/>
      <c r="AY4" s="371" t="s">
        <v>147</v>
      </c>
      <c r="AZ4" s="372"/>
      <c r="BA4" s="372"/>
      <c r="BB4" s="372"/>
      <c r="BC4" s="372"/>
      <c r="BD4" s="372"/>
      <c r="BE4" s="372"/>
      <c r="BF4" s="372"/>
      <c r="BG4" s="372"/>
      <c r="BH4" s="372"/>
      <c r="BI4" s="372"/>
      <c r="BJ4" s="372"/>
      <c r="BK4" s="372"/>
      <c r="BL4" s="372"/>
      <c r="BM4" s="373"/>
      <c r="BN4" s="356">
        <v>2876871</v>
      </c>
      <c r="BO4" s="357"/>
      <c r="BP4" s="357"/>
      <c r="BQ4" s="357"/>
      <c r="BR4" s="357"/>
      <c r="BS4" s="357"/>
      <c r="BT4" s="357"/>
      <c r="BU4" s="358"/>
      <c r="BV4" s="356">
        <v>2622893</v>
      </c>
      <c r="BW4" s="357"/>
      <c r="BX4" s="357"/>
      <c r="BY4" s="357"/>
      <c r="BZ4" s="357"/>
      <c r="CA4" s="357"/>
      <c r="CB4" s="357"/>
      <c r="CC4" s="358"/>
      <c r="CD4" s="367" t="s">
        <v>148</v>
      </c>
      <c r="CE4" s="368"/>
      <c r="CF4" s="368"/>
      <c r="CG4" s="368"/>
      <c r="CH4" s="368"/>
      <c r="CI4" s="368"/>
      <c r="CJ4" s="368"/>
      <c r="CK4" s="368"/>
      <c r="CL4" s="368"/>
      <c r="CM4" s="368"/>
      <c r="CN4" s="368"/>
      <c r="CO4" s="368"/>
      <c r="CP4" s="368"/>
      <c r="CQ4" s="368"/>
      <c r="CR4" s="368"/>
      <c r="CS4" s="369"/>
      <c r="CT4" s="414">
        <v>2.5</v>
      </c>
      <c r="CU4" s="415"/>
      <c r="CV4" s="415"/>
      <c r="CW4" s="415"/>
      <c r="CX4" s="415"/>
      <c r="CY4" s="415"/>
      <c r="CZ4" s="415"/>
      <c r="DA4" s="416"/>
      <c r="DB4" s="414">
        <v>2.7</v>
      </c>
      <c r="DC4" s="415"/>
      <c r="DD4" s="415"/>
      <c r="DE4" s="415"/>
      <c r="DF4" s="415"/>
      <c r="DG4" s="415"/>
      <c r="DH4" s="415"/>
      <c r="DI4" s="416"/>
      <c r="DJ4" s="134"/>
      <c r="DK4" s="134"/>
      <c r="DL4" s="134"/>
      <c r="DM4" s="134"/>
      <c r="DN4" s="134"/>
      <c r="DO4" s="134"/>
    </row>
    <row r="5" spans="1:119" ht="18.75" customHeight="1" x14ac:dyDescent="0.15">
      <c r="A5" s="135"/>
      <c r="B5" s="393"/>
      <c r="C5" s="394"/>
      <c r="D5" s="394"/>
      <c r="E5" s="395"/>
      <c r="F5" s="395"/>
      <c r="G5" s="395"/>
      <c r="H5" s="395"/>
      <c r="I5" s="395"/>
      <c r="J5" s="395"/>
      <c r="K5" s="395"/>
      <c r="L5" s="395"/>
      <c r="M5" s="395"/>
      <c r="N5" s="395"/>
      <c r="O5" s="395"/>
      <c r="P5" s="395"/>
      <c r="Q5" s="395"/>
      <c r="R5" s="400"/>
      <c r="S5" s="400"/>
      <c r="T5" s="400"/>
      <c r="U5" s="400"/>
      <c r="V5" s="401"/>
      <c r="W5" s="406"/>
      <c r="X5" s="407"/>
      <c r="Y5" s="407"/>
      <c r="Z5" s="407"/>
      <c r="AA5" s="407"/>
      <c r="AB5" s="394"/>
      <c r="AC5" s="400"/>
      <c r="AD5" s="407"/>
      <c r="AE5" s="407"/>
      <c r="AF5" s="407"/>
      <c r="AG5" s="407"/>
      <c r="AH5" s="407"/>
      <c r="AI5" s="407"/>
      <c r="AJ5" s="407"/>
      <c r="AK5" s="407"/>
      <c r="AL5" s="410"/>
      <c r="AM5" s="344" t="s">
        <v>149</v>
      </c>
      <c r="AN5" s="345"/>
      <c r="AO5" s="345"/>
      <c r="AP5" s="345"/>
      <c r="AQ5" s="345"/>
      <c r="AR5" s="345"/>
      <c r="AS5" s="345"/>
      <c r="AT5" s="346"/>
      <c r="AU5" s="336" t="s">
        <v>150</v>
      </c>
      <c r="AV5" s="337"/>
      <c r="AW5" s="337"/>
      <c r="AX5" s="337"/>
      <c r="AY5" s="341" t="s">
        <v>151</v>
      </c>
      <c r="AZ5" s="342"/>
      <c r="BA5" s="342"/>
      <c r="BB5" s="342"/>
      <c r="BC5" s="342"/>
      <c r="BD5" s="342"/>
      <c r="BE5" s="342"/>
      <c r="BF5" s="342"/>
      <c r="BG5" s="342"/>
      <c r="BH5" s="342"/>
      <c r="BI5" s="342"/>
      <c r="BJ5" s="342"/>
      <c r="BK5" s="342"/>
      <c r="BL5" s="342"/>
      <c r="BM5" s="343"/>
      <c r="BN5" s="338">
        <v>2839730</v>
      </c>
      <c r="BO5" s="339"/>
      <c r="BP5" s="339"/>
      <c r="BQ5" s="339"/>
      <c r="BR5" s="339"/>
      <c r="BS5" s="339"/>
      <c r="BT5" s="339"/>
      <c r="BU5" s="340"/>
      <c r="BV5" s="338">
        <v>2347908</v>
      </c>
      <c r="BW5" s="339"/>
      <c r="BX5" s="339"/>
      <c r="BY5" s="339"/>
      <c r="BZ5" s="339"/>
      <c r="CA5" s="339"/>
      <c r="CB5" s="339"/>
      <c r="CC5" s="340"/>
      <c r="CD5" s="364" t="s">
        <v>152</v>
      </c>
      <c r="CE5" s="365"/>
      <c r="CF5" s="365"/>
      <c r="CG5" s="365"/>
      <c r="CH5" s="365"/>
      <c r="CI5" s="365"/>
      <c r="CJ5" s="365"/>
      <c r="CK5" s="365"/>
      <c r="CL5" s="365"/>
      <c r="CM5" s="365"/>
      <c r="CN5" s="365"/>
      <c r="CO5" s="365"/>
      <c r="CP5" s="365"/>
      <c r="CQ5" s="365"/>
      <c r="CR5" s="365"/>
      <c r="CS5" s="366"/>
      <c r="CT5" s="420">
        <v>82.8</v>
      </c>
      <c r="CU5" s="421"/>
      <c r="CV5" s="421"/>
      <c r="CW5" s="421"/>
      <c r="CX5" s="421"/>
      <c r="CY5" s="421"/>
      <c r="CZ5" s="421"/>
      <c r="DA5" s="422"/>
      <c r="DB5" s="420">
        <v>81.3</v>
      </c>
      <c r="DC5" s="421"/>
      <c r="DD5" s="421"/>
      <c r="DE5" s="421"/>
      <c r="DF5" s="421"/>
      <c r="DG5" s="421"/>
      <c r="DH5" s="421"/>
      <c r="DI5" s="422"/>
      <c r="DJ5" s="134"/>
      <c r="DK5" s="134"/>
      <c r="DL5" s="134"/>
      <c r="DM5" s="134"/>
      <c r="DN5" s="134"/>
      <c r="DO5" s="134"/>
    </row>
    <row r="6" spans="1:119" ht="18.75" customHeight="1" x14ac:dyDescent="0.15">
      <c r="A6" s="135"/>
      <c r="B6" s="377" t="s">
        <v>153</v>
      </c>
      <c r="C6" s="378"/>
      <c r="D6" s="378"/>
      <c r="E6" s="379"/>
      <c r="F6" s="379"/>
      <c r="G6" s="379"/>
      <c r="H6" s="379"/>
      <c r="I6" s="379"/>
      <c r="J6" s="379"/>
      <c r="K6" s="379"/>
      <c r="L6" s="379" t="s">
        <v>154</v>
      </c>
      <c r="M6" s="379"/>
      <c r="N6" s="379"/>
      <c r="O6" s="379"/>
      <c r="P6" s="379"/>
      <c r="Q6" s="379"/>
      <c r="R6" s="423"/>
      <c r="S6" s="423"/>
      <c r="T6" s="423"/>
      <c r="U6" s="423"/>
      <c r="V6" s="424"/>
      <c r="W6" s="427" t="s">
        <v>155</v>
      </c>
      <c r="X6" s="428"/>
      <c r="Y6" s="428"/>
      <c r="Z6" s="428"/>
      <c r="AA6" s="428"/>
      <c r="AB6" s="378"/>
      <c r="AC6" s="431" t="s">
        <v>156</v>
      </c>
      <c r="AD6" s="432"/>
      <c r="AE6" s="432"/>
      <c r="AF6" s="432"/>
      <c r="AG6" s="432"/>
      <c r="AH6" s="432"/>
      <c r="AI6" s="432"/>
      <c r="AJ6" s="432"/>
      <c r="AK6" s="432"/>
      <c r="AL6" s="433"/>
      <c r="AM6" s="344" t="s">
        <v>157</v>
      </c>
      <c r="AN6" s="345"/>
      <c r="AO6" s="345"/>
      <c r="AP6" s="345"/>
      <c r="AQ6" s="345"/>
      <c r="AR6" s="345"/>
      <c r="AS6" s="345"/>
      <c r="AT6" s="346"/>
      <c r="AU6" s="336" t="s">
        <v>158</v>
      </c>
      <c r="AV6" s="337"/>
      <c r="AW6" s="337"/>
      <c r="AX6" s="337"/>
      <c r="AY6" s="341" t="s">
        <v>159</v>
      </c>
      <c r="AZ6" s="342"/>
      <c r="BA6" s="342"/>
      <c r="BB6" s="342"/>
      <c r="BC6" s="342"/>
      <c r="BD6" s="342"/>
      <c r="BE6" s="342"/>
      <c r="BF6" s="342"/>
      <c r="BG6" s="342"/>
      <c r="BH6" s="342"/>
      <c r="BI6" s="342"/>
      <c r="BJ6" s="342"/>
      <c r="BK6" s="342"/>
      <c r="BL6" s="342"/>
      <c r="BM6" s="343"/>
      <c r="BN6" s="338">
        <v>37141</v>
      </c>
      <c r="BO6" s="339"/>
      <c r="BP6" s="339"/>
      <c r="BQ6" s="339"/>
      <c r="BR6" s="339"/>
      <c r="BS6" s="339"/>
      <c r="BT6" s="339"/>
      <c r="BU6" s="340"/>
      <c r="BV6" s="338">
        <v>274985</v>
      </c>
      <c r="BW6" s="339"/>
      <c r="BX6" s="339"/>
      <c r="BY6" s="339"/>
      <c r="BZ6" s="339"/>
      <c r="CA6" s="339"/>
      <c r="CB6" s="339"/>
      <c r="CC6" s="340"/>
      <c r="CD6" s="364" t="s">
        <v>160</v>
      </c>
      <c r="CE6" s="365"/>
      <c r="CF6" s="365"/>
      <c r="CG6" s="365"/>
      <c r="CH6" s="365"/>
      <c r="CI6" s="365"/>
      <c r="CJ6" s="365"/>
      <c r="CK6" s="365"/>
      <c r="CL6" s="365"/>
      <c r="CM6" s="365"/>
      <c r="CN6" s="365"/>
      <c r="CO6" s="365"/>
      <c r="CP6" s="365"/>
      <c r="CQ6" s="365"/>
      <c r="CR6" s="365"/>
      <c r="CS6" s="366"/>
      <c r="CT6" s="417">
        <v>88.3</v>
      </c>
      <c r="CU6" s="418"/>
      <c r="CV6" s="418"/>
      <c r="CW6" s="418"/>
      <c r="CX6" s="418"/>
      <c r="CY6" s="418"/>
      <c r="CZ6" s="418"/>
      <c r="DA6" s="419"/>
      <c r="DB6" s="417">
        <v>89.1</v>
      </c>
      <c r="DC6" s="418"/>
      <c r="DD6" s="418"/>
      <c r="DE6" s="418"/>
      <c r="DF6" s="418"/>
      <c r="DG6" s="418"/>
      <c r="DH6" s="418"/>
      <c r="DI6" s="419"/>
      <c r="DJ6" s="134"/>
      <c r="DK6" s="134"/>
      <c r="DL6" s="134"/>
      <c r="DM6" s="134"/>
      <c r="DN6" s="134"/>
      <c r="DO6" s="134"/>
    </row>
    <row r="7" spans="1:119" ht="18.75" customHeight="1" x14ac:dyDescent="0.15">
      <c r="A7" s="135"/>
      <c r="B7" s="380"/>
      <c r="C7" s="381"/>
      <c r="D7" s="381"/>
      <c r="E7" s="382"/>
      <c r="F7" s="382"/>
      <c r="G7" s="382"/>
      <c r="H7" s="382"/>
      <c r="I7" s="382"/>
      <c r="J7" s="382"/>
      <c r="K7" s="382"/>
      <c r="L7" s="382"/>
      <c r="M7" s="382"/>
      <c r="N7" s="382"/>
      <c r="O7" s="382"/>
      <c r="P7" s="382"/>
      <c r="Q7" s="382"/>
      <c r="R7" s="398"/>
      <c r="S7" s="398"/>
      <c r="T7" s="398"/>
      <c r="U7" s="398"/>
      <c r="V7" s="399"/>
      <c r="W7" s="404"/>
      <c r="X7" s="405"/>
      <c r="Y7" s="405"/>
      <c r="Z7" s="405"/>
      <c r="AA7" s="405"/>
      <c r="AB7" s="381"/>
      <c r="AC7" s="434"/>
      <c r="AD7" s="435"/>
      <c r="AE7" s="435"/>
      <c r="AF7" s="435"/>
      <c r="AG7" s="435"/>
      <c r="AH7" s="435"/>
      <c r="AI7" s="435"/>
      <c r="AJ7" s="435"/>
      <c r="AK7" s="435"/>
      <c r="AL7" s="436"/>
      <c r="AM7" s="344" t="s">
        <v>161</v>
      </c>
      <c r="AN7" s="345"/>
      <c r="AO7" s="345"/>
      <c r="AP7" s="345"/>
      <c r="AQ7" s="345"/>
      <c r="AR7" s="345"/>
      <c r="AS7" s="345"/>
      <c r="AT7" s="346"/>
      <c r="AU7" s="336" t="s">
        <v>162</v>
      </c>
      <c r="AV7" s="337"/>
      <c r="AW7" s="337"/>
      <c r="AX7" s="337"/>
      <c r="AY7" s="341" t="s">
        <v>163</v>
      </c>
      <c r="AZ7" s="342"/>
      <c r="BA7" s="342"/>
      <c r="BB7" s="342"/>
      <c r="BC7" s="342"/>
      <c r="BD7" s="342"/>
      <c r="BE7" s="342"/>
      <c r="BF7" s="342"/>
      <c r="BG7" s="342"/>
      <c r="BH7" s="342"/>
      <c r="BI7" s="342"/>
      <c r="BJ7" s="342"/>
      <c r="BK7" s="342"/>
      <c r="BL7" s="342"/>
      <c r="BM7" s="343"/>
      <c r="BN7" s="338">
        <v>1262</v>
      </c>
      <c r="BO7" s="339"/>
      <c r="BP7" s="339"/>
      <c r="BQ7" s="339"/>
      <c r="BR7" s="339"/>
      <c r="BS7" s="339"/>
      <c r="BT7" s="339"/>
      <c r="BU7" s="340"/>
      <c r="BV7" s="338">
        <v>235651</v>
      </c>
      <c r="BW7" s="339"/>
      <c r="BX7" s="339"/>
      <c r="BY7" s="339"/>
      <c r="BZ7" s="339"/>
      <c r="CA7" s="339"/>
      <c r="CB7" s="339"/>
      <c r="CC7" s="340"/>
      <c r="CD7" s="364" t="s">
        <v>164</v>
      </c>
      <c r="CE7" s="365"/>
      <c r="CF7" s="365"/>
      <c r="CG7" s="365"/>
      <c r="CH7" s="365"/>
      <c r="CI7" s="365"/>
      <c r="CJ7" s="365"/>
      <c r="CK7" s="365"/>
      <c r="CL7" s="365"/>
      <c r="CM7" s="365"/>
      <c r="CN7" s="365"/>
      <c r="CO7" s="365"/>
      <c r="CP7" s="365"/>
      <c r="CQ7" s="365"/>
      <c r="CR7" s="365"/>
      <c r="CS7" s="366"/>
      <c r="CT7" s="338">
        <v>1424102</v>
      </c>
      <c r="CU7" s="339"/>
      <c r="CV7" s="339"/>
      <c r="CW7" s="339"/>
      <c r="CX7" s="339"/>
      <c r="CY7" s="339"/>
      <c r="CZ7" s="339"/>
      <c r="DA7" s="340"/>
      <c r="DB7" s="338">
        <v>1461990</v>
      </c>
      <c r="DC7" s="339"/>
      <c r="DD7" s="339"/>
      <c r="DE7" s="339"/>
      <c r="DF7" s="339"/>
      <c r="DG7" s="339"/>
      <c r="DH7" s="339"/>
      <c r="DI7" s="340"/>
      <c r="DJ7" s="134"/>
      <c r="DK7" s="134"/>
      <c r="DL7" s="134"/>
      <c r="DM7" s="134"/>
      <c r="DN7" s="134"/>
      <c r="DO7" s="134"/>
    </row>
    <row r="8" spans="1:119" ht="18.75" customHeight="1" thickBot="1" x14ac:dyDescent="0.2">
      <c r="A8" s="135"/>
      <c r="B8" s="383"/>
      <c r="C8" s="384"/>
      <c r="D8" s="384"/>
      <c r="E8" s="385"/>
      <c r="F8" s="385"/>
      <c r="G8" s="385"/>
      <c r="H8" s="385"/>
      <c r="I8" s="385"/>
      <c r="J8" s="385"/>
      <c r="K8" s="385"/>
      <c r="L8" s="385"/>
      <c r="M8" s="385"/>
      <c r="N8" s="385"/>
      <c r="O8" s="385"/>
      <c r="P8" s="385"/>
      <c r="Q8" s="385"/>
      <c r="R8" s="425"/>
      <c r="S8" s="425"/>
      <c r="T8" s="425"/>
      <c r="U8" s="425"/>
      <c r="V8" s="426"/>
      <c r="W8" s="429"/>
      <c r="X8" s="430"/>
      <c r="Y8" s="430"/>
      <c r="Z8" s="430"/>
      <c r="AA8" s="430"/>
      <c r="AB8" s="384"/>
      <c r="AC8" s="437"/>
      <c r="AD8" s="438"/>
      <c r="AE8" s="438"/>
      <c r="AF8" s="438"/>
      <c r="AG8" s="438"/>
      <c r="AH8" s="438"/>
      <c r="AI8" s="438"/>
      <c r="AJ8" s="438"/>
      <c r="AK8" s="438"/>
      <c r="AL8" s="439"/>
      <c r="AM8" s="344" t="s">
        <v>165</v>
      </c>
      <c r="AN8" s="345"/>
      <c r="AO8" s="345"/>
      <c r="AP8" s="345"/>
      <c r="AQ8" s="345"/>
      <c r="AR8" s="345"/>
      <c r="AS8" s="345"/>
      <c r="AT8" s="346"/>
      <c r="AU8" s="336" t="s">
        <v>162</v>
      </c>
      <c r="AV8" s="337"/>
      <c r="AW8" s="337"/>
      <c r="AX8" s="337"/>
      <c r="AY8" s="341" t="s">
        <v>166</v>
      </c>
      <c r="AZ8" s="342"/>
      <c r="BA8" s="342"/>
      <c r="BB8" s="342"/>
      <c r="BC8" s="342"/>
      <c r="BD8" s="342"/>
      <c r="BE8" s="342"/>
      <c r="BF8" s="342"/>
      <c r="BG8" s="342"/>
      <c r="BH8" s="342"/>
      <c r="BI8" s="342"/>
      <c r="BJ8" s="342"/>
      <c r="BK8" s="342"/>
      <c r="BL8" s="342"/>
      <c r="BM8" s="343"/>
      <c r="BN8" s="338">
        <v>35879</v>
      </c>
      <c r="BO8" s="339"/>
      <c r="BP8" s="339"/>
      <c r="BQ8" s="339"/>
      <c r="BR8" s="339"/>
      <c r="BS8" s="339"/>
      <c r="BT8" s="339"/>
      <c r="BU8" s="340"/>
      <c r="BV8" s="338">
        <v>39334</v>
      </c>
      <c r="BW8" s="339"/>
      <c r="BX8" s="339"/>
      <c r="BY8" s="339"/>
      <c r="BZ8" s="339"/>
      <c r="CA8" s="339"/>
      <c r="CB8" s="339"/>
      <c r="CC8" s="340"/>
      <c r="CD8" s="364" t="s">
        <v>167</v>
      </c>
      <c r="CE8" s="365"/>
      <c r="CF8" s="365"/>
      <c r="CG8" s="365"/>
      <c r="CH8" s="365"/>
      <c r="CI8" s="365"/>
      <c r="CJ8" s="365"/>
      <c r="CK8" s="365"/>
      <c r="CL8" s="365"/>
      <c r="CM8" s="365"/>
      <c r="CN8" s="365"/>
      <c r="CO8" s="365"/>
      <c r="CP8" s="365"/>
      <c r="CQ8" s="365"/>
      <c r="CR8" s="365"/>
      <c r="CS8" s="366"/>
      <c r="CT8" s="440">
        <v>0.15</v>
      </c>
      <c r="CU8" s="441"/>
      <c r="CV8" s="441"/>
      <c r="CW8" s="441"/>
      <c r="CX8" s="441"/>
      <c r="CY8" s="441"/>
      <c r="CZ8" s="441"/>
      <c r="DA8" s="442"/>
      <c r="DB8" s="440">
        <v>0.15</v>
      </c>
      <c r="DC8" s="441"/>
      <c r="DD8" s="441"/>
      <c r="DE8" s="441"/>
      <c r="DF8" s="441"/>
      <c r="DG8" s="441"/>
      <c r="DH8" s="441"/>
      <c r="DI8" s="442"/>
      <c r="DJ8" s="134"/>
      <c r="DK8" s="134"/>
      <c r="DL8" s="134"/>
      <c r="DM8" s="134"/>
      <c r="DN8" s="134"/>
      <c r="DO8" s="134"/>
    </row>
    <row r="9" spans="1:119" ht="18.75" customHeight="1" thickBot="1" x14ac:dyDescent="0.2">
      <c r="A9" s="135"/>
      <c r="B9" s="411" t="s">
        <v>168</v>
      </c>
      <c r="C9" s="412"/>
      <c r="D9" s="412"/>
      <c r="E9" s="412"/>
      <c r="F9" s="412"/>
      <c r="G9" s="412"/>
      <c r="H9" s="412"/>
      <c r="I9" s="412"/>
      <c r="J9" s="412"/>
      <c r="K9" s="443"/>
      <c r="L9" s="449" t="s">
        <v>169</v>
      </c>
      <c r="M9" s="450"/>
      <c r="N9" s="450"/>
      <c r="O9" s="450"/>
      <c r="P9" s="450"/>
      <c r="Q9" s="451"/>
      <c r="R9" s="452">
        <v>3251</v>
      </c>
      <c r="S9" s="453"/>
      <c r="T9" s="453"/>
      <c r="U9" s="453"/>
      <c r="V9" s="454"/>
      <c r="W9" s="402" t="s">
        <v>170</v>
      </c>
      <c r="X9" s="403"/>
      <c r="Y9" s="403"/>
      <c r="Z9" s="403"/>
      <c r="AA9" s="403"/>
      <c r="AB9" s="403"/>
      <c r="AC9" s="403"/>
      <c r="AD9" s="403"/>
      <c r="AE9" s="403"/>
      <c r="AF9" s="403"/>
      <c r="AG9" s="403"/>
      <c r="AH9" s="403"/>
      <c r="AI9" s="403"/>
      <c r="AJ9" s="403"/>
      <c r="AK9" s="403"/>
      <c r="AL9" s="408"/>
      <c r="AM9" s="344" t="s">
        <v>171</v>
      </c>
      <c r="AN9" s="345"/>
      <c r="AO9" s="345"/>
      <c r="AP9" s="345"/>
      <c r="AQ9" s="345"/>
      <c r="AR9" s="345"/>
      <c r="AS9" s="345"/>
      <c r="AT9" s="346"/>
      <c r="AU9" s="336" t="s">
        <v>172</v>
      </c>
      <c r="AV9" s="337"/>
      <c r="AW9" s="337"/>
      <c r="AX9" s="337"/>
      <c r="AY9" s="341" t="s">
        <v>173</v>
      </c>
      <c r="AZ9" s="342"/>
      <c r="BA9" s="342"/>
      <c r="BB9" s="342"/>
      <c r="BC9" s="342"/>
      <c r="BD9" s="342"/>
      <c r="BE9" s="342"/>
      <c r="BF9" s="342"/>
      <c r="BG9" s="342"/>
      <c r="BH9" s="342"/>
      <c r="BI9" s="342"/>
      <c r="BJ9" s="342"/>
      <c r="BK9" s="342"/>
      <c r="BL9" s="342"/>
      <c r="BM9" s="343"/>
      <c r="BN9" s="338">
        <v>-3455</v>
      </c>
      <c r="BO9" s="339"/>
      <c r="BP9" s="339"/>
      <c r="BQ9" s="339"/>
      <c r="BR9" s="339"/>
      <c r="BS9" s="339"/>
      <c r="BT9" s="339"/>
      <c r="BU9" s="340"/>
      <c r="BV9" s="338">
        <v>10867</v>
      </c>
      <c r="BW9" s="339"/>
      <c r="BX9" s="339"/>
      <c r="BY9" s="339"/>
      <c r="BZ9" s="339"/>
      <c r="CA9" s="339"/>
      <c r="CB9" s="339"/>
      <c r="CC9" s="340"/>
      <c r="CD9" s="350" t="s">
        <v>174</v>
      </c>
      <c r="CE9" s="351"/>
      <c r="CF9" s="351"/>
      <c r="CG9" s="351"/>
      <c r="CH9" s="351"/>
      <c r="CI9" s="351"/>
      <c r="CJ9" s="351"/>
      <c r="CK9" s="351"/>
      <c r="CL9" s="351"/>
      <c r="CM9" s="351"/>
      <c r="CN9" s="351"/>
      <c r="CO9" s="351"/>
      <c r="CP9" s="351"/>
      <c r="CQ9" s="351"/>
      <c r="CR9" s="351"/>
      <c r="CS9" s="352"/>
      <c r="CT9" s="455">
        <v>18.7</v>
      </c>
      <c r="CU9" s="456"/>
      <c r="CV9" s="456"/>
      <c r="CW9" s="456"/>
      <c r="CX9" s="456"/>
      <c r="CY9" s="456"/>
      <c r="CZ9" s="456"/>
      <c r="DA9" s="457"/>
      <c r="DB9" s="455">
        <v>20.7</v>
      </c>
      <c r="DC9" s="456"/>
      <c r="DD9" s="456"/>
      <c r="DE9" s="456"/>
      <c r="DF9" s="456"/>
      <c r="DG9" s="456"/>
      <c r="DH9" s="456"/>
      <c r="DI9" s="457"/>
      <c r="DJ9" s="134"/>
      <c r="DK9" s="134"/>
      <c r="DL9" s="134"/>
      <c r="DM9" s="134"/>
      <c r="DN9" s="134"/>
      <c r="DO9" s="134"/>
    </row>
    <row r="10" spans="1:119" ht="18.75" customHeight="1" thickBot="1" x14ac:dyDescent="0.2">
      <c r="A10" s="135"/>
      <c r="B10" s="411"/>
      <c r="C10" s="412"/>
      <c r="D10" s="412"/>
      <c r="E10" s="412"/>
      <c r="F10" s="412"/>
      <c r="G10" s="412"/>
      <c r="H10" s="412"/>
      <c r="I10" s="412"/>
      <c r="J10" s="412"/>
      <c r="K10" s="443"/>
      <c r="L10" s="370" t="s">
        <v>175</v>
      </c>
      <c r="M10" s="345"/>
      <c r="N10" s="345"/>
      <c r="O10" s="345"/>
      <c r="P10" s="345"/>
      <c r="Q10" s="346"/>
      <c r="R10" s="374">
        <v>3408</v>
      </c>
      <c r="S10" s="375"/>
      <c r="T10" s="375"/>
      <c r="U10" s="375"/>
      <c r="V10" s="446"/>
      <c r="W10" s="406"/>
      <c r="X10" s="407"/>
      <c r="Y10" s="407"/>
      <c r="Z10" s="407"/>
      <c r="AA10" s="407"/>
      <c r="AB10" s="407"/>
      <c r="AC10" s="407"/>
      <c r="AD10" s="407"/>
      <c r="AE10" s="407"/>
      <c r="AF10" s="407"/>
      <c r="AG10" s="407"/>
      <c r="AH10" s="407"/>
      <c r="AI10" s="407"/>
      <c r="AJ10" s="407"/>
      <c r="AK10" s="407"/>
      <c r="AL10" s="410"/>
      <c r="AM10" s="344" t="s">
        <v>176</v>
      </c>
      <c r="AN10" s="345"/>
      <c r="AO10" s="345"/>
      <c r="AP10" s="345"/>
      <c r="AQ10" s="345"/>
      <c r="AR10" s="345"/>
      <c r="AS10" s="345"/>
      <c r="AT10" s="346"/>
      <c r="AU10" s="336" t="s">
        <v>177</v>
      </c>
      <c r="AV10" s="337"/>
      <c r="AW10" s="337"/>
      <c r="AX10" s="337"/>
      <c r="AY10" s="341" t="s">
        <v>178</v>
      </c>
      <c r="AZ10" s="342"/>
      <c r="BA10" s="342"/>
      <c r="BB10" s="342"/>
      <c r="BC10" s="342"/>
      <c r="BD10" s="342"/>
      <c r="BE10" s="342"/>
      <c r="BF10" s="342"/>
      <c r="BG10" s="342"/>
      <c r="BH10" s="342"/>
      <c r="BI10" s="342"/>
      <c r="BJ10" s="342"/>
      <c r="BK10" s="342"/>
      <c r="BL10" s="342"/>
      <c r="BM10" s="343"/>
      <c r="BN10" s="338">
        <v>920</v>
      </c>
      <c r="BO10" s="339"/>
      <c r="BP10" s="339"/>
      <c r="BQ10" s="339"/>
      <c r="BR10" s="339"/>
      <c r="BS10" s="339"/>
      <c r="BT10" s="339"/>
      <c r="BU10" s="340"/>
      <c r="BV10" s="338">
        <v>1449</v>
      </c>
      <c r="BW10" s="339"/>
      <c r="BX10" s="339"/>
      <c r="BY10" s="339"/>
      <c r="BZ10" s="339"/>
      <c r="CA10" s="339"/>
      <c r="CB10" s="339"/>
      <c r="CC10" s="340"/>
      <c r="CD10" s="367" t="s">
        <v>179</v>
      </c>
      <c r="CE10" s="368"/>
      <c r="CF10" s="368"/>
      <c r="CG10" s="368"/>
      <c r="CH10" s="368"/>
      <c r="CI10" s="368"/>
      <c r="CJ10" s="368"/>
      <c r="CK10" s="368"/>
      <c r="CL10" s="368"/>
      <c r="CM10" s="368"/>
      <c r="CN10" s="368"/>
      <c r="CO10" s="368"/>
      <c r="CP10" s="368"/>
      <c r="CQ10" s="368"/>
      <c r="CR10" s="368"/>
      <c r="CS10" s="369"/>
      <c r="CT10" s="458"/>
      <c r="CU10" s="459"/>
      <c r="CV10" s="459"/>
      <c r="CW10" s="459"/>
      <c r="CX10" s="459"/>
      <c r="CY10" s="459"/>
      <c r="CZ10" s="459"/>
      <c r="DA10" s="460"/>
      <c r="DB10" s="458"/>
      <c r="DC10" s="459"/>
      <c r="DD10" s="459"/>
      <c r="DE10" s="459"/>
      <c r="DF10" s="459"/>
      <c r="DG10" s="459"/>
      <c r="DH10" s="459"/>
      <c r="DI10" s="460"/>
      <c r="DJ10" s="134"/>
      <c r="DK10" s="134"/>
      <c r="DL10" s="134"/>
      <c r="DM10" s="134"/>
      <c r="DN10" s="134"/>
      <c r="DO10" s="134"/>
    </row>
    <row r="11" spans="1:119" ht="18.75" customHeight="1" thickBot="1" x14ac:dyDescent="0.2">
      <c r="A11" s="135"/>
      <c r="B11" s="411"/>
      <c r="C11" s="412"/>
      <c r="D11" s="412"/>
      <c r="E11" s="412"/>
      <c r="F11" s="412"/>
      <c r="G11" s="412"/>
      <c r="H11" s="412"/>
      <c r="I11" s="412"/>
      <c r="J11" s="412"/>
      <c r="K11" s="443"/>
      <c r="L11" s="448" t="s">
        <v>180</v>
      </c>
      <c r="M11" s="348"/>
      <c r="N11" s="348"/>
      <c r="O11" s="348"/>
      <c r="P11" s="348"/>
      <c r="Q11" s="349"/>
      <c r="R11" s="386" t="s">
        <v>181</v>
      </c>
      <c r="S11" s="387"/>
      <c r="T11" s="387"/>
      <c r="U11" s="387"/>
      <c r="V11" s="388"/>
      <c r="W11" s="447" t="s">
        <v>89</v>
      </c>
      <c r="X11" s="337"/>
      <c r="Y11" s="337"/>
      <c r="Z11" s="337"/>
      <c r="AA11" s="337"/>
      <c r="AB11" s="444"/>
      <c r="AC11" s="336" t="s">
        <v>182</v>
      </c>
      <c r="AD11" s="337"/>
      <c r="AE11" s="337"/>
      <c r="AF11" s="337"/>
      <c r="AG11" s="444"/>
      <c r="AH11" s="336" t="s">
        <v>183</v>
      </c>
      <c r="AI11" s="337"/>
      <c r="AJ11" s="337"/>
      <c r="AK11" s="337"/>
      <c r="AL11" s="445"/>
      <c r="AM11" s="344" t="s">
        <v>184</v>
      </c>
      <c r="AN11" s="345"/>
      <c r="AO11" s="345"/>
      <c r="AP11" s="345"/>
      <c r="AQ11" s="345"/>
      <c r="AR11" s="345"/>
      <c r="AS11" s="345"/>
      <c r="AT11" s="346"/>
      <c r="AU11" s="336" t="s">
        <v>177</v>
      </c>
      <c r="AV11" s="337"/>
      <c r="AW11" s="337"/>
      <c r="AX11" s="337"/>
      <c r="AY11" s="341" t="s">
        <v>185</v>
      </c>
      <c r="AZ11" s="342"/>
      <c r="BA11" s="342"/>
      <c r="BB11" s="342"/>
      <c r="BC11" s="342"/>
      <c r="BD11" s="342"/>
      <c r="BE11" s="342"/>
      <c r="BF11" s="342"/>
      <c r="BG11" s="342"/>
      <c r="BH11" s="342"/>
      <c r="BI11" s="342"/>
      <c r="BJ11" s="342"/>
      <c r="BK11" s="342"/>
      <c r="BL11" s="342"/>
      <c r="BM11" s="343"/>
      <c r="BN11" s="338">
        <v>127809</v>
      </c>
      <c r="BO11" s="339"/>
      <c r="BP11" s="339"/>
      <c r="BQ11" s="339"/>
      <c r="BR11" s="339"/>
      <c r="BS11" s="339"/>
      <c r="BT11" s="339"/>
      <c r="BU11" s="340"/>
      <c r="BV11" s="338">
        <v>133118</v>
      </c>
      <c r="BW11" s="339"/>
      <c r="BX11" s="339"/>
      <c r="BY11" s="339"/>
      <c r="BZ11" s="339"/>
      <c r="CA11" s="339"/>
      <c r="CB11" s="339"/>
      <c r="CC11" s="340"/>
      <c r="CD11" s="364" t="s">
        <v>186</v>
      </c>
      <c r="CE11" s="365"/>
      <c r="CF11" s="365"/>
      <c r="CG11" s="365"/>
      <c r="CH11" s="365"/>
      <c r="CI11" s="365"/>
      <c r="CJ11" s="365"/>
      <c r="CK11" s="365"/>
      <c r="CL11" s="365"/>
      <c r="CM11" s="365"/>
      <c r="CN11" s="365"/>
      <c r="CO11" s="365"/>
      <c r="CP11" s="365"/>
      <c r="CQ11" s="365"/>
      <c r="CR11" s="365"/>
      <c r="CS11" s="366"/>
      <c r="CT11" s="440" t="s">
        <v>187</v>
      </c>
      <c r="CU11" s="441"/>
      <c r="CV11" s="441"/>
      <c r="CW11" s="441"/>
      <c r="CX11" s="441"/>
      <c r="CY11" s="441"/>
      <c r="CZ11" s="441"/>
      <c r="DA11" s="442"/>
      <c r="DB11" s="440" t="s">
        <v>187</v>
      </c>
      <c r="DC11" s="441"/>
      <c r="DD11" s="441"/>
      <c r="DE11" s="441"/>
      <c r="DF11" s="441"/>
      <c r="DG11" s="441"/>
      <c r="DH11" s="441"/>
      <c r="DI11" s="442"/>
      <c r="DJ11" s="134"/>
      <c r="DK11" s="134"/>
      <c r="DL11" s="134"/>
      <c r="DM11" s="134"/>
      <c r="DN11" s="134"/>
      <c r="DO11" s="134"/>
    </row>
    <row r="12" spans="1:119" ht="18.75" customHeight="1" thickBot="1" x14ac:dyDescent="0.2">
      <c r="A12" s="135"/>
      <c r="B12" s="470" t="s">
        <v>188</v>
      </c>
      <c r="C12" s="471"/>
      <c r="D12" s="471"/>
      <c r="E12" s="471"/>
      <c r="F12" s="471"/>
      <c r="G12" s="471"/>
      <c r="H12" s="471"/>
      <c r="I12" s="471"/>
      <c r="J12" s="471"/>
      <c r="K12" s="472"/>
      <c r="L12" s="449" t="s">
        <v>189</v>
      </c>
      <c r="M12" s="450"/>
      <c r="N12" s="450"/>
      <c r="O12" s="450"/>
      <c r="P12" s="450"/>
      <c r="Q12" s="451"/>
      <c r="R12" s="452">
        <v>3438</v>
      </c>
      <c r="S12" s="453"/>
      <c r="T12" s="453"/>
      <c r="U12" s="453"/>
      <c r="V12" s="454"/>
      <c r="W12" s="427" t="s">
        <v>190</v>
      </c>
      <c r="X12" s="428"/>
      <c r="Y12" s="428"/>
      <c r="Z12" s="428"/>
      <c r="AA12" s="428"/>
      <c r="AB12" s="378"/>
      <c r="AC12" s="374">
        <v>205</v>
      </c>
      <c r="AD12" s="375"/>
      <c r="AE12" s="375"/>
      <c r="AF12" s="375"/>
      <c r="AG12" s="376"/>
      <c r="AH12" s="374">
        <v>208</v>
      </c>
      <c r="AI12" s="375"/>
      <c r="AJ12" s="375"/>
      <c r="AK12" s="375"/>
      <c r="AL12" s="446"/>
      <c r="AM12" s="344" t="s">
        <v>191</v>
      </c>
      <c r="AN12" s="345"/>
      <c r="AO12" s="345"/>
      <c r="AP12" s="345"/>
      <c r="AQ12" s="345"/>
      <c r="AR12" s="345"/>
      <c r="AS12" s="345"/>
      <c r="AT12" s="346"/>
      <c r="AU12" s="336" t="s">
        <v>192</v>
      </c>
      <c r="AV12" s="337"/>
      <c r="AW12" s="337"/>
      <c r="AX12" s="337"/>
      <c r="AY12" s="341" t="s">
        <v>193</v>
      </c>
      <c r="AZ12" s="342"/>
      <c r="BA12" s="342"/>
      <c r="BB12" s="342"/>
      <c r="BC12" s="342"/>
      <c r="BD12" s="342"/>
      <c r="BE12" s="342"/>
      <c r="BF12" s="342"/>
      <c r="BG12" s="342"/>
      <c r="BH12" s="342"/>
      <c r="BI12" s="342"/>
      <c r="BJ12" s="342"/>
      <c r="BK12" s="342"/>
      <c r="BL12" s="342"/>
      <c r="BM12" s="343"/>
      <c r="BN12" s="338" t="s">
        <v>194</v>
      </c>
      <c r="BO12" s="339"/>
      <c r="BP12" s="339"/>
      <c r="BQ12" s="339"/>
      <c r="BR12" s="339"/>
      <c r="BS12" s="339"/>
      <c r="BT12" s="339"/>
      <c r="BU12" s="340"/>
      <c r="BV12" s="338" t="s">
        <v>194</v>
      </c>
      <c r="BW12" s="339"/>
      <c r="BX12" s="339"/>
      <c r="BY12" s="339"/>
      <c r="BZ12" s="339"/>
      <c r="CA12" s="339"/>
      <c r="CB12" s="339"/>
      <c r="CC12" s="340"/>
      <c r="CD12" s="364" t="s">
        <v>195</v>
      </c>
      <c r="CE12" s="365"/>
      <c r="CF12" s="365"/>
      <c r="CG12" s="365"/>
      <c r="CH12" s="365"/>
      <c r="CI12" s="365"/>
      <c r="CJ12" s="365"/>
      <c r="CK12" s="365"/>
      <c r="CL12" s="365"/>
      <c r="CM12" s="365"/>
      <c r="CN12" s="365"/>
      <c r="CO12" s="365"/>
      <c r="CP12" s="365"/>
      <c r="CQ12" s="365"/>
      <c r="CR12" s="365"/>
      <c r="CS12" s="366"/>
      <c r="CT12" s="440" t="s">
        <v>196</v>
      </c>
      <c r="CU12" s="441"/>
      <c r="CV12" s="441"/>
      <c r="CW12" s="441"/>
      <c r="CX12" s="441"/>
      <c r="CY12" s="441"/>
      <c r="CZ12" s="441"/>
      <c r="DA12" s="442"/>
      <c r="DB12" s="440" t="s">
        <v>196</v>
      </c>
      <c r="DC12" s="441"/>
      <c r="DD12" s="441"/>
      <c r="DE12" s="441"/>
      <c r="DF12" s="441"/>
      <c r="DG12" s="441"/>
      <c r="DH12" s="441"/>
      <c r="DI12" s="442"/>
      <c r="DJ12" s="134"/>
      <c r="DK12" s="134"/>
      <c r="DL12" s="134"/>
      <c r="DM12" s="134"/>
      <c r="DN12" s="134"/>
      <c r="DO12" s="134"/>
    </row>
    <row r="13" spans="1:119" ht="18.75" customHeight="1" thickBot="1" x14ac:dyDescent="0.2">
      <c r="A13" s="135"/>
      <c r="B13" s="470"/>
      <c r="C13" s="471"/>
      <c r="D13" s="471"/>
      <c r="E13" s="471"/>
      <c r="F13" s="471"/>
      <c r="G13" s="471"/>
      <c r="H13" s="471"/>
      <c r="I13" s="471"/>
      <c r="J13" s="471"/>
      <c r="K13" s="472"/>
      <c r="L13" s="370" t="s">
        <v>197</v>
      </c>
      <c r="M13" s="345"/>
      <c r="N13" s="345"/>
      <c r="O13" s="345"/>
      <c r="P13" s="345"/>
      <c r="Q13" s="346"/>
      <c r="R13" s="374">
        <v>3444</v>
      </c>
      <c r="S13" s="375"/>
      <c r="T13" s="375"/>
      <c r="U13" s="375"/>
      <c r="V13" s="446"/>
      <c r="W13" s="406"/>
      <c r="X13" s="407"/>
      <c r="Y13" s="407"/>
      <c r="Z13" s="407"/>
      <c r="AA13" s="407"/>
      <c r="AB13" s="394"/>
      <c r="AC13" s="461">
        <v>14.9</v>
      </c>
      <c r="AD13" s="462"/>
      <c r="AE13" s="462"/>
      <c r="AF13" s="462"/>
      <c r="AG13" s="463"/>
      <c r="AH13" s="461">
        <v>14.3</v>
      </c>
      <c r="AI13" s="462"/>
      <c r="AJ13" s="462"/>
      <c r="AK13" s="462"/>
      <c r="AL13" s="464"/>
      <c r="AM13" s="344" t="s">
        <v>198</v>
      </c>
      <c r="AN13" s="345"/>
      <c r="AO13" s="345"/>
      <c r="AP13" s="345"/>
      <c r="AQ13" s="345"/>
      <c r="AR13" s="345"/>
      <c r="AS13" s="345"/>
      <c r="AT13" s="346"/>
      <c r="AU13" s="336" t="s">
        <v>199</v>
      </c>
      <c r="AV13" s="337"/>
      <c r="AW13" s="337"/>
      <c r="AX13" s="337"/>
      <c r="AY13" s="359" t="s">
        <v>200</v>
      </c>
      <c r="AZ13" s="360"/>
      <c r="BA13" s="360"/>
      <c r="BB13" s="360"/>
      <c r="BC13" s="360"/>
      <c r="BD13" s="360"/>
      <c r="BE13" s="360"/>
      <c r="BF13" s="360"/>
      <c r="BG13" s="360"/>
      <c r="BH13" s="360"/>
      <c r="BI13" s="360"/>
      <c r="BJ13" s="360"/>
      <c r="BK13" s="360"/>
      <c r="BL13" s="360"/>
      <c r="BM13" s="361"/>
      <c r="BN13" s="338">
        <v>125274</v>
      </c>
      <c r="BO13" s="339"/>
      <c r="BP13" s="339"/>
      <c r="BQ13" s="339"/>
      <c r="BR13" s="339"/>
      <c r="BS13" s="339"/>
      <c r="BT13" s="339"/>
      <c r="BU13" s="340"/>
      <c r="BV13" s="338">
        <v>145434</v>
      </c>
      <c r="BW13" s="339"/>
      <c r="BX13" s="339"/>
      <c r="BY13" s="339"/>
      <c r="BZ13" s="339"/>
      <c r="CA13" s="339"/>
      <c r="CB13" s="339"/>
      <c r="CC13" s="340"/>
      <c r="CD13" s="364" t="s">
        <v>201</v>
      </c>
      <c r="CE13" s="365"/>
      <c r="CF13" s="365"/>
      <c r="CG13" s="365"/>
      <c r="CH13" s="365"/>
      <c r="CI13" s="365"/>
      <c r="CJ13" s="365"/>
      <c r="CK13" s="365"/>
      <c r="CL13" s="365"/>
      <c r="CM13" s="365"/>
      <c r="CN13" s="365"/>
      <c r="CO13" s="365"/>
      <c r="CP13" s="365"/>
      <c r="CQ13" s="365"/>
      <c r="CR13" s="365"/>
      <c r="CS13" s="366"/>
      <c r="CT13" s="420">
        <v>4.5999999999999996</v>
      </c>
      <c r="CU13" s="421"/>
      <c r="CV13" s="421"/>
      <c r="CW13" s="421"/>
      <c r="CX13" s="421"/>
      <c r="CY13" s="421"/>
      <c r="CZ13" s="421"/>
      <c r="DA13" s="422"/>
      <c r="DB13" s="420">
        <v>3</v>
      </c>
      <c r="DC13" s="421"/>
      <c r="DD13" s="421"/>
      <c r="DE13" s="421"/>
      <c r="DF13" s="421"/>
      <c r="DG13" s="421"/>
      <c r="DH13" s="421"/>
      <c r="DI13" s="422"/>
      <c r="DJ13" s="134"/>
      <c r="DK13" s="134"/>
      <c r="DL13" s="134"/>
      <c r="DM13" s="134"/>
      <c r="DN13" s="134"/>
      <c r="DO13" s="134"/>
    </row>
    <row r="14" spans="1:119" ht="18.75" customHeight="1" thickBot="1" x14ac:dyDescent="0.2">
      <c r="A14" s="135"/>
      <c r="B14" s="470"/>
      <c r="C14" s="471"/>
      <c r="D14" s="471"/>
      <c r="E14" s="471"/>
      <c r="F14" s="471"/>
      <c r="G14" s="471"/>
      <c r="H14" s="471"/>
      <c r="I14" s="471"/>
      <c r="J14" s="471"/>
      <c r="K14" s="472"/>
      <c r="L14" s="448" t="s">
        <v>180</v>
      </c>
      <c r="M14" s="348"/>
      <c r="N14" s="348"/>
      <c r="O14" s="348"/>
      <c r="P14" s="348"/>
      <c r="Q14" s="349"/>
      <c r="R14" s="386" t="s">
        <v>202</v>
      </c>
      <c r="S14" s="387"/>
      <c r="T14" s="387"/>
      <c r="U14" s="387"/>
      <c r="V14" s="388"/>
      <c r="W14" s="427" t="s">
        <v>203</v>
      </c>
      <c r="X14" s="428"/>
      <c r="Y14" s="428"/>
      <c r="Z14" s="428"/>
      <c r="AA14" s="428"/>
      <c r="AB14" s="378"/>
      <c r="AC14" s="374">
        <v>276</v>
      </c>
      <c r="AD14" s="375"/>
      <c r="AE14" s="375"/>
      <c r="AF14" s="375"/>
      <c r="AG14" s="376"/>
      <c r="AH14" s="374">
        <v>366</v>
      </c>
      <c r="AI14" s="375"/>
      <c r="AJ14" s="375"/>
      <c r="AK14" s="375"/>
      <c r="AL14" s="446"/>
      <c r="AM14" s="344"/>
      <c r="AN14" s="345"/>
      <c r="AO14" s="345"/>
      <c r="AP14" s="345"/>
      <c r="AQ14" s="345"/>
      <c r="AR14" s="345"/>
      <c r="AS14" s="345"/>
      <c r="AT14" s="346"/>
      <c r="AU14" s="336"/>
      <c r="AV14" s="337"/>
      <c r="AW14" s="337"/>
      <c r="AX14" s="337"/>
      <c r="AY14" s="371" t="s">
        <v>204</v>
      </c>
      <c r="AZ14" s="372"/>
      <c r="BA14" s="372"/>
      <c r="BB14" s="372"/>
      <c r="BC14" s="372"/>
      <c r="BD14" s="372"/>
      <c r="BE14" s="372"/>
      <c r="BF14" s="372"/>
      <c r="BG14" s="372"/>
      <c r="BH14" s="372"/>
      <c r="BI14" s="372"/>
      <c r="BJ14" s="372"/>
      <c r="BK14" s="372"/>
      <c r="BL14" s="372"/>
      <c r="BM14" s="373"/>
      <c r="BN14" s="356">
        <v>185559</v>
      </c>
      <c r="BO14" s="357"/>
      <c r="BP14" s="357"/>
      <c r="BQ14" s="357"/>
      <c r="BR14" s="357"/>
      <c r="BS14" s="357"/>
      <c r="BT14" s="357"/>
      <c r="BU14" s="358"/>
      <c r="BV14" s="356">
        <v>186456</v>
      </c>
      <c r="BW14" s="357"/>
      <c r="BX14" s="357"/>
      <c r="BY14" s="357"/>
      <c r="BZ14" s="357"/>
      <c r="CA14" s="357"/>
      <c r="CB14" s="357"/>
      <c r="CC14" s="358"/>
      <c r="CD14" s="350" t="s">
        <v>205</v>
      </c>
      <c r="CE14" s="351"/>
      <c r="CF14" s="351"/>
      <c r="CG14" s="351"/>
      <c r="CH14" s="351"/>
      <c r="CI14" s="351"/>
      <c r="CJ14" s="351"/>
      <c r="CK14" s="351"/>
      <c r="CL14" s="351"/>
      <c r="CM14" s="351"/>
      <c r="CN14" s="351"/>
      <c r="CO14" s="351"/>
      <c r="CP14" s="351"/>
      <c r="CQ14" s="351"/>
      <c r="CR14" s="351"/>
      <c r="CS14" s="352"/>
      <c r="CT14" s="455" t="s">
        <v>206</v>
      </c>
      <c r="CU14" s="456"/>
      <c r="CV14" s="456"/>
      <c r="CW14" s="456"/>
      <c r="CX14" s="456"/>
      <c r="CY14" s="456"/>
      <c r="CZ14" s="456"/>
      <c r="DA14" s="457"/>
      <c r="DB14" s="455" t="s">
        <v>206</v>
      </c>
      <c r="DC14" s="456"/>
      <c r="DD14" s="456"/>
      <c r="DE14" s="456"/>
      <c r="DF14" s="456"/>
      <c r="DG14" s="456"/>
      <c r="DH14" s="456"/>
      <c r="DI14" s="457"/>
      <c r="DJ14" s="134"/>
      <c r="DK14" s="134"/>
      <c r="DL14" s="134"/>
      <c r="DM14" s="134"/>
      <c r="DN14" s="134"/>
      <c r="DO14" s="134"/>
    </row>
    <row r="15" spans="1:119" ht="18.75" customHeight="1" thickBot="1" x14ac:dyDescent="0.2">
      <c r="A15" s="135"/>
      <c r="B15" s="465" t="s">
        <v>207</v>
      </c>
      <c r="C15" s="443"/>
      <c r="D15" s="443"/>
      <c r="E15" s="466"/>
      <c r="F15" s="466"/>
      <c r="G15" s="466"/>
      <c r="H15" s="466"/>
      <c r="I15" s="466"/>
      <c r="J15" s="466"/>
      <c r="K15" s="466"/>
      <c r="L15" s="467">
        <v>32.03</v>
      </c>
      <c r="M15" s="467"/>
      <c r="N15" s="467"/>
      <c r="O15" s="467"/>
      <c r="P15" s="467"/>
      <c r="Q15" s="467"/>
      <c r="R15" s="468"/>
      <c r="S15" s="468"/>
      <c r="T15" s="468"/>
      <c r="U15" s="468"/>
      <c r="V15" s="469"/>
      <c r="W15" s="406"/>
      <c r="X15" s="407"/>
      <c r="Y15" s="407"/>
      <c r="Z15" s="407"/>
      <c r="AA15" s="407"/>
      <c r="AB15" s="394"/>
      <c r="AC15" s="461">
        <v>20</v>
      </c>
      <c r="AD15" s="462"/>
      <c r="AE15" s="462"/>
      <c r="AF15" s="462"/>
      <c r="AG15" s="463"/>
      <c r="AH15" s="461">
        <v>25.2</v>
      </c>
      <c r="AI15" s="462"/>
      <c r="AJ15" s="462"/>
      <c r="AK15" s="462"/>
      <c r="AL15" s="464"/>
      <c r="AM15" s="344"/>
      <c r="AN15" s="345"/>
      <c r="AO15" s="345"/>
      <c r="AP15" s="345"/>
      <c r="AQ15" s="345"/>
      <c r="AR15" s="345"/>
      <c r="AS15" s="345"/>
      <c r="AT15" s="346"/>
      <c r="AU15" s="336"/>
      <c r="AV15" s="337"/>
      <c r="AW15" s="337"/>
      <c r="AX15" s="337"/>
      <c r="AY15" s="341" t="s">
        <v>208</v>
      </c>
      <c r="AZ15" s="342"/>
      <c r="BA15" s="342"/>
      <c r="BB15" s="342"/>
      <c r="BC15" s="342"/>
      <c r="BD15" s="342"/>
      <c r="BE15" s="342"/>
      <c r="BF15" s="342"/>
      <c r="BG15" s="342"/>
      <c r="BH15" s="342"/>
      <c r="BI15" s="342"/>
      <c r="BJ15" s="342"/>
      <c r="BK15" s="342"/>
      <c r="BL15" s="342"/>
      <c r="BM15" s="343"/>
      <c r="BN15" s="338">
        <v>1291137</v>
      </c>
      <c r="BO15" s="339"/>
      <c r="BP15" s="339"/>
      <c r="BQ15" s="339"/>
      <c r="BR15" s="339"/>
      <c r="BS15" s="339"/>
      <c r="BT15" s="339"/>
      <c r="BU15" s="340"/>
      <c r="BV15" s="338">
        <v>1286871</v>
      </c>
      <c r="BW15" s="339"/>
      <c r="BX15" s="339"/>
      <c r="BY15" s="339"/>
      <c r="BZ15" s="339"/>
      <c r="CA15" s="339"/>
      <c r="CB15" s="339"/>
      <c r="CC15" s="340"/>
      <c r="CD15" s="353" t="s">
        <v>209</v>
      </c>
      <c r="CE15" s="354"/>
      <c r="CF15" s="354"/>
      <c r="CG15" s="354"/>
      <c r="CH15" s="354"/>
      <c r="CI15" s="354"/>
      <c r="CJ15" s="354"/>
      <c r="CK15" s="354"/>
      <c r="CL15" s="354"/>
      <c r="CM15" s="354"/>
      <c r="CN15" s="354"/>
      <c r="CO15" s="354"/>
      <c r="CP15" s="354"/>
      <c r="CQ15" s="354"/>
      <c r="CR15" s="354"/>
      <c r="CS15" s="3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5" t="s">
        <v>210</v>
      </c>
      <c r="C16" s="443"/>
      <c r="D16" s="443"/>
      <c r="E16" s="466"/>
      <c r="F16" s="466"/>
      <c r="G16" s="466"/>
      <c r="H16" s="466"/>
      <c r="I16" s="466"/>
      <c r="J16" s="466"/>
      <c r="K16" s="466"/>
      <c r="L16" s="473">
        <v>101</v>
      </c>
      <c r="M16" s="473"/>
      <c r="N16" s="473"/>
      <c r="O16" s="473"/>
      <c r="P16" s="473"/>
      <c r="Q16" s="473"/>
      <c r="R16" s="474"/>
      <c r="S16" s="474"/>
      <c r="T16" s="474"/>
      <c r="U16" s="474"/>
      <c r="V16" s="475"/>
      <c r="W16" s="427" t="s">
        <v>211</v>
      </c>
      <c r="X16" s="428"/>
      <c r="Y16" s="428"/>
      <c r="Z16" s="428"/>
      <c r="AA16" s="428"/>
      <c r="AB16" s="378"/>
      <c r="AC16" s="374">
        <v>897</v>
      </c>
      <c r="AD16" s="375"/>
      <c r="AE16" s="375"/>
      <c r="AF16" s="375"/>
      <c r="AG16" s="376"/>
      <c r="AH16" s="374">
        <v>881</v>
      </c>
      <c r="AI16" s="375"/>
      <c r="AJ16" s="375"/>
      <c r="AK16" s="375"/>
      <c r="AL16" s="446"/>
      <c r="AM16" s="344"/>
      <c r="AN16" s="345"/>
      <c r="AO16" s="345"/>
      <c r="AP16" s="345"/>
      <c r="AQ16" s="345"/>
      <c r="AR16" s="345"/>
      <c r="AS16" s="345"/>
      <c r="AT16" s="346"/>
      <c r="AU16" s="336"/>
      <c r="AV16" s="337"/>
      <c r="AW16" s="337"/>
      <c r="AX16" s="337"/>
      <c r="AY16" s="341" t="s">
        <v>212</v>
      </c>
      <c r="AZ16" s="342"/>
      <c r="BA16" s="342"/>
      <c r="BB16" s="342"/>
      <c r="BC16" s="342"/>
      <c r="BD16" s="342"/>
      <c r="BE16" s="342"/>
      <c r="BF16" s="342"/>
      <c r="BG16" s="342"/>
      <c r="BH16" s="342"/>
      <c r="BI16" s="342"/>
      <c r="BJ16" s="342"/>
      <c r="BK16" s="342"/>
      <c r="BL16" s="342"/>
      <c r="BM16" s="343"/>
      <c r="BN16" s="338">
        <v>230438</v>
      </c>
      <c r="BO16" s="339"/>
      <c r="BP16" s="339"/>
      <c r="BQ16" s="339"/>
      <c r="BR16" s="339"/>
      <c r="BS16" s="339"/>
      <c r="BT16" s="339"/>
      <c r="BU16" s="340"/>
      <c r="BV16" s="338">
        <v>231906</v>
      </c>
      <c r="BW16" s="339"/>
      <c r="BX16" s="339"/>
      <c r="BY16" s="339"/>
      <c r="BZ16" s="339"/>
      <c r="CA16" s="339"/>
      <c r="CB16" s="339"/>
      <c r="CC16" s="340"/>
      <c r="CD16" s="141"/>
      <c r="CE16" s="362"/>
      <c r="CF16" s="362"/>
      <c r="CG16" s="362"/>
      <c r="CH16" s="362"/>
      <c r="CI16" s="362"/>
      <c r="CJ16" s="362"/>
      <c r="CK16" s="362"/>
      <c r="CL16" s="362"/>
      <c r="CM16" s="362"/>
      <c r="CN16" s="362"/>
      <c r="CO16" s="362"/>
      <c r="CP16" s="362"/>
      <c r="CQ16" s="362"/>
      <c r="CR16" s="362"/>
      <c r="CS16" s="363"/>
      <c r="CT16" s="420"/>
      <c r="CU16" s="421"/>
      <c r="CV16" s="421"/>
      <c r="CW16" s="421"/>
      <c r="CX16" s="421"/>
      <c r="CY16" s="421"/>
      <c r="CZ16" s="421"/>
      <c r="DA16" s="422"/>
      <c r="DB16" s="420"/>
      <c r="DC16" s="421"/>
      <c r="DD16" s="421"/>
      <c r="DE16" s="421"/>
      <c r="DF16" s="421"/>
      <c r="DG16" s="421"/>
      <c r="DH16" s="421"/>
      <c r="DI16" s="422"/>
      <c r="DJ16" s="134"/>
      <c r="DK16" s="134"/>
      <c r="DL16" s="134"/>
      <c r="DM16" s="134"/>
      <c r="DN16" s="134"/>
      <c r="DO16" s="134"/>
    </row>
    <row r="17" spans="1:119" ht="18.75" customHeight="1" thickBot="1" x14ac:dyDescent="0.2">
      <c r="A17" s="135"/>
      <c r="B17" s="465" t="s">
        <v>213</v>
      </c>
      <c r="C17" s="443"/>
      <c r="D17" s="443"/>
      <c r="E17" s="466"/>
      <c r="F17" s="466"/>
      <c r="G17" s="466"/>
      <c r="H17" s="466"/>
      <c r="I17" s="466"/>
      <c r="J17" s="466"/>
      <c r="K17" s="466"/>
      <c r="L17" s="473">
        <v>1157</v>
      </c>
      <c r="M17" s="473"/>
      <c r="N17" s="473"/>
      <c r="O17" s="473"/>
      <c r="P17" s="473"/>
      <c r="Q17" s="473"/>
      <c r="R17" s="474"/>
      <c r="S17" s="474"/>
      <c r="T17" s="474"/>
      <c r="U17" s="474"/>
      <c r="V17" s="475"/>
      <c r="W17" s="429"/>
      <c r="X17" s="430"/>
      <c r="Y17" s="430"/>
      <c r="Z17" s="430"/>
      <c r="AA17" s="430"/>
      <c r="AB17" s="384"/>
      <c r="AC17" s="476">
        <v>65.099999999999994</v>
      </c>
      <c r="AD17" s="477"/>
      <c r="AE17" s="477"/>
      <c r="AF17" s="477"/>
      <c r="AG17" s="478"/>
      <c r="AH17" s="476">
        <v>60.5</v>
      </c>
      <c r="AI17" s="477"/>
      <c r="AJ17" s="477"/>
      <c r="AK17" s="477"/>
      <c r="AL17" s="479"/>
      <c r="AM17" s="347"/>
      <c r="AN17" s="348"/>
      <c r="AO17" s="348"/>
      <c r="AP17" s="348"/>
      <c r="AQ17" s="348"/>
      <c r="AR17" s="348"/>
      <c r="AS17" s="348"/>
      <c r="AT17" s="349"/>
      <c r="AU17" s="480"/>
      <c r="AV17" s="481"/>
      <c r="AW17" s="481"/>
      <c r="AX17" s="482"/>
      <c r="AY17" s="341" t="s">
        <v>214</v>
      </c>
      <c r="AZ17" s="342"/>
      <c r="BA17" s="342"/>
      <c r="BB17" s="342"/>
      <c r="BC17" s="342"/>
      <c r="BD17" s="342"/>
      <c r="BE17" s="342"/>
      <c r="BF17" s="342"/>
      <c r="BG17" s="342"/>
      <c r="BH17" s="342"/>
      <c r="BI17" s="342"/>
      <c r="BJ17" s="342"/>
      <c r="BK17" s="342"/>
      <c r="BL17" s="342"/>
      <c r="BM17" s="343"/>
      <c r="BN17" s="338">
        <v>1186482</v>
      </c>
      <c r="BO17" s="339"/>
      <c r="BP17" s="339"/>
      <c r="BQ17" s="339"/>
      <c r="BR17" s="339"/>
      <c r="BS17" s="339"/>
      <c r="BT17" s="339"/>
      <c r="BU17" s="340"/>
      <c r="BV17" s="338">
        <v>1195528</v>
      </c>
      <c r="BW17" s="339"/>
      <c r="BX17" s="339"/>
      <c r="BY17" s="339"/>
      <c r="BZ17" s="339"/>
      <c r="CA17" s="339"/>
      <c r="CB17" s="339"/>
      <c r="CC17" s="340"/>
      <c r="CD17" s="141"/>
      <c r="CE17" s="362"/>
      <c r="CF17" s="362"/>
      <c r="CG17" s="362"/>
      <c r="CH17" s="362"/>
      <c r="CI17" s="362"/>
      <c r="CJ17" s="362"/>
      <c r="CK17" s="362"/>
      <c r="CL17" s="362"/>
      <c r="CM17" s="362"/>
      <c r="CN17" s="362"/>
      <c r="CO17" s="362"/>
      <c r="CP17" s="362"/>
      <c r="CQ17" s="362"/>
      <c r="CR17" s="362"/>
      <c r="CS17" s="363"/>
      <c r="CT17" s="420"/>
      <c r="CU17" s="421"/>
      <c r="CV17" s="421"/>
      <c r="CW17" s="421"/>
      <c r="CX17" s="421"/>
      <c r="CY17" s="421"/>
      <c r="CZ17" s="421"/>
      <c r="DA17" s="422"/>
      <c r="DB17" s="420"/>
      <c r="DC17" s="421"/>
      <c r="DD17" s="421"/>
      <c r="DE17" s="421"/>
      <c r="DF17" s="421"/>
      <c r="DG17" s="421"/>
      <c r="DH17" s="421"/>
      <c r="DI17" s="422"/>
      <c r="DJ17" s="134"/>
      <c r="DK17" s="134"/>
      <c r="DL17" s="134"/>
      <c r="DM17" s="134"/>
      <c r="DN17" s="134"/>
      <c r="DO17" s="134"/>
    </row>
    <row r="18" spans="1:119" ht="18.75" customHeight="1" x14ac:dyDescent="0.15">
      <c r="A18" s="135"/>
      <c r="B18" s="483" t="s">
        <v>215</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41" t="s">
        <v>216</v>
      </c>
      <c r="AZ18" s="342"/>
      <c r="BA18" s="342"/>
      <c r="BB18" s="342"/>
      <c r="BC18" s="342"/>
      <c r="BD18" s="342"/>
      <c r="BE18" s="342"/>
      <c r="BF18" s="342"/>
      <c r="BG18" s="342"/>
      <c r="BH18" s="342"/>
      <c r="BI18" s="342"/>
      <c r="BJ18" s="342"/>
      <c r="BK18" s="342"/>
      <c r="BL18" s="342"/>
      <c r="BM18" s="343"/>
      <c r="BN18" s="338">
        <v>2012612</v>
      </c>
      <c r="BO18" s="339"/>
      <c r="BP18" s="339"/>
      <c r="BQ18" s="339"/>
      <c r="BR18" s="339"/>
      <c r="BS18" s="339"/>
      <c r="BT18" s="339"/>
      <c r="BU18" s="340"/>
      <c r="BV18" s="338">
        <v>1954652</v>
      </c>
      <c r="BW18" s="339"/>
      <c r="BX18" s="339"/>
      <c r="BY18" s="339"/>
      <c r="BZ18" s="339"/>
      <c r="CA18" s="339"/>
      <c r="CB18" s="339"/>
      <c r="CC18" s="340"/>
      <c r="CD18" s="141"/>
      <c r="CE18" s="362"/>
      <c r="CF18" s="362"/>
      <c r="CG18" s="362"/>
      <c r="CH18" s="362"/>
      <c r="CI18" s="362"/>
      <c r="CJ18" s="362"/>
      <c r="CK18" s="362"/>
      <c r="CL18" s="362"/>
      <c r="CM18" s="362"/>
      <c r="CN18" s="362"/>
      <c r="CO18" s="362"/>
      <c r="CP18" s="362"/>
      <c r="CQ18" s="362"/>
      <c r="CR18" s="362"/>
      <c r="CS18" s="363"/>
      <c r="CT18" s="420"/>
      <c r="CU18" s="421"/>
      <c r="CV18" s="421"/>
      <c r="CW18" s="421"/>
      <c r="CX18" s="421"/>
      <c r="CY18" s="421"/>
      <c r="CZ18" s="421"/>
      <c r="DA18" s="422"/>
      <c r="DB18" s="420"/>
      <c r="DC18" s="421"/>
      <c r="DD18" s="421"/>
      <c r="DE18" s="421"/>
      <c r="DF18" s="421"/>
      <c r="DG18" s="421"/>
      <c r="DH18" s="421"/>
      <c r="DI18" s="422"/>
      <c r="DJ18" s="134"/>
      <c r="DK18" s="134"/>
      <c r="DL18" s="134"/>
      <c r="DM18" s="134"/>
      <c r="DN18" s="134"/>
      <c r="DO18" s="134"/>
    </row>
    <row r="19" spans="1:119" ht="18.75" customHeight="1" thickBot="1" x14ac:dyDescent="0.2">
      <c r="A19" s="135"/>
      <c r="B19" s="495" t="s">
        <v>217</v>
      </c>
      <c r="C19" s="487"/>
      <c r="D19" s="488"/>
      <c r="E19" s="423" t="s">
        <v>89</v>
      </c>
      <c r="F19" s="428"/>
      <c r="G19" s="428"/>
      <c r="H19" s="428"/>
      <c r="I19" s="428"/>
      <c r="J19" s="428"/>
      <c r="K19" s="378"/>
      <c r="L19" s="423" t="s">
        <v>218</v>
      </c>
      <c r="M19" s="428"/>
      <c r="N19" s="428"/>
      <c r="O19" s="428"/>
      <c r="P19" s="378"/>
      <c r="Q19" s="330" t="s">
        <v>219</v>
      </c>
      <c r="R19" s="331"/>
      <c r="S19" s="331"/>
      <c r="T19" s="331"/>
      <c r="U19" s="331"/>
      <c r="V19" s="498"/>
      <c r="W19" s="486" t="s">
        <v>220</v>
      </c>
      <c r="X19" s="487"/>
      <c r="Y19" s="488"/>
      <c r="Z19" s="423" t="s">
        <v>89</v>
      </c>
      <c r="AA19" s="428"/>
      <c r="AB19" s="428"/>
      <c r="AC19" s="428"/>
      <c r="AD19" s="428"/>
      <c r="AE19" s="428"/>
      <c r="AF19" s="428"/>
      <c r="AG19" s="378"/>
      <c r="AH19" s="500" t="s">
        <v>221</v>
      </c>
      <c r="AI19" s="428"/>
      <c r="AJ19" s="428"/>
      <c r="AK19" s="428"/>
      <c r="AL19" s="378"/>
      <c r="AM19" s="500" t="s">
        <v>222</v>
      </c>
      <c r="AN19" s="501"/>
      <c r="AO19" s="501"/>
      <c r="AP19" s="501"/>
      <c r="AQ19" s="501"/>
      <c r="AR19" s="502"/>
      <c r="AS19" s="330" t="s">
        <v>219</v>
      </c>
      <c r="AT19" s="331"/>
      <c r="AU19" s="331"/>
      <c r="AV19" s="331"/>
      <c r="AW19" s="331"/>
      <c r="AX19" s="332"/>
      <c r="AY19" s="359"/>
      <c r="AZ19" s="360"/>
      <c r="BA19" s="360"/>
      <c r="BB19" s="360"/>
      <c r="BC19" s="360"/>
      <c r="BD19" s="360"/>
      <c r="BE19" s="360"/>
      <c r="BF19" s="360"/>
      <c r="BG19" s="360"/>
      <c r="BH19" s="360"/>
      <c r="BI19" s="360"/>
      <c r="BJ19" s="360"/>
      <c r="BK19" s="360"/>
      <c r="BL19" s="360"/>
      <c r="BM19" s="361"/>
      <c r="BN19" s="506"/>
      <c r="BO19" s="507"/>
      <c r="BP19" s="507"/>
      <c r="BQ19" s="507"/>
      <c r="BR19" s="507"/>
      <c r="BS19" s="507"/>
      <c r="BT19" s="507"/>
      <c r="BU19" s="508"/>
      <c r="BV19" s="506"/>
      <c r="BW19" s="507"/>
      <c r="BX19" s="507"/>
      <c r="BY19" s="507"/>
      <c r="BZ19" s="507"/>
      <c r="CA19" s="507"/>
      <c r="CB19" s="507"/>
      <c r="CC19" s="508"/>
      <c r="CD19" s="141"/>
      <c r="CE19" s="362"/>
      <c r="CF19" s="362"/>
      <c r="CG19" s="362"/>
      <c r="CH19" s="362"/>
      <c r="CI19" s="362"/>
      <c r="CJ19" s="362"/>
      <c r="CK19" s="362"/>
      <c r="CL19" s="362"/>
      <c r="CM19" s="362"/>
      <c r="CN19" s="362"/>
      <c r="CO19" s="362"/>
      <c r="CP19" s="362"/>
      <c r="CQ19" s="362"/>
      <c r="CR19" s="362"/>
      <c r="CS19" s="363"/>
      <c r="CT19" s="420"/>
      <c r="CU19" s="421"/>
      <c r="CV19" s="421"/>
      <c r="CW19" s="421"/>
      <c r="CX19" s="421"/>
      <c r="CY19" s="421"/>
      <c r="CZ19" s="421"/>
      <c r="DA19" s="422"/>
      <c r="DB19" s="420"/>
      <c r="DC19" s="421"/>
      <c r="DD19" s="421"/>
      <c r="DE19" s="421"/>
      <c r="DF19" s="421"/>
      <c r="DG19" s="421"/>
      <c r="DH19" s="421"/>
      <c r="DI19" s="422"/>
      <c r="DJ19" s="134"/>
      <c r="DK19" s="134"/>
      <c r="DL19" s="134"/>
      <c r="DM19" s="134"/>
      <c r="DN19" s="134"/>
      <c r="DO19" s="134"/>
    </row>
    <row r="20" spans="1:119" ht="18.75" customHeight="1" x14ac:dyDescent="0.15">
      <c r="A20" s="135"/>
      <c r="B20" s="496"/>
      <c r="C20" s="490"/>
      <c r="D20" s="491"/>
      <c r="E20" s="400"/>
      <c r="F20" s="407"/>
      <c r="G20" s="407"/>
      <c r="H20" s="407"/>
      <c r="I20" s="407"/>
      <c r="J20" s="407"/>
      <c r="K20" s="394"/>
      <c r="L20" s="400"/>
      <c r="M20" s="407"/>
      <c r="N20" s="407"/>
      <c r="O20" s="407"/>
      <c r="P20" s="394"/>
      <c r="Q20" s="333"/>
      <c r="R20" s="334"/>
      <c r="S20" s="334"/>
      <c r="T20" s="334"/>
      <c r="U20" s="334"/>
      <c r="V20" s="499"/>
      <c r="W20" s="489"/>
      <c r="X20" s="490"/>
      <c r="Y20" s="491"/>
      <c r="Z20" s="400"/>
      <c r="AA20" s="407"/>
      <c r="AB20" s="407"/>
      <c r="AC20" s="407"/>
      <c r="AD20" s="407"/>
      <c r="AE20" s="407"/>
      <c r="AF20" s="407"/>
      <c r="AG20" s="394"/>
      <c r="AH20" s="400"/>
      <c r="AI20" s="407"/>
      <c r="AJ20" s="407"/>
      <c r="AK20" s="407"/>
      <c r="AL20" s="394"/>
      <c r="AM20" s="503"/>
      <c r="AN20" s="504"/>
      <c r="AO20" s="504"/>
      <c r="AP20" s="504"/>
      <c r="AQ20" s="504"/>
      <c r="AR20" s="505"/>
      <c r="AS20" s="333"/>
      <c r="AT20" s="334"/>
      <c r="AU20" s="334"/>
      <c r="AV20" s="334"/>
      <c r="AW20" s="334"/>
      <c r="AX20" s="335"/>
      <c r="AY20" s="371" t="s">
        <v>133</v>
      </c>
      <c r="AZ20" s="372"/>
      <c r="BA20" s="372"/>
      <c r="BB20" s="372"/>
      <c r="BC20" s="372"/>
      <c r="BD20" s="372"/>
      <c r="BE20" s="372"/>
      <c r="BF20" s="372"/>
      <c r="BG20" s="372"/>
      <c r="BH20" s="372"/>
      <c r="BI20" s="372"/>
      <c r="BJ20" s="372"/>
      <c r="BK20" s="372"/>
      <c r="BL20" s="372"/>
      <c r="BM20" s="373"/>
      <c r="BN20" s="338">
        <v>1591399</v>
      </c>
      <c r="BO20" s="339"/>
      <c r="BP20" s="339"/>
      <c r="BQ20" s="339"/>
      <c r="BR20" s="339"/>
      <c r="BS20" s="339"/>
      <c r="BT20" s="339"/>
      <c r="BU20" s="340"/>
      <c r="BV20" s="338">
        <v>1625111</v>
      </c>
      <c r="BW20" s="339"/>
      <c r="BX20" s="339"/>
      <c r="BY20" s="339"/>
      <c r="BZ20" s="339"/>
      <c r="CA20" s="339"/>
      <c r="CB20" s="339"/>
      <c r="CC20" s="340"/>
      <c r="CD20" s="141"/>
      <c r="CE20" s="362"/>
      <c r="CF20" s="362"/>
      <c r="CG20" s="362"/>
      <c r="CH20" s="362"/>
      <c r="CI20" s="362"/>
      <c r="CJ20" s="362"/>
      <c r="CK20" s="362"/>
      <c r="CL20" s="362"/>
      <c r="CM20" s="362"/>
      <c r="CN20" s="362"/>
      <c r="CO20" s="362"/>
      <c r="CP20" s="362"/>
      <c r="CQ20" s="362"/>
      <c r="CR20" s="362"/>
      <c r="CS20" s="363"/>
      <c r="CT20" s="420"/>
      <c r="CU20" s="421"/>
      <c r="CV20" s="421"/>
      <c r="CW20" s="421"/>
      <c r="CX20" s="421"/>
      <c r="CY20" s="421"/>
      <c r="CZ20" s="421"/>
      <c r="DA20" s="422"/>
      <c r="DB20" s="420"/>
      <c r="DC20" s="421"/>
      <c r="DD20" s="421"/>
      <c r="DE20" s="421"/>
      <c r="DF20" s="421"/>
      <c r="DG20" s="421"/>
      <c r="DH20" s="421"/>
      <c r="DI20" s="422"/>
      <c r="DJ20" s="134"/>
      <c r="DK20" s="134"/>
      <c r="DL20" s="134"/>
      <c r="DM20" s="134"/>
      <c r="DN20" s="134"/>
      <c r="DO20" s="134"/>
    </row>
    <row r="21" spans="1:119" ht="18.75" customHeight="1" thickBot="1" x14ac:dyDescent="0.2">
      <c r="A21" s="135"/>
      <c r="B21" s="496"/>
      <c r="C21" s="490"/>
      <c r="D21" s="491"/>
      <c r="E21" s="370" t="s">
        <v>223</v>
      </c>
      <c r="F21" s="345"/>
      <c r="G21" s="345"/>
      <c r="H21" s="345"/>
      <c r="I21" s="345"/>
      <c r="J21" s="345"/>
      <c r="K21" s="346"/>
      <c r="L21" s="374">
        <v>1</v>
      </c>
      <c r="M21" s="375"/>
      <c r="N21" s="375"/>
      <c r="O21" s="375"/>
      <c r="P21" s="376"/>
      <c r="Q21" s="374">
        <v>6160</v>
      </c>
      <c r="R21" s="375"/>
      <c r="S21" s="375"/>
      <c r="T21" s="375"/>
      <c r="U21" s="375"/>
      <c r="V21" s="376"/>
      <c r="W21" s="489"/>
      <c r="X21" s="490"/>
      <c r="Y21" s="491"/>
      <c r="Z21" s="370" t="s">
        <v>224</v>
      </c>
      <c r="AA21" s="345"/>
      <c r="AB21" s="345"/>
      <c r="AC21" s="345"/>
      <c r="AD21" s="345"/>
      <c r="AE21" s="345"/>
      <c r="AF21" s="345"/>
      <c r="AG21" s="346"/>
      <c r="AH21" s="374">
        <v>42</v>
      </c>
      <c r="AI21" s="375"/>
      <c r="AJ21" s="375"/>
      <c r="AK21" s="375"/>
      <c r="AL21" s="376"/>
      <c r="AM21" s="374">
        <v>118020</v>
      </c>
      <c r="AN21" s="375"/>
      <c r="AO21" s="375"/>
      <c r="AP21" s="375"/>
      <c r="AQ21" s="375"/>
      <c r="AR21" s="376"/>
      <c r="AS21" s="374">
        <v>2810</v>
      </c>
      <c r="AT21" s="375"/>
      <c r="AU21" s="375"/>
      <c r="AV21" s="375"/>
      <c r="AW21" s="375"/>
      <c r="AX21" s="446"/>
      <c r="AY21" s="359" t="s">
        <v>225</v>
      </c>
      <c r="AZ21" s="360"/>
      <c r="BA21" s="360"/>
      <c r="BB21" s="360"/>
      <c r="BC21" s="360"/>
      <c r="BD21" s="360"/>
      <c r="BE21" s="360"/>
      <c r="BF21" s="360"/>
      <c r="BG21" s="360"/>
      <c r="BH21" s="360"/>
      <c r="BI21" s="360"/>
      <c r="BJ21" s="360"/>
      <c r="BK21" s="360"/>
      <c r="BL21" s="360"/>
      <c r="BM21" s="361"/>
      <c r="BN21" s="338">
        <v>1164459</v>
      </c>
      <c r="BO21" s="339"/>
      <c r="BP21" s="339"/>
      <c r="BQ21" s="339"/>
      <c r="BR21" s="339"/>
      <c r="BS21" s="339"/>
      <c r="BT21" s="339"/>
      <c r="BU21" s="340"/>
      <c r="BV21" s="338">
        <v>1184524</v>
      </c>
      <c r="BW21" s="339"/>
      <c r="BX21" s="339"/>
      <c r="BY21" s="339"/>
      <c r="BZ21" s="339"/>
      <c r="CA21" s="339"/>
      <c r="CB21" s="339"/>
      <c r="CC21" s="340"/>
      <c r="CD21" s="141"/>
      <c r="CE21" s="362"/>
      <c r="CF21" s="362"/>
      <c r="CG21" s="362"/>
      <c r="CH21" s="362"/>
      <c r="CI21" s="362"/>
      <c r="CJ21" s="362"/>
      <c r="CK21" s="362"/>
      <c r="CL21" s="362"/>
      <c r="CM21" s="362"/>
      <c r="CN21" s="362"/>
      <c r="CO21" s="362"/>
      <c r="CP21" s="362"/>
      <c r="CQ21" s="362"/>
      <c r="CR21" s="362"/>
      <c r="CS21" s="363"/>
      <c r="CT21" s="420"/>
      <c r="CU21" s="421"/>
      <c r="CV21" s="421"/>
      <c r="CW21" s="421"/>
      <c r="CX21" s="421"/>
      <c r="CY21" s="421"/>
      <c r="CZ21" s="421"/>
      <c r="DA21" s="422"/>
      <c r="DB21" s="420"/>
      <c r="DC21" s="421"/>
      <c r="DD21" s="421"/>
      <c r="DE21" s="421"/>
      <c r="DF21" s="421"/>
      <c r="DG21" s="421"/>
      <c r="DH21" s="421"/>
      <c r="DI21" s="422"/>
      <c r="DJ21" s="134"/>
      <c r="DK21" s="134"/>
      <c r="DL21" s="134"/>
      <c r="DM21" s="134"/>
      <c r="DN21" s="134"/>
      <c r="DO21" s="134"/>
    </row>
    <row r="22" spans="1:119" ht="18.75" customHeight="1" x14ac:dyDescent="0.15">
      <c r="A22" s="135"/>
      <c r="B22" s="496"/>
      <c r="C22" s="490"/>
      <c r="D22" s="491"/>
      <c r="E22" s="370" t="s">
        <v>226</v>
      </c>
      <c r="F22" s="345"/>
      <c r="G22" s="345"/>
      <c r="H22" s="345"/>
      <c r="I22" s="345"/>
      <c r="J22" s="345"/>
      <c r="K22" s="346"/>
      <c r="L22" s="374">
        <v>1</v>
      </c>
      <c r="M22" s="375"/>
      <c r="N22" s="375"/>
      <c r="O22" s="375"/>
      <c r="P22" s="376"/>
      <c r="Q22" s="374">
        <v>5100</v>
      </c>
      <c r="R22" s="375"/>
      <c r="S22" s="375"/>
      <c r="T22" s="375"/>
      <c r="U22" s="375"/>
      <c r="V22" s="376"/>
      <c r="W22" s="489"/>
      <c r="X22" s="490"/>
      <c r="Y22" s="491"/>
      <c r="Z22" s="370" t="s">
        <v>227</v>
      </c>
      <c r="AA22" s="345"/>
      <c r="AB22" s="345"/>
      <c r="AC22" s="345"/>
      <c r="AD22" s="345"/>
      <c r="AE22" s="345"/>
      <c r="AF22" s="345"/>
      <c r="AG22" s="346"/>
      <c r="AH22" s="374" t="s">
        <v>228</v>
      </c>
      <c r="AI22" s="375"/>
      <c r="AJ22" s="375"/>
      <c r="AK22" s="375"/>
      <c r="AL22" s="376"/>
      <c r="AM22" s="374" t="s">
        <v>228</v>
      </c>
      <c r="AN22" s="375"/>
      <c r="AO22" s="375"/>
      <c r="AP22" s="375"/>
      <c r="AQ22" s="375"/>
      <c r="AR22" s="376"/>
      <c r="AS22" s="374" t="s">
        <v>228</v>
      </c>
      <c r="AT22" s="375"/>
      <c r="AU22" s="375"/>
      <c r="AV22" s="375"/>
      <c r="AW22" s="375"/>
      <c r="AX22" s="446"/>
      <c r="AY22" s="371" t="s">
        <v>229</v>
      </c>
      <c r="AZ22" s="372"/>
      <c r="BA22" s="372"/>
      <c r="BB22" s="372"/>
      <c r="BC22" s="372"/>
      <c r="BD22" s="372"/>
      <c r="BE22" s="372"/>
      <c r="BF22" s="372"/>
      <c r="BG22" s="372"/>
      <c r="BH22" s="372"/>
      <c r="BI22" s="372"/>
      <c r="BJ22" s="372"/>
      <c r="BK22" s="372"/>
      <c r="BL22" s="372"/>
      <c r="BM22" s="373"/>
      <c r="BN22" s="356">
        <v>14255</v>
      </c>
      <c r="BO22" s="357"/>
      <c r="BP22" s="357"/>
      <c r="BQ22" s="357"/>
      <c r="BR22" s="357"/>
      <c r="BS22" s="357"/>
      <c r="BT22" s="357"/>
      <c r="BU22" s="358"/>
      <c r="BV22" s="356">
        <v>18099</v>
      </c>
      <c r="BW22" s="357"/>
      <c r="BX22" s="357"/>
      <c r="BY22" s="357"/>
      <c r="BZ22" s="357"/>
      <c r="CA22" s="357"/>
      <c r="CB22" s="357"/>
      <c r="CC22" s="358"/>
      <c r="CD22" s="141"/>
      <c r="CE22" s="362"/>
      <c r="CF22" s="362"/>
      <c r="CG22" s="362"/>
      <c r="CH22" s="362"/>
      <c r="CI22" s="362"/>
      <c r="CJ22" s="362"/>
      <c r="CK22" s="362"/>
      <c r="CL22" s="362"/>
      <c r="CM22" s="362"/>
      <c r="CN22" s="362"/>
      <c r="CO22" s="362"/>
      <c r="CP22" s="362"/>
      <c r="CQ22" s="362"/>
      <c r="CR22" s="362"/>
      <c r="CS22" s="363"/>
      <c r="CT22" s="420"/>
      <c r="CU22" s="421"/>
      <c r="CV22" s="421"/>
      <c r="CW22" s="421"/>
      <c r="CX22" s="421"/>
      <c r="CY22" s="421"/>
      <c r="CZ22" s="421"/>
      <c r="DA22" s="422"/>
      <c r="DB22" s="420"/>
      <c r="DC22" s="421"/>
      <c r="DD22" s="421"/>
      <c r="DE22" s="421"/>
      <c r="DF22" s="421"/>
      <c r="DG22" s="421"/>
      <c r="DH22" s="421"/>
      <c r="DI22" s="422"/>
      <c r="DJ22" s="134"/>
      <c r="DK22" s="134"/>
      <c r="DL22" s="134"/>
      <c r="DM22" s="134"/>
      <c r="DN22" s="134"/>
      <c r="DO22" s="134"/>
    </row>
    <row r="23" spans="1:119" ht="18.75" customHeight="1" x14ac:dyDescent="0.15">
      <c r="A23" s="135"/>
      <c r="B23" s="496"/>
      <c r="C23" s="490"/>
      <c r="D23" s="491"/>
      <c r="E23" s="370" t="s">
        <v>230</v>
      </c>
      <c r="F23" s="345"/>
      <c r="G23" s="345"/>
      <c r="H23" s="345"/>
      <c r="I23" s="345"/>
      <c r="J23" s="345"/>
      <c r="K23" s="346"/>
      <c r="L23" s="374">
        <v>1</v>
      </c>
      <c r="M23" s="375"/>
      <c r="N23" s="375"/>
      <c r="O23" s="375"/>
      <c r="P23" s="376"/>
      <c r="Q23" s="374">
        <v>4990</v>
      </c>
      <c r="R23" s="375"/>
      <c r="S23" s="375"/>
      <c r="T23" s="375"/>
      <c r="U23" s="375"/>
      <c r="V23" s="376"/>
      <c r="W23" s="489"/>
      <c r="X23" s="490"/>
      <c r="Y23" s="491"/>
      <c r="Z23" s="370" t="s">
        <v>231</v>
      </c>
      <c r="AA23" s="509"/>
      <c r="AB23" s="509"/>
      <c r="AC23" s="509"/>
      <c r="AD23" s="509"/>
      <c r="AE23" s="509"/>
      <c r="AF23" s="509"/>
      <c r="AG23" s="510"/>
      <c r="AH23" s="374">
        <v>2</v>
      </c>
      <c r="AI23" s="375"/>
      <c r="AJ23" s="375"/>
      <c r="AK23" s="375"/>
      <c r="AL23" s="376"/>
      <c r="AM23" s="374">
        <v>5294</v>
      </c>
      <c r="AN23" s="375"/>
      <c r="AO23" s="375"/>
      <c r="AP23" s="375"/>
      <c r="AQ23" s="375"/>
      <c r="AR23" s="376"/>
      <c r="AS23" s="374">
        <v>2647</v>
      </c>
      <c r="AT23" s="375"/>
      <c r="AU23" s="375"/>
      <c r="AV23" s="375"/>
      <c r="AW23" s="375"/>
      <c r="AX23" s="446"/>
      <c r="AY23" s="364" t="s">
        <v>134</v>
      </c>
      <c r="AZ23" s="365"/>
      <c r="BA23" s="365"/>
      <c r="BB23" s="365"/>
      <c r="BC23" s="365"/>
      <c r="BD23" s="365"/>
      <c r="BE23" s="365"/>
      <c r="BF23" s="365"/>
      <c r="BG23" s="365"/>
      <c r="BH23" s="365"/>
      <c r="BI23" s="365"/>
      <c r="BJ23" s="365"/>
      <c r="BK23" s="365"/>
      <c r="BL23" s="365"/>
      <c r="BM23" s="366"/>
      <c r="BN23" s="338" t="s">
        <v>196</v>
      </c>
      <c r="BO23" s="339"/>
      <c r="BP23" s="339"/>
      <c r="BQ23" s="339"/>
      <c r="BR23" s="339"/>
      <c r="BS23" s="339"/>
      <c r="BT23" s="339"/>
      <c r="BU23" s="340"/>
      <c r="BV23" s="338" t="s">
        <v>196</v>
      </c>
      <c r="BW23" s="339"/>
      <c r="BX23" s="339"/>
      <c r="BY23" s="339"/>
      <c r="BZ23" s="339"/>
      <c r="CA23" s="339"/>
      <c r="CB23" s="339"/>
      <c r="CC23" s="340"/>
      <c r="CD23" s="141"/>
      <c r="CE23" s="362"/>
      <c r="CF23" s="362"/>
      <c r="CG23" s="362"/>
      <c r="CH23" s="362"/>
      <c r="CI23" s="362"/>
      <c r="CJ23" s="362"/>
      <c r="CK23" s="362"/>
      <c r="CL23" s="362"/>
      <c r="CM23" s="362"/>
      <c r="CN23" s="362"/>
      <c r="CO23" s="362"/>
      <c r="CP23" s="362"/>
      <c r="CQ23" s="362"/>
      <c r="CR23" s="362"/>
      <c r="CS23" s="363"/>
      <c r="CT23" s="420"/>
      <c r="CU23" s="421"/>
      <c r="CV23" s="421"/>
      <c r="CW23" s="421"/>
      <c r="CX23" s="421"/>
      <c r="CY23" s="421"/>
      <c r="CZ23" s="421"/>
      <c r="DA23" s="422"/>
      <c r="DB23" s="420"/>
      <c r="DC23" s="421"/>
      <c r="DD23" s="421"/>
      <c r="DE23" s="421"/>
      <c r="DF23" s="421"/>
      <c r="DG23" s="421"/>
      <c r="DH23" s="421"/>
      <c r="DI23" s="422"/>
      <c r="DJ23" s="134"/>
      <c r="DK23" s="134"/>
      <c r="DL23" s="134"/>
      <c r="DM23" s="134"/>
      <c r="DN23" s="134"/>
      <c r="DO23" s="134"/>
    </row>
    <row r="24" spans="1:119" ht="18.75" customHeight="1" thickBot="1" x14ac:dyDescent="0.2">
      <c r="A24" s="135"/>
      <c r="B24" s="496"/>
      <c r="C24" s="490"/>
      <c r="D24" s="491"/>
      <c r="E24" s="370" t="s">
        <v>232</v>
      </c>
      <c r="F24" s="345"/>
      <c r="G24" s="345"/>
      <c r="H24" s="345"/>
      <c r="I24" s="345"/>
      <c r="J24" s="345"/>
      <c r="K24" s="346"/>
      <c r="L24" s="374">
        <v>1</v>
      </c>
      <c r="M24" s="375"/>
      <c r="N24" s="375"/>
      <c r="O24" s="375"/>
      <c r="P24" s="376"/>
      <c r="Q24" s="374">
        <v>3050</v>
      </c>
      <c r="R24" s="375"/>
      <c r="S24" s="375"/>
      <c r="T24" s="375"/>
      <c r="U24" s="375"/>
      <c r="V24" s="376"/>
      <c r="W24" s="489"/>
      <c r="X24" s="490"/>
      <c r="Y24" s="491"/>
      <c r="Z24" s="370" t="s">
        <v>233</v>
      </c>
      <c r="AA24" s="345"/>
      <c r="AB24" s="345"/>
      <c r="AC24" s="345"/>
      <c r="AD24" s="345"/>
      <c r="AE24" s="345"/>
      <c r="AF24" s="345"/>
      <c r="AG24" s="346"/>
      <c r="AH24" s="374" t="s">
        <v>234</v>
      </c>
      <c r="AI24" s="375"/>
      <c r="AJ24" s="375"/>
      <c r="AK24" s="375"/>
      <c r="AL24" s="376"/>
      <c r="AM24" s="374" t="s">
        <v>234</v>
      </c>
      <c r="AN24" s="375"/>
      <c r="AO24" s="375"/>
      <c r="AP24" s="375"/>
      <c r="AQ24" s="375"/>
      <c r="AR24" s="376"/>
      <c r="AS24" s="374" t="s">
        <v>234</v>
      </c>
      <c r="AT24" s="375"/>
      <c r="AU24" s="375"/>
      <c r="AV24" s="375"/>
      <c r="AW24" s="375"/>
      <c r="AX24" s="446"/>
      <c r="AY24" s="350" t="s">
        <v>235</v>
      </c>
      <c r="AZ24" s="351"/>
      <c r="BA24" s="351"/>
      <c r="BB24" s="351"/>
      <c r="BC24" s="351"/>
      <c r="BD24" s="351"/>
      <c r="BE24" s="351"/>
      <c r="BF24" s="351"/>
      <c r="BG24" s="351"/>
      <c r="BH24" s="351"/>
      <c r="BI24" s="351"/>
      <c r="BJ24" s="351"/>
      <c r="BK24" s="351"/>
      <c r="BL24" s="351"/>
      <c r="BM24" s="352"/>
      <c r="BN24" s="506" t="s">
        <v>236</v>
      </c>
      <c r="BO24" s="507"/>
      <c r="BP24" s="507"/>
      <c r="BQ24" s="507"/>
      <c r="BR24" s="507"/>
      <c r="BS24" s="507"/>
      <c r="BT24" s="507"/>
      <c r="BU24" s="508"/>
      <c r="BV24" s="506" t="s">
        <v>236</v>
      </c>
      <c r="BW24" s="507"/>
      <c r="BX24" s="507"/>
      <c r="BY24" s="507"/>
      <c r="BZ24" s="507"/>
      <c r="CA24" s="507"/>
      <c r="CB24" s="507"/>
      <c r="CC24" s="508"/>
      <c r="CD24" s="141"/>
      <c r="CE24" s="362"/>
      <c r="CF24" s="362"/>
      <c r="CG24" s="362"/>
      <c r="CH24" s="362"/>
      <c r="CI24" s="362"/>
      <c r="CJ24" s="362"/>
      <c r="CK24" s="362"/>
      <c r="CL24" s="362"/>
      <c r="CM24" s="362"/>
      <c r="CN24" s="362"/>
      <c r="CO24" s="362"/>
      <c r="CP24" s="362"/>
      <c r="CQ24" s="362"/>
      <c r="CR24" s="362"/>
      <c r="CS24" s="363"/>
      <c r="CT24" s="420"/>
      <c r="CU24" s="421"/>
      <c r="CV24" s="421"/>
      <c r="CW24" s="421"/>
      <c r="CX24" s="421"/>
      <c r="CY24" s="421"/>
      <c r="CZ24" s="421"/>
      <c r="DA24" s="422"/>
      <c r="DB24" s="420"/>
      <c r="DC24" s="421"/>
      <c r="DD24" s="421"/>
      <c r="DE24" s="421"/>
      <c r="DF24" s="421"/>
      <c r="DG24" s="421"/>
      <c r="DH24" s="421"/>
      <c r="DI24" s="422"/>
      <c r="DJ24" s="134"/>
      <c r="DK24" s="134"/>
      <c r="DL24" s="134"/>
      <c r="DM24" s="134"/>
      <c r="DN24" s="134"/>
      <c r="DO24" s="134"/>
    </row>
    <row r="25" spans="1:119" s="134" customFormat="1" ht="18.75" customHeight="1" x14ac:dyDescent="0.15">
      <c r="A25" s="135"/>
      <c r="B25" s="496"/>
      <c r="C25" s="490"/>
      <c r="D25" s="491"/>
      <c r="E25" s="370" t="s">
        <v>237</v>
      </c>
      <c r="F25" s="345"/>
      <c r="G25" s="345"/>
      <c r="H25" s="345"/>
      <c r="I25" s="345"/>
      <c r="J25" s="345"/>
      <c r="K25" s="346"/>
      <c r="L25" s="374">
        <v>1</v>
      </c>
      <c r="M25" s="375"/>
      <c r="N25" s="375"/>
      <c r="O25" s="375"/>
      <c r="P25" s="376"/>
      <c r="Q25" s="374">
        <v>2600</v>
      </c>
      <c r="R25" s="375"/>
      <c r="S25" s="375"/>
      <c r="T25" s="375"/>
      <c r="U25" s="375"/>
      <c r="V25" s="376"/>
      <c r="W25" s="489"/>
      <c r="X25" s="490"/>
      <c r="Y25" s="491"/>
      <c r="Z25" s="370" t="s">
        <v>238</v>
      </c>
      <c r="AA25" s="345"/>
      <c r="AB25" s="345"/>
      <c r="AC25" s="345"/>
      <c r="AD25" s="345"/>
      <c r="AE25" s="345"/>
      <c r="AF25" s="345"/>
      <c r="AG25" s="346"/>
      <c r="AH25" s="374" t="s">
        <v>239</v>
      </c>
      <c r="AI25" s="375"/>
      <c r="AJ25" s="375"/>
      <c r="AK25" s="375"/>
      <c r="AL25" s="376"/>
      <c r="AM25" s="374" t="s">
        <v>239</v>
      </c>
      <c r="AN25" s="375"/>
      <c r="AO25" s="375"/>
      <c r="AP25" s="375"/>
      <c r="AQ25" s="375"/>
      <c r="AR25" s="376"/>
      <c r="AS25" s="374" t="s">
        <v>239</v>
      </c>
      <c r="AT25" s="375"/>
      <c r="AU25" s="375"/>
      <c r="AV25" s="375"/>
      <c r="AW25" s="375"/>
      <c r="AX25" s="446"/>
      <c r="AY25" s="511" t="s">
        <v>240</v>
      </c>
      <c r="AZ25" s="512"/>
      <c r="BA25" s="512"/>
      <c r="BB25" s="513"/>
      <c r="BC25" s="371" t="s">
        <v>241</v>
      </c>
      <c r="BD25" s="372"/>
      <c r="BE25" s="372"/>
      <c r="BF25" s="372"/>
      <c r="BG25" s="372"/>
      <c r="BH25" s="372"/>
      <c r="BI25" s="372"/>
      <c r="BJ25" s="372"/>
      <c r="BK25" s="372"/>
      <c r="BL25" s="372"/>
      <c r="BM25" s="373"/>
      <c r="BN25" s="356">
        <v>800827</v>
      </c>
      <c r="BO25" s="357"/>
      <c r="BP25" s="357"/>
      <c r="BQ25" s="357"/>
      <c r="BR25" s="357"/>
      <c r="BS25" s="357"/>
      <c r="BT25" s="357"/>
      <c r="BU25" s="358"/>
      <c r="BV25" s="356">
        <v>799907</v>
      </c>
      <c r="BW25" s="357"/>
      <c r="BX25" s="357"/>
      <c r="BY25" s="357"/>
      <c r="BZ25" s="357"/>
      <c r="CA25" s="357"/>
      <c r="CB25" s="357"/>
      <c r="CC25" s="358"/>
      <c r="CD25" s="141"/>
      <c r="CE25" s="362"/>
      <c r="CF25" s="362"/>
      <c r="CG25" s="362"/>
      <c r="CH25" s="362"/>
      <c r="CI25" s="362"/>
      <c r="CJ25" s="362"/>
      <c r="CK25" s="362"/>
      <c r="CL25" s="362"/>
      <c r="CM25" s="362"/>
      <c r="CN25" s="362"/>
      <c r="CO25" s="362"/>
      <c r="CP25" s="362"/>
      <c r="CQ25" s="362"/>
      <c r="CR25" s="362"/>
      <c r="CS25" s="363"/>
      <c r="CT25" s="420"/>
      <c r="CU25" s="421"/>
      <c r="CV25" s="421"/>
      <c r="CW25" s="421"/>
      <c r="CX25" s="421"/>
      <c r="CY25" s="421"/>
      <c r="CZ25" s="421"/>
      <c r="DA25" s="422"/>
      <c r="DB25" s="420"/>
      <c r="DC25" s="421"/>
      <c r="DD25" s="421"/>
      <c r="DE25" s="421"/>
      <c r="DF25" s="421"/>
      <c r="DG25" s="421"/>
      <c r="DH25" s="421"/>
      <c r="DI25" s="422"/>
    </row>
    <row r="26" spans="1:119" s="134" customFormat="1" ht="18.75" customHeight="1" x14ac:dyDescent="0.15">
      <c r="A26" s="135"/>
      <c r="B26" s="496"/>
      <c r="C26" s="490"/>
      <c r="D26" s="491"/>
      <c r="E26" s="370" t="s">
        <v>242</v>
      </c>
      <c r="F26" s="345"/>
      <c r="G26" s="345"/>
      <c r="H26" s="345"/>
      <c r="I26" s="345"/>
      <c r="J26" s="345"/>
      <c r="K26" s="346"/>
      <c r="L26" s="374">
        <v>8</v>
      </c>
      <c r="M26" s="375"/>
      <c r="N26" s="375"/>
      <c r="O26" s="375"/>
      <c r="P26" s="376"/>
      <c r="Q26" s="374">
        <v>2450</v>
      </c>
      <c r="R26" s="375"/>
      <c r="S26" s="375"/>
      <c r="T26" s="375"/>
      <c r="U26" s="375"/>
      <c r="V26" s="376"/>
      <c r="W26" s="489"/>
      <c r="X26" s="490"/>
      <c r="Y26" s="491"/>
      <c r="Z26" s="370" t="s">
        <v>243</v>
      </c>
      <c r="AA26" s="345"/>
      <c r="AB26" s="345"/>
      <c r="AC26" s="345"/>
      <c r="AD26" s="345"/>
      <c r="AE26" s="345"/>
      <c r="AF26" s="345"/>
      <c r="AG26" s="346"/>
      <c r="AH26" s="374">
        <v>42</v>
      </c>
      <c r="AI26" s="375"/>
      <c r="AJ26" s="375"/>
      <c r="AK26" s="375"/>
      <c r="AL26" s="376"/>
      <c r="AM26" s="374">
        <v>118020</v>
      </c>
      <c r="AN26" s="375"/>
      <c r="AO26" s="375"/>
      <c r="AP26" s="375"/>
      <c r="AQ26" s="375"/>
      <c r="AR26" s="376"/>
      <c r="AS26" s="374">
        <v>2810</v>
      </c>
      <c r="AT26" s="375"/>
      <c r="AU26" s="375"/>
      <c r="AV26" s="375"/>
      <c r="AW26" s="375"/>
      <c r="AX26" s="446"/>
      <c r="AY26" s="514"/>
      <c r="AZ26" s="515"/>
      <c r="BA26" s="515"/>
      <c r="BB26" s="516"/>
      <c r="BC26" s="341" t="s">
        <v>244</v>
      </c>
      <c r="BD26" s="342"/>
      <c r="BE26" s="342"/>
      <c r="BF26" s="342"/>
      <c r="BG26" s="342"/>
      <c r="BH26" s="342"/>
      <c r="BI26" s="342"/>
      <c r="BJ26" s="342"/>
      <c r="BK26" s="342"/>
      <c r="BL26" s="342"/>
      <c r="BM26" s="343"/>
      <c r="BN26" s="338">
        <v>819764</v>
      </c>
      <c r="BO26" s="339"/>
      <c r="BP26" s="339"/>
      <c r="BQ26" s="339"/>
      <c r="BR26" s="339"/>
      <c r="BS26" s="339"/>
      <c r="BT26" s="339"/>
      <c r="BU26" s="340"/>
      <c r="BV26" s="338">
        <v>714796</v>
      </c>
      <c r="BW26" s="339"/>
      <c r="BX26" s="339"/>
      <c r="BY26" s="339"/>
      <c r="BZ26" s="339"/>
      <c r="CA26" s="339"/>
      <c r="CB26" s="339"/>
      <c r="CC26" s="340"/>
      <c r="CD26" s="141"/>
      <c r="CE26" s="362"/>
      <c r="CF26" s="362"/>
      <c r="CG26" s="362"/>
      <c r="CH26" s="362"/>
      <c r="CI26" s="362"/>
      <c r="CJ26" s="362"/>
      <c r="CK26" s="362"/>
      <c r="CL26" s="362"/>
      <c r="CM26" s="362"/>
      <c r="CN26" s="362"/>
      <c r="CO26" s="362"/>
      <c r="CP26" s="362"/>
      <c r="CQ26" s="362"/>
      <c r="CR26" s="362"/>
      <c r="CS26" s="363"/>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35"/>
      <c r="B27" s="497"/>
      <c r="C27" s="493"/>
      <c r="D27" s="494"/>
      <c r="E27" s="448"/>
      <c r="F27" s="348"/>
      <c r="G27" s="348"/>
      <c r="H27" s="348"/>
      <c r="I27" s="348"/>
      <c r="J27" s="348"/>
      <c r="K27" s="349"/>
      <c r="L27" s="520"/>
      <c r="M27" s="521"/>
      <c r="N27" s="521"/>
      <c r="O27" s="521"/>
      <c r="P27" s="522"/>
      <c r="Q27" s="520"/>
      <c r="R27" s="521"/>
      <c r="S27" s="521"/>
      <c r="T27" s="521"/>
      <c r="U27" s="521"/>
      <c r="V27" s="522"/>
      <c r="W27" s="492"/>
      <c r="X27" s="493"/>
      <c r="Y27" s="494"/>
      <c r="Z27" s="523" t="s">
        <v>245</v>
      </c>
      <c r="AA27" s="524"/>
      <c r="AB27" s="524"/>
      <c r="AC27" s="524"/>
      <c r="AD27" s="524"/>
      <c r="AE27" s="524"/>
      <c r="AF27" s="524"/>
      <c r="AG27" s="525"/>
      <c r="AH27" s="476" t="s">
        <v>246</v>
      </c>
      <c r="AI27" s="477"/>
      <c r="AJ27" s="477"/>
      <c r="AK27" s="477"/>
      <c r="AL27" s="477"/>
      <c r="AM27" s="477"/>
      <c r="AN27" s="477"/>
      <c r="AO27" s="477"/>
      <c r="AP27" s="477"/>
      <c r="AQ27" s="477"/>
      <c r="AR27" s="477"/>
      <c r="AS27" s="477"/>
      <c r="AT27" s="477"/>
      <c r="AU27" s="477"/>
      <c r="AV27" s="477"/>
      <c r="AW27" s="477"/>
      <c r="AX27" s="479"/>
      <c r="AY27" s="517"/>
      <c r="AZ27" s="518"/>
      <c r="BA27" s="518"/>
      <c r="BB27" s="519"/>
      <c r="BC27" s="359" t="s">
        <v>247</v>
      </c>
      <c r="BD27" s="360"/>
      <c r="BE27" s="360"/>
      <c r="BF27" s="360"/>
      <c r="BG27" s="360"/>
      <c r="BH27" s="360"/>
      <c r="BI27" s="360"/>
      <c r="BJ27" s="360"/>
      <c r="BK27" s="360"/>
      <c r="BL27" s="360"/>
      <c r="BM27" s="361"/>
      <c r="BN27" s="506">
        <v>1415284</v>
      </c>
      <c r="BO27" s="507"/>
      <c r="BP27" s="507"/>
      <c r="BQ27" s="507"/>
      <c r="BR27" s="507"/>
      <c r="BS27" s="507"/>
      <c r="BT27" s="507"/>
      <c r="BU27" s="508"/>
      <c r="BV27" s="506">
        <v>1330989</v>
      </c>
      <c r="BW27" s="507"/>
      <c r="BX27" s="507"/>
      <c r="BY27" s="507"/>
      <c r="BZ27" s="507"/>
      <c r="CA27" s="507"/>
      <c r="CB27" s="507"/>
      <c r="CC27" s="508"/>
      <c r="CD27" s="143"/>
      <c r="CE27" s="526"/>
      <c r="CF27" s="526"/>
      <c r="CG27" s="526"/>
      <c r="CH27" s="526"/>
      <c r="CI27" s="526"/>
      <c r="CJ27" s="526"/>
      <c r="CK27" s="526"/>
      <c r="CL27" s="526"/>
      <c r="CM27" s="526"/>
      <c r="CN27" s="526"/>
      <c r="CO27" s="526"/>
      <c r="CP27" s="526"/>
      <c r="CQ27" s="526"/>
      <c r="CR27" s="526"/>
      <c r="CS27" s="527"/>
      <c r="CT27" s="455"/>
      <c r="CU27" s="456"/>
      <c r="CV27" s="456"/>
      <c r="CW27" s="456"/>
      <c r="CX27" s="456"/>
      <c r="CY27" s="456"/>
      <c r="CZ27" s="456"/>
      <c r="DA27" s="457"/>
      <c r="DB27" s="455"/>
      <c r="DC27" s="456"/>
      <c r="DD27" s="456"/>
      <c r="DE27" s="456"/>
      <c r="DF27" s="456"/>
      <c r="DG27" s="456"/>
      <c r="DH27" s="456"/>
      <c r="DI27" s="457"/>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5" t="s">
        <v>254</v>
      </c>
      <c r="D30" s="435"/>
      <c r="E30" s="405" t="s">
        <v>255</v>
      </c>
      <c r="F30" s="405"/>
      <c r="G30" s="405"/>
      <c r="H30" s="405"/>
      <c r="I30" s="405"/>
      <c r="J30" s="405"/>
      <c r="K30" s="405"/>
      <c r="L30" s="405"/>
      <c r="M30" s="405"/>
      <c r="N30" s="405"/>
      <c r="O30" s="405"/>
      <c r="P30" s="405"/>
      <c r="Q30" s="405"/>
      <c r="R30" s="405"/>
      <c r="S30" s="405"/>
      <c r="T30" s="139"/>
      <c r="U30" s="435" t="s">
        <v>254</v>
      </c>
      <c r="V30" s="435"/>
      <c r="W30" s="405" t="s">
        <v>255</v>
      </c>
      <c r="X30" s="405"/>
      <c r="Y30" s="405"/>
      <c r="Z30" s="405"/>
      <c r="AA30" s="405"/>
      <c r="AB30" s="405"/>
      <c r="AC30" s="405"/>
      <c r="AD30" s="405"/>
      <c r="AE30" s="405"/>
      <c r="AF30" s="405"/>
      <c r="AG30" s="405"/>
      <c r="AH30" s="405"/>
      <c r="AI30" s="405"/>
      <c r="AJ30" s="405"/>
      <c r="AK30" s="405"/>
      <c r="AL30" s="139"/>
      <c r="AM30" s="435" t="s">
        <v>254</v>
      </c>
      <c r="AN30" s="435"/>
      <c r="AO30" s="405" t="s">
        <v>255</v>
      </c>
      <c r="AP30" s="405"/>
      <c r="AQ30" s="405"/>
      <c r="AR30" s="405"/>
      <c r="AS30" s="405"/>
      <c r="AT30" s="405"/>
      <c r="AU30" s="405"/>
      <c r="AV30" s="405"/>
      <c r="AW30" s="405"/>
      <c r="AX30" s="405"/>
      <c r="AY30" s="405"/>
      <c r="AZ30" s="405"/>
      <c r="BA30" s="405"/>
      <c r="BB30" s="405"/>
      <c r="BC30" s="405"/>
      <c r="BD30" s="142"/>
      <c r="BE30" s="405" t="s">
        <v>256</v>
      </c>
      <c r="BF30" s="405"/>
      <c r="BG30" s="405" t="s">
        <v>257</v>
      </c>
      <c r="BH30" s="405"/>
      <c r="BI30" s="405"/>
      <c r="BJ30" s="405"/>
      <c r="BK30" s="405"/>
      <c r="BL30" s="405"/>
      <c r="BM30" s="405"/>
      <c r="BN30" s="405"/>
      <c r="BO30" s="405"/>
      <c r="BP30" s="405"/>
      <c r="BQ30" s="405"/>
      <c r="BR30" s="405"/>
      <c r="BS30" s="405"/>
      <c r="BT30" s="405"/>
      <c r="BU30" s="405"/>
      <c r="BV30" s="142"/>
      <c r="BW30" s="435" t="s">
        <v>256</v>
      </c>
      <c r="BX30" s="435"/>
      <c r="BY30" s="405" t="s">
        <v>258</v>
      </c>
      <c r="BZ30" s="405"/>
      <c r="CA30" s="405"/>
      <c r="CB30" s="405"/>
      <c r="CC30" s="405"/>
      <c r="CD30" s="405"/>
      <c r="CE30" s="405"/>
      <c r="CF30" s="405"/>
      <c r="CG30" s="405"/>
      <c r="CH30" s="405"/>
      <c r="CI30" s="405"/>
      <c r="CJ30" s="405"/>
      <c r="CK30" s="405"/>
      <c r="CL30" s="405"/>
      <c r="CM30" s="405"/>
      <c r="CN30" s="139"/>
      <c r="CO30" s="435" t="s">
        <v>259</v>
      </c>
      <c r="CP30" s="435"/>
      <c r="CQ30" s="405" t="s">
        <v>260</v>
      </c>
      <c r="CR30" s="405"/>
      <c r="CS30" s="405"/>
      <c r="CT30" s="405"/>
      <c r="CU30" s="405"/>
      <c r="CV30" s="405"/>
      <c r="CW30" s="405"/>
      <c r="CX30" s="405"/>
      <c r="CY30" s="405"/>
      <c r="CZ30" s="405"/>
      <c r="DA30" s="405"/>
      <c r="DB30" s="405"/>
      <c r="DC30" s="405"/>
      <c r="DD30" s="405"/>
      <c r="DE30" s="405"/>
      <c r="DF30" s="139"/>
      <c r="DG30" s="405" t="s">
        <v>261</v>
      </c>
      <c r="DH30" s="405"/>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t="str">
        <f>IF(AO31="","",MAX(C31:D40,U31:V40)+1)</f>
        <v/>
      </c>
      <c r="AN31" s="528"/>
      <c r="AO31" s="529"/>
      <c r="AP31" s="529"/>
      <c r="AQ31" s="529"/>
      <c r="AR31" s="529"/>
      <c r="AS31" s="529"/>
      <c r="AT31" s="529"/>
      <c r="AU31" s="529"/>
      <c r="AV31" s="529"/>
      <c r="AW31" s="529"/>
      <c r="AX31" s="529"/>
      <c r="AY31" s="529"/>
      <c r="AZ31" s="529"/>
      <c r="BA31" s="529"/>
      <c r="BB31" s="529"/>
      <c r="BC31" s="529"/>
      <c r="BD31" s="151"/>
      <c r="BE31" s="528">
        <f>IF(BG31="","",MAX(C31:D40,U31:V40,AM31:AN40)+1)</f>
        <v>5</v>
      </c>
      <c r="BF31" s="528"/>
      <c r="BG31" s="529" t="str">
        <f>IF('各会計、関係団体の財政状況及び健全化判断比率'!B30="","",'各会計、関係団体の財政状況及び健全化判断比率'!B30)</f>
        <v>簡易水道特別会計</v>
      </c>
      <c r="BH31" s="529"/>
      <c r="BI31" s="529"/>
      <c r="BJ31" s="529"/>
      <c r="BK31" s="529"/>
      <c r="BL31" s="529"/>
      <c r="BM31" s="529"/>
      <c r="BN31" s="529"/>
      <c r="BO31" s="529"/>
      <c r="BP31" s="529"/>
      <c r="BQ31" s="529"/>
      <c r="BR31" s="529"/>
      <c r="BS31" s="529"/>
      <c r="BT31" s="529"/>
      <c r="BU31" s="529"/>
      <c r="BV31" s="151"/>
      <c r="BW31" s="528">
        <f>IF(BY31="","",MAX(C31:D40,U31:V40,AM31:AN40,BE31:BF40)+1)</f>
        <v>6</v>
      </c>
      <c r="BX31" s="528"/>
      <c r="BY31" s="529" t="str">
        <f>IF('各会計、関係団体の財政状況及び健全化判断比率'!B68="","",'各会計、関係団体の財政状況及び健全化判断比率'!B68)</f>
        <v>福岡県市町村消防団員等公務災害補償組合</v>
      </c>
      <c r="BZ31" s="529"/>
      <c r="CA31" s="529"/>
      <c r="CB31" s="529"/>
      <c r="CC31" s="529"/>
      <c r="CD31" s="529"/>
      <c r="CE31" s="529"/>
      <c r="CF31" s="529"/>
      <c r="CG31" s="529"/>
      <c r="CH31" s="529"/>
      <c r="CI31" s="529"/>
      <c r="CJ31" s="529"/>
      <c r="CK31" s="529"/>
      <c r="CL31" s="529"/>
      <c r="CM31" s="529"/>
      <c r="CN31" s="151"/>
      <c r="CO31" s="528">
        <f>IF(CQ31="","",MAX(C31:D40,U31:V40,AM31:AN40,BE31:BF40,BW31:BX40)+1)</f>
        <v>16</v>
      </c>
      <c r="CP31" s="528"/>
      <c r="CQ31" s="529" t="str">
        <f>IF('各会計、関係団体の財政状況及び健全化判断比率'!BS7="","",'各会計、関係団体の財政状況及び健全化判断比率'!BS7)</f>
        <v>源じいの森</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15">
      <c r="A32" s="135"/>
      <c r="B32" s="150"/>
      <c r="C32" s="528">
        <f t="shared" ref="C32:C40" si="0">IF(E32="","",C31+1)</f>
        <v>2</v>
      </c>
      <c r="D32" s="528"/>
      <c r="E32" s="529" t="str">
        <f>IF('各会計、関係団体の財政状況及び健全化判断比率'!B8="","",'各会計、関係団体の財政状況及び健全化判断比率'!B8)</f>
        <v>住宅新築資金等貸付事業特別会計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後期高齢者特別会計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t="str">
        <f t="shared" ref="BE32:BE40" si="3">IF(BG32="","",BE31+1)</f>
        <v/>
      </c>
      <c r="BF32" s="528"/>
      <c r="BG32" s="529"/>
      <c r="BH32" s="529"/>
      <c r="BI32" s="529"/>
      <c r="BJ32" s="529"/>
      <c r="BK32" s="529"/>
      <c r="BL32" s="529"/>
      <c r="BM32" s="529"/>
      <c r="BN32" s="529"/>
      <c r="BO32" s="529"/>
      <c r="BP32" s="529"/>
      <c r="BQ32" s="529"/>
      <c r="BR32" s="529"/>
      <c r="BS32" s="529"/>
      <c r="BT32" s="529"/>
      <c r="BU32" s="529"/>
      <c r="BV32" s="151"/>
      <c r="BW32" s="528">
        <f t="shared" ref="BW32:BW40" si="4">IF(BY32="","",BW31+1)</f>
        <v>7</v>
      </c>
      <c r="BX32" s="528"/>
      <c r="BY32" s="529" t="str">
        <f>IF('各会計、関係団体の財政状況及び健全化判断比率'!B69="","",'各会計、関係団体の財政状況及び健全化判断比率'!B69)</f>
        <v>福岡県市町村職員退職手当組合（一般会計）</v>
      </c>
      <c r="BZ32" s="529"/>
      <c r="CA32" s="529"/>
      <c r="CB32" s="529"/>
      <c r="CC32" s="529"/>
      <c r="CD32" s="529"/>
      <c r="CE32" s="529"/>
      <c r="CF32" s="529"/>
      <c r="CG32" s="529"/>
      <c r="CH32" s="529"/>
      <c r="CI32" s="529"/>
      <c r="CJ32" s="529"/>
      <c r="CK32" s="529"/>
      <c r="CL32" s="529"/>
      <c r="CM32" s="529"/>
      <c r="CN32" s="151"/>
      <c r="CO32" s="528">
        <f t="shared" ref="CO32:CO40" si="5">IF(CQ32="","",CO31+1)</f>
        <v>17</v>
      </c>
      <c r="CP32" s="528"/>
      <c r="CQ32" s="529" t="str">
        <f>IF('各会計、関係団体の財政状況及び健全化判断比率'!BS8="","",'各会計、関係団体の財政状況及び健全化判断比率'!BS8)</f>
        <v>赤村土地開発公社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t="str">
        <f t="shared" si="1"/>
        <v/>
      </c>
      <c r="V33" s="528"/>
      <c r="W33" s="529"/>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8</v>
      </c>
      <c r="BX33" s="528"/>
      <c r="BY33" s="529" t="str">
        <f>IF('各会計、関係団体の財政状況及び健全化判断比率'!B70="","",'各会計、関係団体の財政状況及び健全化判断比率'!B70)</f>
        <v>福岡県市町村職員退職手当組合（退職手当支給準備基金特別会計）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9</v>
      </c>
      <c r="BX34" s="528"/>
      <c r="BY34" s="529" t="str">
        <f>IF('各会計、関係団体の財政状況及び健全化判断比率'!B71="","",'各会計、関係団体の財政状況及び健全化判断比率'!B71)</f>
        <v>福岡県自治会館管理組合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10</v>
      </c>
      <c r="BX35" s="528"/>
      <c r="BY35" s="529" t="str">
        <f>IF('各会計、関係団体の財政状況及び健全化判断比率'!B72="","",'各会計、関係団体の財政状況及び健全化判断比率'!B72)</f>
        <v>福岡県田川地区消防組合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11</v>
      </c>
      <c r="BX36" s="528"/>
      <c r="BY36" s="529" t="str">
        <f>IF('各会計、関係団体の財政状況及び健全化判断比率'!B73="","",'各会計、関係団体の財政状況及び健全化判断比率'!B73)</f>
        <v>田川郡東部環境衛生施設組合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12</v>
      </c>
      <c r="BX37" s="528"/>
      <c r="BY37" s="529" t="str">
        <f>IF('各会計、関係団体の財政状況及び健全化判断比率'!B74="","",'各会計、関係団体の財政状況及び健全化判断比率'!B74)</f>
        <v>福岡県市町村災害共済基金組合（一般会計）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13</v>
      </c>
      <c r="BX38" s="528"/>
      <c r="BY38" s="529" t="str">
        <f>IF('各会計、関係団体の財政状況及び健全化判断比率'!B75="","",'各会計、関係団体の財政状況及び健全化判断比率'!B75)</f>
        <v>福岡県市町村災害共済基金組合（公営競技収益金均てん化基金特別会計）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14</v>
      </c>
      <c r="BX39" s="528"/>
      <c r="BY39" s="529" t="str">
        <f>IF('各会計、関係団体の財政状況及び健全化判断比率'!B76="","",'各会計、関係団体の財政状況及び健全化判断比率'!B76)</f>
        <v>田川地区斎場組合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15</v>
      </c>
      <c r="BX40" s="528"/>
      <c r="BY40" s="529" t="str">
        <f>IF('各会計、関係団体の財政状況及び健全化判断比率'!B77="","",'各会計、関係団体の財政状況及び健全化判断比率'!B77)</f>
        <v>福岡県自治振興組合（一般会計）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266</v>
      </c>
    </row>
    <row r="47" spans="1:119" x14ac:dyDescent="0.15">
      <c r="E47" s="136" t="s">
        <v>135</v>
      </c>
    </row>
    <row r="48" spans="1:119" x14ac:dyDescent="0.15">
      <c r="E48" s="136" t="s">
        <v>267</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AM40:AN40"/>
    <mergeCell ref="AO40:BC40"/>
    <mergeCell ref="CO40:CP40"/>
    <mergeCell ref="CQ40:DE40"/>
    <mergeCell ref="C40:D40"/>
    <mergeCell ref="E40:S40"/>
    <mergeCell ref="U40:V40"/>
    <mergeCell ref="W40:AK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CT26:DA27"/>
    <mergeCell ref="DB24:DI25"/>
    <mergeCell ref="L25:P25"/>
    <mergeCell ref="Q25:V25"/>
    <mergeCell ref="Z25:AG25"/>
    <mergeCell ref="AH25:AL25"/>
    <mergeCell ref="AS25:AX25"/>
    <mergeCell ref="AY25:BB27"/>
    <mergeCell ref="BN25:BU25"/>
    <mergeCell ref="BN26:BU26"/>
    <mergeCell ref="BC27:BM27"/>
    <mergeCell ref="AH27:AX27"/>
    <mergeCell ref="DB22:DI23"/>
    <mergeCell ref="L23:P23"/>
    <mergeCell ref="Q23:V23"/>
    <mergeCell ref="Z23:AG23"/>
    <mergeCell ref="AH23:AL23"/>
    <mergeCell ref="AM23:AR23"/>
    <mergeCell ref="AS23:AX23"/>
    <mergeCell ref="BN23:BU23"/>
    <mergeCell ref="AS22:AX22"/>
    <mergeCell ref="BN22:BU22"/>
    <mergeCell ref="AM26:AR26"/>
    <mergeCell ref="AM25:AR25"/>
    <mergeCell ref="CT24:DA25"/>
    <mergeCell ref="CT22:DA23"/>
    <mergeCell ref="BV23:CC23"/>
    <mergeCell ref="BV22:CC22"/>
    <mergeCell ref="AS24:AX24"/>
    <mergeCell ref="BN24:BU24"/>
    <mergeCell ref="BV24:CC24"/>
    <mergeCell ref="BC25:BM25"/>
    <mergeCell ref="Q22:V22"/>
    <mergeCell ref="Z22:AG22"/>
    <mergeCell ref="Z21:AG21"/>
    <mergeCell ref="CT18:DA19"/>
    <mergeCell ref="DB18:DI19"/>
    <mergeCell ref="BN21:BU21"/>
    <mergeCell ref="BV21:CC21"/>
    <mergeCell ref="CT20:DA21"/>
    <mergeCell ref="DB20:DI21"/>
    <mergeCell ref="CE20:CS21"/>
    <mergeCell ref="AY22:BM22"/>
    <mergeCell ref="AY23:BM23"/>
    <mergeCell ref="B19:D27"/>
    <mergeCell ref="E19:K20"/>
    <mergeCell ref="L19:P20"/>
    <mergeCell ref="Q19:V20"/>
    <mergeCell ref="E24:K24"/>
    <mergeCell ref="E22:K22"/>
    <mergeCell ref="AM19:AR20"/>
    <mergeCell ref="L22:P22"/>
    <mergeCell ref="Z24:AG24"/>
    <mergeCell ref="AH24:AL24"/>
    <mergeCell ref="AH22:AL22"/>
    <mergeCell ref="AM21:AR21"/>
    <mergeCell ref="AM22:AR22"/>
    <mergeCell ref="AS21:AX21"/>
    <mergeCell ref="AM24:AR24"/>
    <mergeCell ref="B18:AX18"/>
    <mergeCell ref="BN18:BU18"/>
    <mergeCell ref="W19:Y27"/>
    <mergeCell ref="Z19:AG20"/>
    <mergeCell ref="E27:K27"/>
    <mergeCell ref="E25:K25"/>
    <mergeCell ref="E26:K26"/>
    <mergeCell ref="E23:K23"/>
    <mergeCell ref="L24:P24"/>
    <mergeCell ref="Q24:V24"/>
    <mergeCell ref="DB16:DI17"/>
    <mergeCell ref="B17:K17"/>
    <mergeCell ref="L17:V17"/>
    <mergeCell ref="AC17:AG17"/>
    <mergeCell ref="AH17:AL17"/>
    <mergeCell ref="AU17:AX17"/>
    <mergeCell ref="B16:K16"/>
    <mergeCell ref="L16:V16"/>
    <mergeCell ref="W16:AB17"/>
    <mergeCell ref="AC16:AG16"/>
    <mergeCell ref="BN16:BU16"/>
    <mergeCell ref="BV16:CC16"/>
    <mergeCell ref="CE16:CS17"/>
    <mergeCell ref="CT16:DA17"/>
    <mergeCell ref="BN17:BU17"/>
    <mergeCell ref="BV17:CC17"/>
    <mergeCell ref="R12:V12"/>
    <mergeCell ref="R13:V13"/>
    <mergeCell ref="L15:V15"/>
    <mergeCell ref="AC15:AG15"/>
    <mergeCell ref="R14:V14"/>
    <mergeCell ref="B12:K14"/>
    <mergeCell ref="L12:Q12"/>
    <mergeCell ref="AH14:AL14"/>
    <mergeCell ref="AU14:AX14"/>
    <mergeCell ref="AH15:AL15"/>
    <mergeCell ref="B15:K15"/>
    <mergeCell ref="AH16:AL16"/>
    <mergeCell ref="AU16:AX16"/>
    <mergeCell ref="AH12:AL12"/>
    <mergeCell ref="AU12:AX12"/>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B9:K11"/>
    <mergeCell ref="W9:AL10"/>
    <mergeCell ref="AC11:AG11"/>
    <mergeCell ref="AH11:AL11"/>
    <mergeCell ref="R10:V10"/>
    <mergeCell ref="W11:AB11"/>
    <mergeCell ref="L11:Q11"/>
    <mergeCell ref="DB7:DI7"/>
    <mergeCell ref="AU8:AX8"/>
    <mergeCell ref="BN8:BU8"/>
    <mergeCell ref="BV8:CC8"/>
    <mergeCell ref="CT8:DA8"/>
    <mergeCell ref="DB8:DI8"/>
    <mergeCell ref="BN7:BU7"/>
    <mergeCell ref="BV7:CC7"/>
    <mergeCell ref="CT7:DA7"/>
    <mergeCell ref="BN6:BU6"/>
    <mergeCell ref="DB6:DI6"/>
    <mergeCell ref="AU5:AX5"/>
    <mergeCell ref="BN5:BU5"/>
    <mergeCell ref="BV5:CC5"/>
    <mergeCell ref="CT5:DA5"/>
    <mergeCell ref="DB5:DI5"/>
    <mergeCell ref="BV6:CC6"/>
    <mergeCell ref="CT6:DA6"/>
    <mergeCell ref="CD5:CS5"/>
    <mergeCell ref="BV4:CC4"/>
    <mergeCell ref="CT4:DA4"/>
    <mergeCell ref="DB4:DI4"/>
    <mergeCell ref="CD4:CS4"/>
    <mergeCell ref="BN3:BU3"/>
    <mergeCell ref="BV3:CC3"/>
    <mergeCell ref="CD3:CS3"/>
    <mergeCell ref="CT3:DA3"/>
    <mergeCell ref="R11:V11"/>
    <mergeCell ref="B1:DI1"/>
    <mergeCell ref="B3:K5"/>
    <mergeCell ref="L3:V5"/>
    <mergeCell ref="W3:AB5"/>
    <mergeCell ref="AC3:AL5"/>
    <mergeCell ref="AM3:AX4"/>
    <mergeCell ref="AY3:BM3"/>
    <mergeCell ref="DB3:DI3"/>
    <mergeCell ref="BN4:BU4"/>
    <mergeCell ref="B6:K8"/>
    <mergeCell ref="AY4:BM4"/>
    <mergeCell ref="AY5:BM5"/>
    <mergeCell ref="AY6:BM6"/>
    <mergeCell ref="AY7:BM7"/>
    <mergeCell ref="AU6:AX6"/>
    <mergeCell ref="AU7:AX7"/>
    <mergeCell ref="L6:V8"/>
    <mergeCell ref="W6:AB8"/>
    <mergeCell ref="AC6:AL8"/>
    <mergeCell ref="E21:K21"/>
    <mergeCell ref="AY20:BM20"/>
    <mergeCell ref="AY21:BM21"/>
    <mergeCell ref="L21:P21"/>
    <mergeCell ref="Q21:V21"/>
    <mergeCell ref="AH21:AL21"/>
    <mergeCell ref="AH19:AL20"/>
    <mergeCell ref="CD6:CS6"/>
    <mergeCell ref="CD7:CS7"/>
    <mergeCell ref="CD13:CS13"/>
    <mergeCell ref="CD8:CS8"/>
    <mergeCell ref="CD9:CS9"/>
    <mergeCell ref="CD10:CS10"/>
    <mergeCell ref="CD11:CS11"/>
    <mergeCell ref="CE22:CS23"/>
    <mergeCell ref="CE18:CS19"/>
    <mergeCell ref="BN20:BU20"/>
    <mergeCell ref="BV20:CC20"/>
    <mergeCell ref="CE24:CS25"/>
    <mergeCell ref="BV25:CC25"/>
    <mergeCell ref="BN19:BU19"/>
    <mergeCell ref="BV19:CC19"/>
    <mergeCell ref="BV18:CC18"/>
    <mergeCell ref="AM5:AT5"/>
    <mergeCell ref="AM6:AT6"/>
    <mergeCell ref="AM7:AT7"/>
    <mergeCell ref="AM8:AT8"/>
    <mergeCell ref="AY24:BM24"/>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S19:AX20"/>
    <mergeCell ref="AU15:AX15"/>
    <mergeCell ref="BN15:BU15"/>
    <mergeCell ref="BV15:CC15"/>
    <mergeCell ref="AY16:BM16"/>
    <mergeCell ref="AY17:BM17"/>
    <mergeCell ref="AY15:BM15"/>
    <mergeCell ref="AM15:AT15"/>
    <mergeCell ref="AM16:AT16"/>
    <mergeCell ref="AM17:AT17"/>
  </mergeCells>
  <phoneticPr fontId="44"/>
  <printOptions horizontalCentered="1" verticalCentered="1"/>
  <pageMargins left="0" right="0" top="0.39370078740157483" bottom="0.39370078740157483" header="0.19685039370078741" footer="0.19685039370078741"/>
  <pageSetup paperSize="9" scale="57"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70" zoomScaleNormal="7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393</v>
      </c>
      <c r="DI1" s="532"/>
      <c r="DJ1" s="532"/>
      <c r="DK1" s="532"/>
      <c r="DL1" s="532"/>
      <c r="DM1" s="532"/>
      <c r="DN1" s="533"/>
      <c r="DP1" s="531" t="s">
        <v>394</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3" t="s">
        <v>269</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3" t="s">
        <v>270</v>
      </c>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5"/>
      <c r="CD3" s="534" t="s">
        <v>271</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43" t="s">
        <v>89</v>
      </c>
      <c r="C4" s="544"/>
      <c r="D4" s="544"/>
      <c r="E4" s="544"/>
      <c r="F4" s="544"/>
      <c r="G4" s="544"/>
      <c r="H4" s="544"/>
      <c r="I4" s="544"/>
      <c r="J4" s="544"/>
      <c r="K4" s="544"/>
      <c r="L4" s="544"/>
      <c r="M4" s="544"/>
      <c r="N4" s="544"/>
      <c r="O4" s="544"/>
      <c r="P4" s="544"/>
      <c r="Q4" s="545"/>
      <c r="R4" s="543" t="s">
        <v>272</v>
      </c>
      <c r="S4" s="544"/>
      <c r="T4" s="544"/>
      <c r="U4" s="544"/>
      <c r="V4" s="544"/>
      <c r="W4" s="544"/>
      <c r="X4" s="544"/>
      <c r="Y4" s="545"/>
      <c r="Z4" s="543" t="s">
        <v>273</v>
      </c>
      <c r="AA4" s="544"/>
      <c r="AB4" s="544"/>
      <c r="AC4" s="545"/>
      <c r="AD4" s="543" t="s">
        <v>274</v>
      </c>
      <c r="AE4" s="544"/>
      <c r="AF4" s="544"/>
      <c r="AG4" s="544"/>
      <c r="AH4" s="544"/>
      <c r="AI4" s="544"/>
      <c r="AJ4" s="544"/>
      <c r="AK4" s="545"/>
      <c r="AL4" s="543" t="s">
        <v>273</v>
      </c>
      <c r="AM4" s="544"/>
      <c r="AN4" s="544"/>
      <c r="AO4" s="545"/>
      <c r="AP4" s="552" t="s">
        <v>275</v>
      </c>
      <c r="AQ4" s="552"/>
      <c r="AR4" s="552"/>
      <c r="AS4" s="552"/>
      <c r="AT4" s="552"/>
      <c r="AU4" s="552"/>
      <c r="AV4" s="552"/>
      <c r="AW4" s="552"/>
      <c r="AX4" s="552"/>
      <c r="AY4" s="552"/>
      <c r="AZ4" s="552"/>
      <c r="BA4" s="552"/>
      <c r="BB4" s="552"/>
      <c r="BC4" s="552"/>
      <c r="BD4" s="552"/>
      <c r="BE4" s="552"/>
      <c r="BF4" s="552"/>
      <c r="BG4" s="552" t="s">
        <v>276</v>
      </c>
      <c r="BH4" s="552"/>
      <c r="BI4" s="552"/>
      <c r="BJ4" s="552"/>
      <c r="BK4" s="552"/>
      <c r="BL4" s="552"/>
      <c r="BM4" s="552"/>
      <c r="BN4" s="552"/>
      <c r="BO4" s="552" t="s">
        <v>273</v>
      </c>
      <c r="BP4" s="552"/>
      <c r="BQ4" s="552"/>
      <c r="BR4" s="552"/>
      <c r="BS4" s="552" t="s">
        <v>277</v>
      </c>
      <c r="BT4" s="552"/>
      <c r="BU4" s="552"/>
      <c r="BV4" s="552"/>
      <c r="BW4" s="552"/>
      <c r="BX4" s="552"/>
      <c r="BY4" s="552"/>
      <c r="BZ4" s="552"/>
      <c r="CA4" s="552"/>
      <c r="CB4" s="552"/>
      <c r="CD4" s="534" t="s">
        <v>278</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607" t="s">
        <v>279</v>
      </c>
      <c r="C5" s="608"/>
      <c r="D5" s="608"/>
      <c r="E5" s="608"/>
      <c r="F5" s="608"/>
      <c r="G5" s="608"/>
      <c r="H5" s="608"/>
      <c r="I5" s="608"/>
      <c r="J5" s="608"/>
      <c r="K5" s="608"/>
      <c r="L5" s="608"/>
      <c r="M5" s="608"/>
      <c r="N5" s="608"/>
      <c r="O5" s="608"/>
      <c r="P5" s="608"/>
      <c r="Q5" s="609"/>
      <c r="R5" s="556">
        <v>175100</v>
      </c>
      <c r="S5" s="557"/>
      <c r="T5" s="557"/>
      <c r="U5" s="557"/>
      <c r="V5" s="557"/>
      <c r="W5" s="557"/>
      <c r="X5" s="557"/>
      <c r="Y5" s="558"/>
      <c r="Z5" s="559">
        <v>6.1</v>
      </c>
      <c r="AA5" s="559"/>
      <c r="AB5" s="559"/>
      <c r="AC5" s="559"/>
      <c r="AD5" s="560">
        <v>175100</v>
      </c>
      <c r="AE5" s="560"/>
      <c r="AF5" s="560"/>
      <c r="AG5" s="560"/>
      <c r="AH5" s="560"/>
      <c r="AI5" s="560"/>
      <c r="AJ5" s="560"/>
      <c r="AK5" s="560"/>
      <c r="AL5" s="561">
        <v>13</v>
      </c>
      <c r="AM5" s="562"/>
      <c r="AN5" s="562"/>
      <c r="AO5" s="563"/>
      <c r="AP5" s="607" t="s">
        <v>395</v>
      </c>
      <c r="AQ5" s="608"/>
      <c r="AR5" s="608"/>
      <c r="AS5" s="608"/>
      <c r="AT5" s="608"/>
      <c r="AU5" s="608"/>
      <c r="AV5" s="608"/>
      <c r="AW5" s="608"/>
      <c r="AX5" s="608"/>
      <c r="AY5" s="608"/>
      <c r="AZ5" s="608"/>
      <c r="BA5" s="608"/>
      <c r="BB5" s="608"/>
      <c r="BC5" s="608"/>
      <c r="BD5" s="608"/>
      <c r="BE5" s="608"/>
      <c r="BF5" s="609"/>
      <c r="BG5" s="539">
        <v>167580</v>
      </c>
      <c r="BH5" s="540"/>
      <c r="BI5" s="540"/>
      <c r="BJ5" s="540"/>
      <c r="BK5" s="540"/>
      <c r="BL5" s="540"/>
      <c r="BM5" s="540"/>
      <c r="BN5" s="541"/>
      <c r="BO5" s="542">
        <v>95.7</v>
      </c>
      <c r="BP5" s="542"/>
      <c r="BQ5" s="542"/>
      <c r="BR5" s="542"/>
      <c r="BS5" s="537">
        <v>58</v>
      </c>
      <c r="BT5" s="537"/>
      <c r="BU5" s="537"/>
      <c r="BV5" s="537"/>
      <c r="BW5" s="537"/>
      <c r="BX5" s="537"/>
      <c r="BY5" s="537"/>
      <c r="BZ5" s="537"/>
      <c r="CA5" s="537"/>
      <c r="CB5" s="538"/>
      <c r="CD5" s="534" t="s">
        <v>275</v>
      </c>
      <c r="CE5" s="535"/>
      <c r="CF5" s="535"/>
      <c r="CG5" s="535"/>
      <c r="CH5" s="535"/>
      <c r="CI5" s="535"/>
      <c r="CJ5" s="535"/>
      <c r="CK5" s="535"/>
      <c r="CL5" s="535"/>
      <c r="CM5" s="535"/>
      <c r="CN5" s="535"/>
      <c r="CO5" s="535"/>
      <c r="CP5" s="535"/>
      <c r="CQ5" s="536"/>
      <c r="CR5" s="534" t="s">
        <v>280</v>
      </c>
      <c r="CS5" s="535"/>
      <c r="CT5" s="535"/>
      <c r="CU5" s="535"/>
      <c r="CV5" s="535"/>
      <c r="CW5" s="535"/>
      <c r="CX5" s="535"/>
      <c r="CY5" s="536"/>
      <c r="CZ5" s="534" t="s">
        <v>273</v>
      </c>
      <c r="DA5" s="535"/>
      <c r="DB5" s="535"/>
      <c r="DC5" s="536"/>
      <c r="DD5" s="534" t="s">
        <v>281</v>
      </c>
      <c r="DE5" s="535"/>
      <c r="DF5" s="535"/>
      <c r="DG5" s="535"/>
      <c r="DH5" s="535"/>
      <c r="DI5" s="535"/>
      <c r="DJ5" s="535"/>
      <c r="DK5" s="535"/>
      <c r="DL5" s="535"/>
      <c r="DM5" s="535"/>
      <c r="DN5" s="535"/>
      <c r="DO5" s="535"/>
      <c r="DP5" s="536"/>
      <c r="DQ5" s="534" t="s">
        <v>282</v>
      </c>
      <c r="DR5" s="535"/>
      <c r="DS5" s="535"/>
      <c r="DT5" s="535"/>
      <c r="DU5" s="535"/>
      <c r="DV5" s="535"/>
      <c r="DW5" s="535"/>
      <c r="DX5" s="535"/>
      <c r="DY5" s="535"/>
      <c r="DZ5" s="535"/>
      <c r="EA5" s="535"/>
      <c r="EB5" s="535"/>
      <c r="EC5" s="536"/>
    </row>
    <row r="6" spans="2:143" ht="11.25" customHeight="1" x14ac:dyDescent="0.15">
      <c r="B6" s="566" t="s">
        <v>283</v>
      </c>
      <c r="C6" s="567"/>
      <c r="D6" s="567"/>
      <c r="E6" s="567"/>
      <c r="F6" s="567"/>
      <c r="G6" s="567"/>
      <c r="H6" s="567"/>
      <c r="I6" s="567"/>
      <c r="J6" s="567"/>
      <c r="K6" s="567"/>
      <c r="L6" s="567"/>
      <c r="M6" s="567"/>
      <c r="N6" s="567"/>
      <c r="O6" s="567"/>
      <c r="P6" s="567"/>
      <c r="Q6" s="568"/>
      <c r="R6" s="539">
        <v>21790</v>
      </c>
      <c r="S6" s="540"/>
      <c r="T6" s="540"/>
      <c r="U6" s="540"/>
      <c r="V6" s="540"/>
      <c r="W6" s="540"/>
      <c r="X6" s="540"/>
      <c r="Y6" s="541"/>
      <c r="Z6" s="542">
        <v>0.8</v>
      </c>
      <c r="AA6" s="542"/>
      <c r="AB6" s="542"/>
      <c r="AC6" s="542"/>
      <c r="AD6" s="537">
        <v>21790</v>
      </c>
      <c r="AE6" s="537"/>
      <c r="AF6" s="537"/>
      <c r="AG6" s="537"/>
      <c r="AH6" s="537"/>
      <c r="AI6" s="537"/>
      <c r="AJ6" s="537"/>
      <c r="AK6" s="537"/>
      <c r="AL6" s="549">
        <v>1.6</v>
      </c>
      <c r="AM6" s="550"/>
      <c r="AN6" s="550"/>
      <c r="AO6" s="551"/>
      <c r="AP6" s="566" t="s">
        <v>284</v>
      </c>
      <c r="AQ6" s="567"/>
      <c r="AR6" s="567"/>
      <c r="AS6" s="567"/>
      <c r="AT6" s="567"/>
      <c r="AU6" s="567"/>
      <c r="AV6" s="567"/>
      <c r="AW6" s="567"/>
      <c r="AX6" s="567"/>
      <c r="AY6" s="567"/>
      <c r="AZ6" s="567"/>
      <c r="BA6" s="567"/>
      <c r="BB6" s="567"/>
      <c r="BC6" s="567"/>
      <c r="BD6" s="567"/>
      <c r="BE6" s="567"/>
      <c r="BF6" s="568"/>
      <c r="BG6" s="539">
        <v>167580</v>
      </c>
      <c r="BH6" s="540"/>
      <c r="BI6" s="540"/>
      <c r="BJ6" s="540"/>
      <c r="BK6" s="540"/>
      <c r="BL6" s="540"/>
      <c r="BM6" s="540"/>
      <c r="BN6" s="541"/>
      <c r="BO6" s="542">
        <v>95.7</v>
      </c>
      <c r="BP6" s="542"/>
      <c r="BQ6" s="542"/>
      <c r="BR6" s="542"/>
      <c r="BS6" s="537">
        <v>58</v>
      </c>
      <c r="BT6" s="537"/>
      <c r="BU6" s="537"/>
      <c r="BV6" s="537"/>
      <c r="BW6" s="537"/>
      <c r="BX6" s="537"/>
      <c r="BY6" s="537"/>
      <c r="BZ6" s="537"/>
      <c r="CA6" s="537"/>
      <c r="CB6" s="538"/>
      <c r="CD6" s="546" t="s">
        <v>285</v>
      </c>
      <c r="CE6" s="547"/>
      <c r="CF6" s="547"/>
      <c r="CG6" s="547"/>
      <c r="CH6" s="547"/>
      <c r="CI6" s="547"/>
      <c r="CJ6" s="547"/>
      <c r="CK6" s="547"/>
      <c r="CL6" s="547"/>
      <c r="CM6" s="547"/>
      <c r="CN6" s="547"/>
      <c r="CO6" s="547"/>
      <c r="CP6" s="547"/>
      <c r="CQ6" s="548"/>
      <c r="CR6" s="539">
        <v>78307</v>
      </c>
      <c r="CS6" s="540"/>
      <c r="CT6" s="540"/>
      <c r="CU6" s="540"/>
      <c r="CV6" s="540"/>
      <c r="CW6" s="540"/>
      <c r="CX6" s="540"/>
      <c r="CY6" s="541"/>
      <c r="CZ6" s="542">
        <v>2.8</v>
      </c>
      <c r="DA6" s="542"/>
      <c r="DB6" s="542"/>
      <c r="DC6" s="542"/>
      <c r="DD6" s="564" t="s">
        <v>396</v>
      </c>
      <c r="DE6" s="540"/>
      <c r="DF6" s="540"/>
      <c r="DG6" s="540"/>
      <c r="DH6" s="540"/>
      <c r="DI6" s="540"/>
      <c r="DJ6" s="540"/>
      <c r="DK6" s="540"/>
      <c r="DL6" s="540"/>
      <c r="DM6" s="540"/>
      <c r="DN6" s="540"/>
      <c r="DO6" s="540"/>
      <c r="DP6" s="541"/>
      <c r="DQ6" s="564">
        <v>78307</v>
      </c>
      <c r="DR6" s="540"/>
      <c r="DS6" s="540"/>
      <c r="DT6" s="540"/>
      <c r="DU6" s="540"/>
      <c r="DV6" s="540"/>
      <c r="DW6" s="540"/>
      <c r="DX6" s="540"/>
      <c r="DY6" s="540"/>
      <c r="DZ6" s="540"/>
      <c r="EA6" s="540"/>
      <c r="EB6" s="540"/>
      <c r="EC6" s="565"/>
    </row>
    <row r="7" spans="2:143" ht="11.25" customHeight="1" x14ac:dyDescent="0.15">
      <c r="B7" s="566" t="s">
        <v>286</v>
      </c>
      <c r="C7" s="567"/>
      <c r="D7" s="567"/>
      <c r="E7" s="567"/>
      <c r="F7" s="567"/>
      <c r="G7" s="567"/>
      <c r="H7" s="567"/>
      <c r="I7" s="567"/>
      <c r="J7" s="567"/>
      <c r="K7" s="567"/>
      <c r="L7" s="567"/>
      <c r="M7" s="567"/>
      <c r="N7" s="567"/>
      <c r="O7" s="567"/>
      <c r="P7" s="567"/>
      <c r="Q7" s="568"/>
      <c r="R7" s="539">
        <v>603</v>
      </c>
      <c r="S7" s="540"/>
      <c r="T7" s="540"/>
      <c r="U7" s="540"/>
      <c r="V7" s="540"/>
      <c r="W7" s="540"/>
      <c r="X7" s="540"/>
      <c r="Y7" s="541"/>
      <c r="Z7" s="542">
        <v>0</v>
      </c>
      <c r="AA7" s="542"/>
      <c r="AB7" s="542"/>
      <c r="AC7" s="542"/>
      <c r="AD7" s="537">
        <v>603</v>
      </c>
      <c r="AE7" s="537"/>
      <c r="AF7" s="537"/>
      <c r="AG7" s="537"/>
      <c r="AH7" s="537"/>
      <c r="AI7" s="537"/>
      <c r="AJ7" s="537"/>
      <c r="AK7" s="537"/>
      <c r="AL7" s="549">
        <v>0</v>
      </c>
      <c r="AM7" s="550"/>
      <c r="AN7" s="550"/>
      <c r="AO7" s="551"/>
      <c r="AP7" s="566" t="s">
        <v>287</v>
      </c>
      <c r="AQ7" s="567"/>
      <c r="AR7" s="567"/>
      <c r="AS7" s="567"/>
      <c r="AT7" s="567"/>
      <c r="AU7" s="567"/>
      <c r="AV7" s="567"/>
      <c r="AW7" s="567"/>
      <c r="AX7" s="567"/>
      <c r="AY7" s="567"/>
      <c r="AZ7" s="567"/>
      <c r="BA7" s="567"/>
      <c r="BB7" s="567"/>
      <c r="BC7" s="567"/>
      <c r="BD7" s="567"/>
      <c r="BE7" s="567"/>
      <c r="BF7" s="568"/>
      <c r="BG7" s="539">
        <v>76542</v>
      </c>
      <c r="BH7" s="540"/>
      <c r="BI7" s="540"/>
      <c r="BJ7" s="540"/>
      <c r="BK7" s="540"/>
      <c r="BL7" s="540"/>
      <c r="BM7" s="540"/>
      <c r="BN7" s="541"/>
      <c r="BO7" s="542">
        <v>43.7</v>
      </c>
      <c r="BP7" s="542"/>
      <c r="BQ7" s="542"/>
      <c r="BR7" s="542"/>
      <c r="BS7" s="537">
        <v>58</v>
      </c>
      <c r="BT7" s="537"/>
      <c r="BU7" s="537"/>
      <c r="BV7" s="537"/>
      <c r="BW7" s="537"/>
      <c r="BX7" s="537"/>
      <c r="BY7" s="537"/>
      <c r="BZ7" s="537"/>
      <c r="CA7" s="537"/>
      <c r="CB7" s="538"/>
      <c r="CD7" s="553" t="s">
        <v>288</v>
      </c>
      <c r="CE7" s="554"/>
      <c r="CF7" s="554"/>
      <c r="CG7" s="554"/>
      <c r="CH7" s="554"/>
      <c r="CI7" s="554"/>
      <c r="CJ7" s="554"/>
      <c r="CK7" s="554"/>
      <c r="CL7" s="554"/>
      <c r="CM7" s="554"/>
      <c r="CN7" s="554"/>
      <c r="CO7" s="554"/>
      <c r="CP7" s="554"/>
      <c r="CQ7" s="555"/>
      <c r="CR7" s="539">
        <v>571341</v>
      </c>
      <c r="CS7" s="540"/>
      <c r="CT7" s="540"/>
      <c r="CU7" s="540"/>
      <c r="CV7" s="540"/>
      <c r="CW7" s="540"/>
      <c r="CX7" s="540"/>
      <c r="CY7" s="541"/>
      <c r="CZ7" s="542">
        <v>20.100000000000001</v>
      </c>
      <c r="DA7" s="542"/>
      <c r="DB7" s="542"/>
      <c r="DC7" s="542"/>
      <c r="DD7" s="564">
        <v>146105</v>
      </c>
      <c r="DE7" s="540"/>
      <c r="DF7" s="540"/>
      <c r="DG7" s="540"/>
      <c r="DH7" s="540"/>
      <c r="DI7" s="540"/>
      <c r="DJ7" s="540"/>
      <c r="DK7" s="540"/>
      <c r="DL7" s="540"/>
      <c r="DM7" s="540"/>
      <c r="DN7" s="540"/>
      <c r="DO7" s="540"/>
      <c r="DP7" s="541"/>
      <c r="DQ7" s="564">
        <v>420116</v>
      </c>
      <c r="DR7" s="540"/>
      <c r="DS7" s="540"/>
      <c r="DT7" s="540"/>
      <c r="DU7" s="540"/>
      <c r="DV7" s="540"/>
      <c r="DW7" s="540"/>
      <c r="DX7" s="540"/>
      <c r="DY7" s="540"/>
      <c r="DZ7" s="540"/>
      <c r="EA7" s="540"/>
      <c r="EB7" s="540"/>
      <c r="EC7" s="565"/>
    </row>
    <row r="8" spans="2:143" ht="11.25" customHeight="1" x14ac:dyDescent="0.15">
      <c r="B8" s="566" t="s">
        <v>397</v>
      </c>
      <c r="C8" s="567"/>
      <c r="D8" s="567"/>
      <c r="E8" s="567"/>
      <c r="F8" s="567"/>
      <c r="G8" s="567"/>
      <c r="H8" s="567"/>
      <c r="I8" s="567"/>
      <c r="J8" s="567"/>
      <c r="K8" s="567"/>
      <c r="L8" s="567"/>
      <c r="M8" s="567"/>
      <c r="N8" s="567"/>
      <c r="O8" s="567"/>
      <c r="P8" s="567"/>
      <c r="Q8" s="568"/>
      <c r="R8" s="539">
        <v>376</v>
      </c>
      <c r="S8" s="540"/>
      <c r="T8" s="540"/>
      <c r="U8" s="540"/>
      <c r="V8" s="540"/>
      <c r="W8" s="540"/>
      <c r="X8" s="540"/>
      <c r="Y8" s="541"/>
      <c r="Z8" s="542">
        <v>0</v>
      </c>
      <c r="AA8" s="542"/>
      <c r="AB8" s="542"/>
      <c r="AC8" s="542"/>
      <c r="AD8" s="537">
        <v>376</v>
      </c>
      <c r="AE8" s="537"/>
      <c r="AF8" s="537"/>
      <c r="AG8" s="537"/>
      <c r="AH8" s="537"/>
      <c r="AI8" s="537"/>
      <c r="AJ8" s="537"/>
      <c r="AK8" s="537"/>
      <c r="AL8" s="549">
        <v>0</v>
      </c>
      <c r="AM8" s="550"/>
      <c r="AN8" s="550"/>
      <c r="AO8" s="551"/>
      <c r="AP8" s="566" t="s">
        <v>289</v>
      </c>
      <c r="AQ8" s="567"/>
      <c r="AR8" s="567"/>
      <c r="AS8" s="567"/>
      <c r="AT8" s="567"/>
      <c r="AU8" s="567"/>
      <c r="AV8" s="567"/>
      <c r="AW8" s="567"/>
      <c r="AX8" s="567"/>
      <c r="AY8" s="567"/>
      <c r="AZ8" s="567"/>
      <c r="BA8" s="567"/>
      <c r="BB8" s="567"/>
      <c r="BC8" s="567"/>
      <c r="BD8" s="567"/>
      <c r="BE8" s="567"/>
      <c r="BF8" s="568"/>
      <c r="BG8" s="539">
        <v>3632</v>
      </c>
      <c r="BH8" s="540"/>
      <c r="BI8" s="540"/>
      <c r="BJ8" s="540"/>
      <c r="BK8" s="540"/>
      <c r="BL8" s="540"/>
      <c r="BM8" s="540"/>
      <c r="BN8" s="541"/>
      <c r="BO8" s="542">
        <v>2.1</v>
      </c>
      <c r="BP8" s="542"/>
      <c r="BQ8" s="542"/>
      <c r="BR8" s="542"/>
      <c r="BS8" s="537" t="s">
        <v>398</v>
      </c>
      <c r="BT8" s="537"/>
      <c r="BU8" s="537"/>
      <c r="BV8" s="537"/>
      <c r="BW8" s="537"/>
      <c r="BX8" s="537"/>
      <c r="BY8" s="537"/>
      <c r="BZ8" s="537"/>
      <c r="CA8" s="537"/>
      <c r="CB8" s="538"/>
      <c r="CD8" s="553" t="s">
        <v>290</v>
      </c>
      <c r="CE8" s="554"/>
      <c r="CF8" s="554"/>
      <c r="CG8" s="554"/>
      <c r="CH8" s="554"/>
      <c r="CI8" s="554"/>
      <c r="CJ8" s="554"/>
      <c r="CK8" s="554"/>
      <c r="CL8" s="554"/>
      <c r="CM8" s="554"/>
      <c r="CN8" s="554"/>
      <c r="CO8" s="554"/>
      <c r="CP8" s="554"/>
      <c r="CQ8" s="555"/>
      <c r="CR8" s="539">
        <v>550727</v>
      </c>
      <c r="CS8" s="540"/>
      <c r="CT8" s="540"/>
      <c r="CU8" s="540"/>
      <c r="CV8" s="540"/>
      <c r="CW8" s="540"/>
      <c r="CX8" s="540"/>
      <c r="CY8" s="541"/>
      <c r="CZ8" s="542">
        <v>19.399999999999999</v>
      </c>
      <c r="DA8" s="542"/>
      <c r="DB8" s="542"/>
      <c r="DC8" s="542"/>
      <c r="DD8" s="564">
        <v>8506</v>
      </c>
      <c r="DE8" s="540"/>
      <c r="DF8" s="540"/>
      <c r="DG8" s="540"/>
      <c r="DH8" s="540"/>
      <c r="DI8" s="540"/>
      <c r="DJ8" s="540"/>
      <c r="DK8" s="540"/>
      <c r="DL8" s="540"/>
      <c r="DM8" s="540"/>
      <c r="DN8" s="540"/>
      <c r="DO8" s="540"/>
      <c r="DP8" s="541"/>
      <c r="DQ8" s="564">
        <v>307448</v>
      </c>
      <c r="DR8" s="540"/>
      <c r="DS8" s="540"/>
      <c r="DT8" s="540"/>
      <c r="DU8" s="540"/>
      <c r="DV8" s="540"/>
      <c r="DW8" s="540"/>
      <c r="DX8" s="540"/>
      <c r="DY8" s="540"/>
      <c r="DZ8" s="540"/>
      <c r="EA8" s="540"/>
      <c r="EB8" s="540"/>
      <c r="EC8" s="565"/>
    </row>
    <row r="9" spans="2:143" ht="11.25" customHeight="1" x14ac:dyDescent="0.15">
      <c r="B9" s="566" t="s">
        <v>399</v>
      </c>
      <c r="C9" s="567"/>
      <c r="D9" s="567"/>
      <c r="E9" s="567"/>
      <c r="F9" s="567"/>
      <c r="G9" s="567"/>
      <c r="H9" s="567"/>
      <c r="I9" s="567"/>
      <c r="J9" s="567"/>
      <c r="K9" s="567"/>
      <c r="L9" s="567"/>
      <c r="M9" s="567"/>
      <c r="N9" s="567"/>
      <c r="O9" s="567"/>
      <c r="P9" s="567"/>
      <c r="Q9" s="568"/>
      <c r="R9" s="539">
        <v>92</v>
      </c>
      <c r="S9" s="540"/>
      <c r="T9" s="540"/>
      <c r="U9" s="540"/>
      <c r="V9" s="540"/>
      <c r="W9" s="540"/>
      <c r="X9" s="540"/>
      <c r="Y9" s="541"/>
      <c r="Z9" s="542">
        <v>0</v>
      </c>
      <c r="AA9" s="542"/>
      <c r="AB9" s="542"/>
      <c r="AC9" s="542"/>
      <c r="AD9" s="537">
        <v>92</v>
      </c>
      <c r="AE9" s="537"/>
      <c r="AF9" s="537"/>
      <c r="AG9" s="537"/>
      <c r="AH9" s="537"/>
      <c r="AI9" s="537"/>
      <c r="AJ9" s="537"/>
      <c r="AK9" s="537"/>
      <c r="AL9" s="549">
        <v>0</v>
      </c>
      <c r="AM9" s="550"/>
      <c r="AN9" s="550"/>
      <c r="AO9" s="551"/>
      <c r="AP9" s="566" t="s">
        <v>291</v>
      </c>
      <c r="AQ9" s="567"/>
      <c r="AR9" s="567"/>
      <c r="AS9" s="567"/>
      <c r="AT9" s="567"/>
      <c r="AU9" s="567"/>
      <c r="AV9" s="567"/>
      <c r="AW9" s="567"/>
      <c r="AX9" s="567"/>
      <c r="AY9" s="567"/>
      <c r="AZ9" s="567"/>
      <c r="BA9" s="567"/>
      <c r="BB9" s="567"/>
      <c r="BC9" s="567"/>
      <c r="BD9" s="567"/>
      <c r="BE9" s="567"/>
      <c r="BF9" s="568"/>
      <c r="BG9" s="539">
        <v>69817</v>
      </c>
      <c r="BH9" s="540"/>
      <c r="BI9" s="540"/>
      <c r="BJ9" s="540"/>
      <c r="BK9" s="540"/>
      <c r="BL9" s="540"/>
      <c r="BM9" s="540"/>
      <c r="BN9" s="541"/>
      <c r="BO9" s="542">
        <v>39.9</v>
      </c>
      <c r="BP9" s="542"/>
      <c r="BQ9" s="542"/>
      <c r="BR9" s="542"/>
      <c r="BS9" s="537" t="s">
        <v>400</v>
      </c>
      <c r="BT9" s="537"/>
      <c r="BU9" s="537"/>
      <c r="BV9" s="537"/>
      <c r="BW9" s="537"/>
      <c r="BX9" s="537"/>
      <c r="BY9" s="537"/>
      <c r="BZ9" s="537"/>
      <c r="CA9" s="537"/>
      <c r="CB9" s="538"/>
      <c r="CD9" s="553" t="s">
        <v>292</v>
      </c>
      <c r="CE9" s="554"/>
      <c r="CF9" s="554"/>
      <c r="CG9" s="554"/>
      <c r="CH9" s="554"/>
      <c r="CI9" s="554"/>
      <c r="CJ9" s="554"/>
      <c r="CK9" s="554"/>
      <c r="CL9" s="554"/>
      <c r="CM9" s="554"/>
      <c r="CN9" s="554"/>
      <c r="CO9" s="554"/>
      <c r="CP9" s="554"/>
      <c r="CQ9" s="555"/>
      <c r="CR9" s="539">
        <v>105439</v>
      </c>
      <c r="CS9" s="540"/>
      <c r="CT9" s="540"/>
      <c r="CU9" s="540"/>
      <c r="CV9" s="540"/>
      <c r="CW9" s="540"/>
      <c r="CX9" s="540"/>
      <c r="CY9" s="541"/>
      <c r="CZ9" s="542">
        <v>3.7</v>
      </c>
      <c r="DA9" s="542"/>
      <c r="DB9" s="542"/>
      <c r="DC9" s="542"/>
      <c r="DD9" s="564">
        <v>10770</v>
      </c>
      <c r="DE9" s="540"/>
      <c r="DF9" s="540"/>
      <c r="DG9" s="540"/>
      <c r="DH9" s="540"/>
      <c r="DI9" s="540"/>
      <c r="DJ9" s="540"/>
      <c r="DK9" s="540"/>
      <c r="DL9" s="540"/>
      <c r="DM9" s="540"/>
      <c r="DN9" s="540"/>
      <c r="DO9" s="540"/>
      <c r="DP9" s="541"/>
      <c r="DQ9" s="564">
        <v>93206</v>
      </c>
      <c r="DR9" s="540"/>
      <c r="DS9" s="540"/>
      <c r="DT9" s="540"/>
      <c r="DU9" s="540"/>
      <c r="DV9" s="540"/>
      <c r="DW9" s="540"/>
      <c r="DX9" s="540"/>
      <c r="DY9" s="540"/>
      <c r="DZ9" s="540"/>
      <c r="EA9" s="540"/>
      <c r="EB9" s="540"/>
      <c r="EC9" s="565"/>
    </row>
    <row r="10" spans="2:143" ht="11.25" customHeight="1" x14ac:dyDescent="0.15">
      <c r="B10" s="566" t="s">
        <v>293</v>
      </c>
      <c r="C10" s="567"/>
      <c r="D10" s="567"/>
      <c r="E10" s="567"/>
      <c r="F10" s="567"/>
      <c r="G10" s="567"/>
      <c r="H10" s="567"/>
      <c r="I10" s="567"/>
      <c r="J10" s="567"/>
      <c r="K10" s="567"/>
      <c r="L10" s="567"/>
      <c r="M10" s="567"/>
      <c r="N10" s="567"/>
      <c r="O10" s="567"/>
      <c r="P10" s="567"/>
      <c r="Q10" s="568"/>
      <c r="R10" s="539">
        <v>24970</v>
      </c>
      <c r="S10" s="540"/>
      <c r="T10" s="540"/>
      <c r="U10" s="540"/>
      <c r="V10" s="540"/>
      <c r="W10" s="540"/>
      <c r="X10" s="540"/>
      <c r="Y10" s="541"/>
      <c r="Z10" s="542">
        <v>0.9</v>
      </c>
      <c r="AA10" s="542"/>
      <c r="AB10" s="542"/>
      <c r="AC10" s="542"/>
      <c r="AD10" s="537">
        <v>24970</v>
      </c>
      <c r="AE10" s="537"/>
      <c r="AF10" s="537"/>
      <c r="AG10" s="537"/>
      <c r="AH10" s="537"/>
      <c r="AI10" s="537"/>
      <c r="AJ10" s="537"/>
      <c r="AK10" s="537"/>
      <c r="AL10" s="549">
        <v>1.9</v>
      </c>
      <c r="AM10" s="550"/>
      <c r="AN10" s="550"/>
      <c r="AO10" s="551"/>
      <c r="AP10" s="566" t="s">
        <v>294</v>
      </c>
      <c r="AQ10" s="567"/>
      <c r="AR10" s="567"/>
      <c r="AS10" s="567"/>
      <c r="AT10" s="567"/>
      <c r="AU10" s="567"/>
      <c r="AV10" s="567"/>
      <c r="AW10" s="567"/>
      <c r="AX10" s="567"/>
      <c r="AY10" s="567"/>
      <c r="AZ10" s="567"/>
      <c r="BA10" s="567"/>
      <c r="BB10" s="567"/>
      <c r="BC10" s="567"/>
      <c r="BD10" s="567"/>
      <c r="BE10" s="567"/>
      <c r="BF10" s="568"/>
      <c r="BG10" s="539">
        <v>2735</v>
      </c>
      <c r="BH10" s="540"/>
      <c r="BI10" s="540"/>
      <c r="BJ10" s="540"/>
      <c r="BK10" s="540"/>
      <c r="BL10" s="540"/>
      <c r="BM10" s="540"/>
      <c r="BN10" s="541"/>
      <c r="BO10" s="542">
        <v>1.6</v>
      </c>
      <c r="BP10" s="542"/>
      <c r="BQ10" s="542"/>
      <c r="BR10" s="542"/>
      <c r="BS10" s="537" t="s">
        <v>400</v>
      </c>
      <c r="BT10" s="537"/>
      <c r="BU10" s="537"/>
      <c r="BV10" s="537"/>
      <c r="BW10" s="537"/>
      <c r="BX10" s="537"/>
      <c r="BY10" s="537"/>
      <c r="BZ10" s="537"/>
      <c r="CA10" s="537"/>
      <c r="CB10" s="538"/>
      <c r="CD10" s="553" t="s">
        <v>295</v>
      </c>
      <c r="CE10" s="554"/>
      <c r="CF10" s="554"/>
      <c r="CG10" s="554"/>
      <c r="CH10" s="554"/>
      <c r="CI10" s="554"/>
      <c r="CJ10" s="554"/>
      <c r="CK10" s="554"/>
      <c r="CL10" s="554"/>
      <c r="CM10" s="554"/>
      <c r="CN10" s="554"/>
      <c r="CO10" s="554"/>
      <c r="CP10" s="554"/>
      <c r="CQ10" s="555"/>
      <c r="CR10" s="539">
        <v>19258</v>
      </c>
      <c r="CS10" s="540"/>
      <c r="CT10" s="540"/>
      <c r="CU10" s="540"/>
      <c r="CV10" s="540"/>
      <c r="CW10" s="540"/>
      <c r="CX10" s="540"/>
      <c r="CY10" s="541"/>
      <c r="CZ10" s="542">
        <v>0.7</v>
      </c>
      <c r="DA10" s="542"/>
      <c r="DB10" s="542"/>
      <c r="DC10" s="542"/>
      <c r="DD10" s="564" t="s">
        <v>400</v>
      </c>
      <c r="DE10" s="540"/>
      <c r="DF10" s="540"/>
      <c r="DG10" s="540"/>
      <c r="DH10" s="540"/>
      <c r="DI10" s="540"/>
      <c r="DJ10" s="540"/>
      <c r="DK10" s="540"/>
      <c r="DL10" s="540"/>
      <c r="DM10" s="540"/>
      <c r="DN10" s="540"/>
      <c r="DO10" s="540"/>
      <c r="DP10" s="541"/>
      <c r="DQ10" s="564">
        <v>441</v>
      </c>
      <c r="DR10" s="540"/>
      <c r="DS10" s="540"/>
      <c r="DT10" s="540"/>
      <c r="DU10" s="540"/>
      <c r="DV10" s="540"/>
      <c r="DW10" s="540"/>
      <c r="DX10" s="540"/>
      <c r="DY10" s="540"/>
      <c r="DZ10" s="540"/>
      <c r="EA10" s="540"/>
      <c r="EB10" s="540"/>
      <c r="EC10" s="565"/>
    </row>
    <row r="11" spans="2:143" ht="11.25" customHeight="1" x14ac:dyDescent="0.15">
      <c r="B11" s="566" t="s">
        <v>296</v>
      </c>
      <c r="C11" s="567"/>
      <c r="D11" s="567"/>
      <c r="E11" s="567"/>
      <c r="F11" s="567"/>
      <c r="G11" s="567"/>
      <c r="H11" s="567"/>
      <c r="I11" s="567"/>
      <c r="J11" s="567"/>
      <c r="K11" s="567"/>
      <c r="L11" s="567"/>
      <c r="M11" s="567"/>
      <c r="N11" s="567"/>
      <c r="O11" s="567"/>
      <c r="P11" s="567"/>
      <c r="Q11" s="568"/>
      <c r="R11" s="539" t="s">
        <v>400</v>
      </c>
      <c r="S11" s="540"/>
      <c r="T11" s="540"/>
      <c r="U11" s="540"/>
      <c r="V11" s="540"/>
      <c r="W11" s="540"/>
      <c r="X11" s="540"/>
      <c r="Y11" s="541"/>
      <c r="Z11" s="542" t="s">
        <v>400</v>
      </c>
      <c r="AA11" s="542"/>
      <c r="AB11" s="542"/>
      <c r="AC11" s="542"/>
      <c r="AD11" s="537" t="s">
        <v>400</v>
      </c>
      <c r="AE11" s="537"/>
      <c r="AF11" s="537"/>
      <c r="AG11" s="537"/>
      <c r="AH11" s="537"/>
      <c r="AI11" s="537"/>
      <c r="AJ11" s="537"/>
      <c r="AK11" s="537"/>
      <c r="AL11" s="549" t="s">
        <v>400</v>
      </c>
      <c r="AM11" s="550"/>
      <c r="AN11" s="550"/>
      <c r="AO11" s="551"/>
      <c r="AP11" s="566" t="s">
        <v>297</v>
      </c>
      <c r="AQ11" s="567"/>
      <c r="AR11" s="567"/>
      <c r="AS11" s="567"/>
      <c r="AT11" s="567"/>
      <c r="AU11" s="567"/>
      <c r="AV11" s="567"/>
      <c r="AW11" s="567"/>
      <c r="AX11" s="567"/>
      <c r="AY11" s="567"/>
      <c r="AZ11" s="567"/>
      <c r="BA11" s="567"/>
      <c r="BB11" s="567"/>
      <c r="BC11" s="567"/>
      <c r="BD11" s="567"/>
      <c r="BE11" s="567"/>
      <c r="BF11" s="568"/>
      <c r="BG11" s="539">
        <v>358</v>
      </c>
      <c r="BH11" s="540"/>
      <c r="BI11" s="540"/>
      <c r="BJ11" s="540"/>
      <c r="BK11" s="540"/>
      <c r="BL11" s="540"/>
      <c r="BM11" s="540"/>
      <c r="BN11" s="541"/>
      <c r="BO11" s="542">
        <v>0.2</v>
      </c>
      <c r="BP11" s="542"/>
      <c r="BQ11" s="542"/>
      <c r="BR11" s="542"/>
      <c r="BS11" s="537">
        <v>58</v>
      </c>
      <c r="BT11" s="537"/>
      <c r="BU11" s="537"/>
      <c r="BV11" s="537"/>
      <c r="BW11" s="537"/>
      <c r="BX11" s="537"/>
      <c r="BY11" s="537"/>
      <c r="BZ11" s="537"/>
      <c r="CA11" s="537"/>
      <c r="CB11" s="538"/>
      <c r="CD11" s="553" t="s">
        <v>298</v>
      </c>
      <c r="CE11" s="554"/>
      <c r="CF11" s="554"/>
      <c r="CG11" s="554"/>
      <c r="CH11" s="554"/>
      <c r="CI11" s="554"/>
      <c r="CJ11" s="554"/>
      <c r="CK11" s="554"/>
      <c r="CL11" s="554"/>
      <c r="CM11" s="554"/>
      <c r="CN11" s="554"/>
      <c r="CO11" s="554"/>
      <c r="CP11" s="554"/>
      <c r="CQ11" s="555"/>
      <c r="CR11" s="539">
        <v>226359</v>
      </c>
      <c r="CS11" s="540"/>
      <c r="CT11" s="540"/>
      <c r="CU11" s="540"/>
      <c r="CV11" s="540"/>
      <c r="CW11" s="540"/>
      <c r="CX11" s="540"/>
      <c r="CY11" s="541"/>
      <c r="CZ11" s="542">
        <v>8</v>
      </c>
      <c r="DA11" s="542"/>
      <c r="DB11" s="542"/>
      <c r="DC11" s="542"/>
      <c r="DD11" s="564">
        <v>110949</v>
      </c>
      <c r="DE11" s="540"/>
      <c r="DF11" s="540"/>
      <c r="DG11" s="540"/>
      <c r="DH11" s="540"/>
      <c r="DI11" s="540"/>
      <c r="DJ11" s="540"/>
      <c r="DK11" s="540"/>
      <c r="DL11" s="540"/>
      <c r="DM11" s="540"/>
      <c r="DN11" s="540"/>
      <c r="DO11" s="540"/>
      <c r="DP11" s="541"/>
      <c r="DQ11" s="564">
        <v>110445</v>
      </c>
      <c r="DR11" s="540"/>
      <c r="DS11" s="540"/>
      <c r="DT11" s="540"/>
      <c r="DU11" s="540"/>
      <c r="DV11" s="540"/>
      <c r="DW11" s="540"/>
      <c r="DX11" s="540"/>
      <c r="DY11" s="540"/>
      <c r="DZ11" s="540"/>
      <c r="EA11" s="540"/>
      <c r="EB11" s="540"/>
      <c r="EC11" s="565"/>
    </row>
    <row r="12" spans="2:143" ht="11.25" customHeight="1" x14ac:dyDescent="0.15">
      <c r="B12" s="566" t="s">
        <v>299</v>
      </c>
      <c r="C12" s="567"/>
      <c r="D12" s="567"/>
      <c r="E12" s="567"/>
      <c r="F12" s="567"/>
      <c r="G12" s="567"/>
      <c r="H12" s="567"/>
      <c r="I12" s="567"/>
      <c r="J12" s="567"/>
      <c r="K12" s="567"/>
      <c r="L12" s="567"/>
      <c r="M12" s="567"/>
      <c r="N12" s="567"/>
      <c r="O12" s="567"/>
      <c r="P12" s="567"/>
      <c r="Q12" s="568"/>
      <c r="R12" s="539" t="s">
        <v>400</v>
      </c>
      <c r="S12" s="540"/>
      <c r="T12" s="540"/>
      <c r="U12" s="540"/>
      <c r="V12" s="540"/>
      <c r="W12" s="540"/>
      <c r="X12" s="540"/>
      <c r="Y12" s="541"/>
      <c r="Z12" s="542" t="s">
        <v>400</v>
      </c>
      <c r="AA12" s="542"/>
      <c r="AB12" s="542"/>
      <c r="AC12" s="542"/>
      <c r="AD12" s="537" t="s">
        <v>400</v>
      </c>
      <c r="AE12" s="537"/>
      <c r="AF12" s="537"/>
      <c r="AG12" s="537"/>
      <c r="AH12" s="537"/>
      <c r="AI12" s="537"/>
      <c r="AJ12" s="537"/>
      <c r="AK12" s="537"/>
      <c r="AL12" s="549" t="s">
        <v>400</v>
      </c>
      <c r="AM12" s="550"/>
      <c r="AN12" s="550"/>
      <c r="AO12" s="551"/>
      <c r="AP12" s="566" t="s">
        <v>300</v>
      </c>
      <c r="AQ12" s="567"/>
      <c r="AR12" s="567"/>
      <c r="AS12" s="567"/>
      <c r="AT12" s="567"/>
      <c r="AU12" s="567"/>
      <c r="AV12" s="567"/>
      <c r="AW12" s="567"/>
      <c r="AX12" s="567"/>
      <c r="AY12" s="567"/>
      <c r="AZ12" s="567"/>
      <c r="BA12" s="567"/>
      <c r="BB12" s="567"/>
      <c r="BC12" s="567"/>
      <c r="BD12" s="567"/>
      <c r="BE12" s="567"/>
      <c r="BF12" s="568"/>
      <c r="BG12" s="539">
        <v>73788</v>
      </c>
      <c r="BH12" s="540"/>
      <c r="BI12" s="540"/>
      <c r="BJ12" s="540"/>
      <c r="BK12" s="540"/>
      <c r="BL12" s="540"/>
      <c r="BM12" s="540"/>
      <c r="BN12" s="541"/>
      <c r="BO12" s="542">
        <v>42.1</v>
      </c>
      <c r="BP12" s="542"/>
      <c r="BQ12" s="542"/>
      <c r="BR12" s="542"/>
      <c r="BS12" s="537" t="s">
        <v>400</v>
      </c>
      <c r="BT12" s="537"/>
      <c r="BU12" s="537"/>
      <c r="BV12" s="537"/>
      <c r="BW12" s="537"/>
      <c r="BX12" s="537"/>
      <c r="BY12" s="537"/>
      <c r="BZ12" s="537"/>
      <c r="CA12" s="537"/>
      <c r="CB12" s="538"/>
      <c r="CD12" s="553" t="s">
        <v>301</v>
      </c>
      <c r="CE12" s="554"/>
      <c r="CF12" s="554"/>
      <c r="CG12" s="554"/>
      <c r="CH12" s="554"/>
      <c r="CI12" s="554"/>
      <c r="CJ12" s="554"/>
      <c r="CK12" s="554"/>
      <c r="CL12" s="554"/>
      <c r="CM12" s="554"/>
      <c r="CN12" s="554"/>
      <c r="CO12" s="554"/>
      <c r="CP12" s="554"/>
      <c r="CQ12" s="555"/>
      <c r="CR12" s="539">
        <v>4698</v>
      </c>
      <c r="CS12" s="540"/>
      <c r="CT12" s="540"/>
      <c r="CU12" s="540"/>
      <c r="CV12" s="540"/>
      <c r="CW12" s="540"/>
      <c r="CX12" s="540"/>
      <c r="CY12" s="541"/>
      <c r="CZ12" s="542">
        <v>0.2</v>
      </c>
      <c r="DA12" s="542"/>
      <c r="DB12" s="542"/>
      <c r="DC12" s="542"/>
      <c r="DD12" s="564" t="s">
        <v>400</v>
      </c>
      <c r="DE12" s="540"/>
      <c r="DF12" s="540"/>
      <c r="DG12" s="540"/>
      <c r="DH12" s="540"/>
      <c r="DI12" s="540"/>
      <c r="DJ12" s="540"/>
      <c r="DK12" s="540"/>
      <c r="DL12" s="540"/>
      <c r="DM12" s="540"/>
      <c r="DN12" s="540"/>
      <c r="DO12" s="540"/>
      <c r="DP12" s="541"/>
      <c r="DQ12" s="564">
        <v>4543</v>
      </c>
      <c r="DR12" s="540"/>
      <c r="DS12" s="540"/>
      <c r="DT12" s="540"/>
      <c r="DU12" s="540"/>
      <c r="DV12" s="540"/>
      <c r="DW12" s="540"/>
      <c r="DX12" s="540"/>
      <c r="DY12" s="540"/>
      <c r="DZ12" s="540"/>
      <c r="EA12" s="540"/>
      <c r="EB12" s="540"/>
      <c r="EC12" s="565"/>
    </row>
    <row r="13" spans="2:143" ht="11.25" customHeight="1" x14ac:dyDescent="0.15">
      <c r="B13" s="566" t="s">
        <v>302</v>
      </c>
      <c r="C13" s="567"/>
      <c r="D13" s="567"/>
      <c r="E13" s="567"/>
      <c r="F13" s="567"/>
      <c r="G13" s="567"/>
      <c r="H13" s="567"/>
      <c r="I13" s="567"/>
      <c r="J13" s="567"/>
      <c r="K13" s="567"/>
      <c r="L13" s="567"/>
      <c r="M13" s="567"/>
      <c r="N13" s="567"/>
      <c r="O13" s="567"/>
      <c r="P13" s="567"/>
      <c r="Q13" s="568"/>
      <c r="R13" s="539">
        <v>5519</v>
      </c>
      <c r="S13" s="540"/>
      <c r="T13" s="540"/>
      <c r="U13" s="540"/>
      <c r="V13" s="540"/>
      <c r="W13" s="540"/>
      <c r="X13" s="540"/>
      <c r="Y13" s="541"/>
      <c r="Z13" s="542">
        <v>0.2</v>
      </c>
      <c r="AA13" s="542"/>
      <c r="AB13" s="542"/>
      <c r="AC13" s="542"/>
      <c r="AD13" s="537">
        <v>5519</v>
      </c>
      <c r="AE13" s="537"/>
      <c r="AF13" s="537"/>
      <c r="AG13" s="537"/>
      <c r="AH13" s="537"/>
      <c r="AI13" s="537"/>
      <c r="AJ13" s="537"/>
      <c r="AK13" s="537"/>
      <c r="AL13" s="549">
        <v>0.4</v>
      </c>
      <c r="AM13" s="550"/>
      <c r="AN13" s="550"/>
      <c r="AO13" s="551"/>
      <c r="AP13" s="566" t="s">
        <v>303</v>
      </c>
      <c r="AQ13" s="567"/>
      <c r="AR13" s="567"/>
      <c r="AS13" s="567"/>
      <c r="AT13" s="567"/>
      <c r="AU13" s="567"/>
      <c r="AV13" s="567"/>
      <c r="AW13" s="567"/>
      <c r="AX13" s="567"/>
      <c r="AY13" s="567"/>
      <c r="AZ13" s="567"/>
      <c r="BA13" s="567"/>
      <c r="BB13" s="567"/>
      <c r="BC13" s="567"/>
      <c r="BD13" s="567"/>
      <c r="BE13" s="567"/>
      <c r="BF13" s="568"/>
      <c r="BG13" s="539">
        <v>72454</v>
      </c>
      <c r="BH13" s="540"/>
      <c r="BI13" s="540"/>
      <c r="BJ13" s="540"/>
      <c r="BK13" s="540"/>
      <c r="BL13" s="540"/>
      <c r="BM13" s="540"/>
      <c r="BN13" s="541"/>
      <c r="BO13" s="542">
        <v>41.4</v>
      </c>
      <c r="BP13" s="542"/>
      <c r="BQ13" s="542"/>
      <c r="BR13" s="542"/>
      <c r="BS13" s="537" t="s">
        <v>400</v>
      </c>
      <c r="BT13" s="537"/>
      <c r="BU13" s="537"/>
      <c r="BV13" s="537"/>
      <c r="BW13" s="537"/>
      <c r="BX13" s="537"/>
      <c r="BY13" s="537"/>
      <c r="BZ13" s="537"/>
      <c r="CA13" s="537"/>
      <c r="CB13" s="538"/>
      <c r="CD13" s="553" t="s">
        <v>304</v>
      </c>
      <c r="CE13" s="554"/>
      <c r="CF13" s="554"/>
      <c r="CG13" s="554"/>
      <c r="CH13" s="554"/>
      <c r="CI13" s="554"/>
      <c r="CJ13" s="554"/>
      <c r="CK13" s="554"/>
      <c r="CL13" s="554"/>
      <c r="CM13" s="554"/>
      <c r="CN13" s="554"/>
      <c r="CO13" s="554"/>
      <c r="CP13" s="554"/>
      <c r="CQ13" s="555"/>
      <c r="CR13" s="539">
        <v>187910</v>
      </c>
      <c r="CS13" s="540"/>
      <c r="CT13" s="540"/>
      <c r="CU13" s="540"/>
      <c r="CV13" s="540"/>
      <c r="CW13" s="540"/>
      <c r="CX13" s="540"/>
      <c r="CY13" s="541"/>
      <c r="CZ13" s="542">
        <v>6.6</v>
      </c>
      <c r="DA13" s="542"/>
      <c r="DB13" s="542"/>
      <c r="DC13" s="542"/>
      <c r="DD13" s="564">
        <v>138421</v>
      </c>
      <c r="DE13" s="540"/>
      <c r="DF13" s="540"/>
      <c r="DG13" s="540"/>
      <c r="DH13" s="540"/>
      <c r="DI13" s="540"/>
      <c r="DJ13" s="540"/>
      <c r="DK13" s="540"/>
      <c r="DL13" s="540"/>
      <c r="DM13" s="540"/>
      <c r="DN13" s="540"/>
      <c r="DO13" s="540"/>
      <c r="DP13" s="541"/>
      <c r="DQ13" s="564">
        <v>112328</v>
      </c>
      <c r="DR13" s="540"/>
      <c r="DS13" s="540"/>
      <c r="DT13" s="540"/>
      <c r="DU13" s="540"/>
      <c r="DV13" s="540"/>
      <c r="DW13" s="540"/>
      <c r="DX13" s="540"/>
      <c r="DY13" s="540"/>
      <c r="DZ13" s="540"/>
      <c r="EA13" s="540"/>
      <c r="EB13" s="540"/>
      <c r="EC13" s="565"/>
    </row>
    <row r="14" spans="2:143" ht="11.25" customHeight="1" x14ac:dyDescent="0.15">
      <c r="B14" s="566" t="s">
        <v>305</v>
      </c>
      <c r="C14" s="567"/>
      <c r="D14" s="567"/>
      <c r="E14" s="567"/>
      <c r="F14" s="567"/>
      <c r="G14" s="567"/>
      <c r="H14" s="567"/>
      <c r="I14" s="567"/>
      <c r="J14" s="567"/>
      <c r="K14" s="567"/>
      <c r="L14" s="567"/>
      <c r="M14" s="567"/>
      <c r="N14" s="567"/>
      <c r="O14" s="567"/>
      <c r="P14" s="567"/>
      <c r="Q14" s="568"/>
      <c r="R14" s="539" t="s">
        <v>400</v>
      </c>
      <c r="S14" s="540"/>
      <c r="T14" s="540"/>
      <c r="U14" s="540"/>
      <c r="V14" s="540"/>
      <c r="W14" s="540"/>
      <c r="X14" s="540"/>
      <c r="Y14" s="541"/>
      <c r="Z14" s="542" t="s">
        <v>400</v>
      </c>
      <c r="AA14" s="542"/>
      <c r="AB14" s="542"/>
      <c r="AC14" s="542"/>
      <c r="AD14" s="537" t="s">
        <v>400</v>
      </c>
      <c r="AE14" s="537"/>
      <c r="AF14" s="537"/>
      <c r="AG14" s="537"/>
      <c r="AH14" s="537"/>
      <c r="AI14" s="537"/>
      <c r="AJ14" s="537"/>
      <c r="AK14" s="537"/>
      <c r="AL14" s="549" t="s">
        <v>400</v>
      </c>
      <c r="AM14" s="550"/>
      <c r="AN14" s="550"/>
      <c r="AO14" s="551"/>
      <c r="AP14" s="566" t="s">
        <v>306</v>
      </c>
      <c r="AQ14" s="567"/>
      <c r="AR14" s="567"/>
      <c r="AS14" s="567"/>
      <c r="AT14" s="567"/>
      <c r="AU14" s="567"/>
      <c r="AV14" s="567"/>
      <c r="AW14" s="567"/>
      <c r="AX14" s="567"/>
      <c r="AY14" s="567"/>
      <c r="AZ14" s="567"/>
      <c r="BA14" s="567"/>
      <c r="BB14" s="567"/>
      <c r="BC14" s="567"/>
      <c r="BD14" s="567"/>
      <c r="BE14" s="567"/>
      <c r="BF14" s="568"/>
      <c r="BG14" s="539">
        <v>9344</v>
      </c>
      <c r="BH14" s="540"/>
      <c r="BI14" s="540"/>
      <c r="BJ14" s="540"/>
      <c r="BK14" s="540"/>
      <c r="BL14" s="540"/>
      <c r="BM14" s="540"/>
      <c r="BN14" s="541"/>
      <c r="BO14" s="542">
        <v>5.3</v>
      </c>
      <c r="BP14" s="542"/>
      <c r="BQ14" s="542"/>
      <c r="BR14" s="542"/>
      <c r="BS14" s="537" t="s">
        <v>400</v>
      </c>
      <c r="BT14" s="537"/>
      <c r="BU14" s="537"/>
      <c r="BV14" s="537"/>
      <c r="BW14" s="537"/>
      <c r="BX14" s="537"/>
      <c r="BY14" s="537"/>
      <c r="BZ14" s="537"/>
      <c r="CA14" s="537"/>
      <c r="CB14" s="538"/>
      <c r="CD14" s="553" t="s">
        <v>307</v>
      </c>
      <c r="CE14" s="554"/>
      <c r="CF14" s="554"/>
      <c r="CG14" s="554"/>
      <c r="CH14" s="554"/>
      <c r="CI14" s="554"/>
      <c r="CJ14" s="554"/>
      <c r="CK14" s="554"/>
      <c r="CL14" s="554"/>
      <c r="CM14" s="554"/>
      <c r="CN14" s="554"/>
      <c r="CO14" s="554"/>
      <c r="CP14" s="554"/>
      <c r="CQ14" s="555"/>
      <c r="CR14" s="539">
        <v>174393</v>
      </c>
      <c r="CS14" s="540"/>
      <c r="CT14" s="540"/>
      <c r="CU14" s="540"/>
      <c r="CV14" s="540"/>
      <c r="CW14" s="540"/>
      <c r="CX14" s="540"/>
      <c r="CY14" s="541"/>
      <c r="CZ14" s="542">
        <v>6.1</v>
      </c>
      <c r="DA14" s="542"/>
      <c r="DB14" s="542"/>
      <c r="DC14" s="542"/>
      <c r="DD14" s="564">
        <v>10832</v>
      </c>
      <c r="DE14" s="540"/>
      <c r="DF14" s="540"/>
      <c r="DG14" s="540"/>
      <c r="DH14" s="540"/>
      <c r="DI14" s="540"/>
      <c r="DJ14" s="540"/>
      <c r="DK14" s="540"/>
      <c r="DL14" s="540"/>
      <c r="DM14" s="540"/>
      <c r="DN14" s="540"/>
      <c r="DO14" s="540"/>
      <c r="DP14" s="541"/>
      <c r="DQ14" s="564">
        <v>67443</v>
      </c>
      <c r="DR14" s="540"/>
      <c r="DS14" s="540"/>
      <c r="DT14" s="540"/>
      <c r="DU14" s="540"/>
      <c r="DV14" s="540"/>
      <c r="DW14" s="540"/>
      <c r="DX14" s="540"/>
      <c r="DY14" s="540"/>
      <c r="DZ14" s="540"/>
      <c r="EA14" s="540"/>
      <c r="EB14" s="540"/>
      <c r="EC14" s="565"/>
    </row>
    <row r="15" spans="2:143" ht="11.25" customHeight="1" x14ac:dyDescent="0.15">
      <c r="B15" s="566" t="s">
        <v>308</v>
      </c>
      <c r="C15" s="567"/>
      <c r="D15" s="567"/>
      <c r="E15" s="567"/>
      <c r="F15" s="567"/>
      <c r="G15" s="567"/>
      <c r="H15" s="567"/>
      <c r="I15" s="567"/>
      <c r="J15" s="567"/>
      <c r="K15" s="567"/>
      <c r="L15" s="567"/>
      <c r="M15" s="567"/>
      <c r="N15" s="567"/>
      <c r="O15" s="567"/>
      <c r="P15" s="567"/>
      <c r="Q15" s="568"/>
      <c r="R15" s="539">
        <v>6762</v>
      </c>
      <c r="S15" s="540"/>
      <c r="T15" s="540"/>
      <c r="U15" s="540"/>
      <c r="V15" s="540"/>
      <c r="W15" s="540"/>
      <c r="X15" s="540"/>
      <c r="Y15" s="541"/>
      <c r="Z15" s="542">
        <v>0.2</v>
      </c>
      <c r="AA15" s="542"/>
      <c r="AB15" s="542"/>
      <c r="AC15" s="542"/>
      <c r="AD15" s="537">
        <v>6762</v>
      </c>
      <c r="AE15" s="537"/>
      <c r="AF15" s="537"/>
      <c r="AG15" s="537"/>
      <c r="AH15" s="537"/>
      <c r="AI15" s="537"/>
      <c r="AJ15" s="537"/>
      <c r="AK15" s="537"/>
      <c r="AL15" s="549">
        <v>0.5</v>
      </c>
      <c r="AM15" s="550"/>
      <c r="AN15" s="550"/>
      <c r="AO15" s="551"/>
      <c r="AP15" s="566" t="s">
        <v>309</v>
      </c>
      <c r="AQ15" s="567"/>
      <c r="AR15" s="567"/>
      <c r="AS15" s="567"/>
      <c r="AT15" s="567"/>
      <c r="AU15" s="567"/>
      <c r="AV15" s="567"/>
      <c r="AW15" s="567"/>
      <c r="AX15" s="567"/>
      <c r="AY15" s="567"/>
      <c r="AZ15" s="567"/>
      <c r="BA15" s="567"/>
      <c r="BB15" s="567"/>
      <c r="BC15" s="567"/>
      <c r="BD15" s="567"/>
      <c r="BE15" s="567"/>
      <c r="BF15" s="568"/>
      <c r="BG15" s="539">
        <v>7906</v>
      </c>
      <c r="BH15" s="540"/>
      <c r="BI15" s="540"/>
      <c r="BJ15" s="540"/>
      <c r="BK15" s="540"/>
      <c r="BL15" s="540"/>
      <c r="BM15" s="540"/>
      <c r="BN15" s="541"/>
      <c r="BO15" s="542">
        <v>4.5</v>
      </c>
      <c r="BP15" s="542"/>
      <c r="BQ15" s="542"/>
      <c r="BR15" s="542"/>
      <c r="BS15" s="537" t="s">
        <v>400</v>
      </c>
      <c r="BT15" s="537"/>
      <c r="BU15" s="537"/>
      <c r="BV15" s="537"/>
      <c r="BW15" s="537"/>
      <c r="BX15" s="537"/>
      <c r="BY15" s="537"/>
      <c r="BZ15" s="537"/>
      <c r="CA15" s="537"/>
      <c r="CB15" s="538"/>
      <c r="CD15" s="553" t="s">
        <v>310</v>
      </c>
      <c r="CE15" s="554"/>
      <c r="CF15" s="554"/>
      <c r="CG15" s="554"/>
      <c r="CH15" s="554"/>
      <c r="CI15" s="554"/>
      <c r="CJ15" s="554"/>
      <c r="CK15" s="554"/>
      <c r="CL15" s="554"/>
      <c r="CM15" s="554"/>
      <c r="CN15" s="554"/>
      <c r="CO15" s="554"/>
      <c r="CP15" s="554"/>
      <c r="CQ15" s="555"/>
      <c r="CR15" s="539">
        <v>512857</v>
      </c>
      <c r="CS15" s="540"/>
      <c r="CT15" s="540"/>
      <c r="CU15" s="540"/>
      <c r="CV15" s="540"/>
      <c r="CW15" s="540"/>
      <c r="CX15" s="540"/>
      <c r="CY15" s="541"/>
      <c r="CZ15" s="542">
        <v>18.100000000000001</v>
      </c>
      <c r="DA15" s="542"/>
      <c r="DB15" s="542"/>
      <c r="DC15" s="542"/>
      <c r="DD15" s="564">
        <v>391959</v>
      </c>
      <c r="DE15" s="540"/>
      <c r="DF15" s="540"/>
      <c r="DG15" s="540"/>
      <c r="DH15" s="540"/>
      <c r="DI15" s="540"/>
      <c r="DJ15" s="540"/>
      <c r="DK15" s="540"/>
      <c r="DL15" s="540"/>
      <c r="DM15" s="540"/>
      <c r="DN15" s="540"/>
      <c r="DO15" s="540"/>
      <c r="DP15" s="541"/>
      <c r="DQ15" s="564">
        <v>394469</v>
      </c>
      <c r="DR15" s="540"/>
      <c r="DS15" s="540"/>
      <c r="DT15" s="540"/>
      <c r="DU15" s="540"/>
      <c r="DV15" s="540"/>
      <c r="DW15" s="540"/>
      <c r="DX15" s="540"/>
      <c r="DY15" s="540"/>
      <c r="DZ15" s="540"/>
      <c r="EA15" s="540"/>
      <c r="EB15" s="540"/>
      <c r="EC15" s="565"/>
    </row>
    <row r="16" spans="2:143" ht="11.25" customHeight="1" x14ac:dyDescent="0.15">
      <c r="B16" s="654" t="s">
        <v>311</v>
      </c>
      <c r="C16" s="655"/>
      <c r="D16" s="655"/>
      <c r="E16" s="655"/>
      <c r="F16" s="655"/>
      <c r="G16" s="655"/>
      <c r="H16" s="655"/>
      <c r="I16" s="655"/>
      <c r="J16" s="655"/>
      <c r="K16" s="655"/>
      <c r="L16" s="655"/>
      <c r="M16" s="655"/>
      <c r="N16" s="655"/>
      <c r="O16" s="655"/>
      <c r="P16" s="655"/>
      <c r="Q16" s="656"/>
      <c r="R16" s="539">
        <v>3067</v>
      </c>
      <c r="S16" s="540"/>
      <c r="T16" s="540"/>
      <c r="U16" s="540"/>
      <c r="V16" s="540"/>
      <c r="W16" s="540"/>
      <c r="X16" s="540"/>
      <c r="Y16" s="541"/>
      <c r="Z16" s="542">
        <v>0.1</v>
      </c>
      <c r="AA16" s="542"/>
      <c r="AB16" s="542"/>
      <c r="AC16" s="542"/>
      <c r="AD16" s="537">
        <v>3067</v>
      </c>
      <c r="AE16" s="537"/>
      <c r="AF16" s="537"/>
      <c r="AG16" s="537"/>
      <c r="AH16" s="537"/>
      <c r="AI16" s="537"/>
      <c r="AJ16" s="537"/>
      <c r="AK16" s="537"/>
      <c r="AL16" s="549">
        <v>0.2</v>
      </c>
      <c r="AM16" s="550"/>
      <c r="AN16" s="550"/>
      <c r="AO16" s="551"/>
      <c r="AP16" s="566" t="s">
        <v>401</v>
      </c>
      <c r="AQ16" s="567"/>
      <c r="AR16" s="567"/>
      <c r="AS16" s="567"/>
      <c r="AT16" s="567"/>
      <c r="AU16" s="567"/>
      <c r="AV16" s="567"/>
      <c r="AW16" s="567"/>
      <c r="AX16" s="567"/>
      <c r="AY16" s="567"/>
      <c r="AZ16" s="567"/>
      <c r="BA16" s="567"/>
      <c r="BB16" s="567"/>
      <c r="BC16" s="567"/>
      <c r="BD16" s="567"/>
      <c r="BE16" s="567"/>
      <c r="BF16" s="568"/>
      <c r="BG16" s="539" t="s">
        <v>402</v>
      </c>
      <c r="BH16" s="540"/>
      <c r="BI16" s="540"/>
      <c r="BJ16" s="540"/>
      <c r="BK16" s="540"/>
      <c r="BL16" s="540"/>
      <c r="BM16" s="540"/>
      <c r="BN16" s="541"/>
      <c r="BO16" s="542" t="s">
        <v>402</v>
      </c>
      <c r="BP16" s="542"/>
      <c r="BQ16" s="542"/>
      <c r="BR16" s="542"/>
      <c r="BS16" s="537" t="s">
        <v>402</v>
      </c>
      <c r="BT16" s="537"/>
      <c r="BU16" s="537"/>
      <c r="BV16" s="537"/>
      <c r="BW16" s="537"/>
      <c r="BX16" s="537"/>
      <c r="BY16" s="537"/>
      <c r="BZ16" s="537"/>
      <c r="CA16" s="537"/>
      <c r="CB16" s="538"/>
      <c r="CD16" s="553" t="s">
        <v>312</v>
      </c>
      <c r="CE16" s="554"/>
      <c r="CF16" s="554"/>
      <c r="CG16" s="554"/>
      <c r="CH16" s="554"/>
      <c r="CI16" s="554"/>
      <c r="CJ16" s="554"/>
      <c r="CK16" s="554"/>
      <c r="CL16" s="554"/>
      <c r="CM16" s="554"/>
      <c r="CN16" s="554"/>
      <c r="CO16" s="554"/>
      <c r="CP16" s="554"/>
      <c r="CQ16" s="555"/>
      <c r="CR16" s="539">
        <v>18820</v>
      </c>
      <c r="CS16" s="540"/>
      <c r="CT16" s="540"/>
      <c r="CU16" s="540"/>
      <c r="CV16" s="540"/>
      <c r="CW16" s="540"/>
      <c r="CX16" s="540"/>
      <c r="CY16" s="541"/>
      <c r="CZ16" s="542">
        <v>0.7</v>
      </c>
      <c r="DA16" s="542"/>
      <c r="DB16" s="542"/>
      <c r="DC16" s="542"/>
      <c r="DD16" s="564" t="s">
        <v>402</v>
      </c>
      <c r="DE16" s="540"/>
      <c r="DF16" s="540"/>
      <c r="DG16" s="540"/>
      <c r="DH16" s="540"/>
      <c r="DI16" s="540"/>
      <c r="DJ16" s="540"/>
      <c r="DK16" s="540"/>
      <c r="DL16" s="540"/>
      <c r="DM16" s="540"/>
      <c r="DN16" s="540"/>
      <c r="DO16" s="540"/>
      <c r="DP16" s="541"/>
      <c r="DQ16" s="564">
        <v>9374</v>
      </c>
      <c r="DR16" s="540"/>
      <c r="DS16" s="540"/>
      <c r="DT16" s="540"/>
      <c r="DU16" s="540"/>
      <c r="DV16" s="540"/>
      <c r="DW16" s="540"/>
      <c r="DX16" s="540"/>
      <c r="DY16" s="540"/>
      <c r="DZ16" s="540"/>
      <c r="EA16" s="540"/>
      <c r="EB16" s="540"/>
      <c r="EC16" s="565"/>
    </row>
    <row r="17" spans="2:133" ht="11.25" customHeight="1" x14ac:dyDescent="0.15">
      <c r="B17" s="566" t="s">
        <v>313</v>
      </c>
      <c r="C17" s="567"/>
      <c r="D17" s="567"/>
      <c r="E17" s="567"/>
      <c r="F17" s="567"/>
      <c r="G17" s="567"/>
      <c r="H17" s="567"/>
      <c r="I17" s="567"/>
      <c r="J17" s="567"/>
      <c r="K17" s="567"/>
      <c r="L17" s="567"/>
      <c r="M17" s="567"/>
      <c r="N17" s="567"/>
      <c r="O17" s="567"/>
      <c r="P17" s="567"/>
      <c r="Q17" s="568"/>
      <c r="R17" s="539">
        <v>3695</v>
      </c>
      <c r="S17" s="540"/>
      <c r="T17" s="540"/>
      <c r="U17" s="540"/>
      <c r="V17" s="540"/>
      <c r="W17" s="540"/>
      <c r="X17" s="540"/>
      <c r="Y17" s="541"/>
      <c r="Z17" s="542">
        <v>0.1</v>
      </c>
      <c r="AA17" s="542"/>
      <c r="AB17" s="542"/>
      <c r="AC17" s="542"/>
      <c r="AD17" s="537">
        <v>3695</v>
      </c>
      <c r="AE17" s="537"/>
      <c r="AF17" s="537"/>
      <c r="AG17" s="537"/>
      <c r="AH17" s="537"/>
      <c r="AI17" s="537"/>
      <c r="AJ17" s="537"/>
      <c r="AK17" s="537"/>
      <c r="AL17" s="549">
        <v>0.3</v>
      </c>
      <c r="AM17" s="550"/>
      <c r="AN17" s="550"/>
      <c r="AO17" s="551"/>
      <c r="AP17" s="566" t="s">
        <v>314</v>
      </c>
      <c r="AQ17" s="567"/>
      <c r="AR17" s="567"/>
      <c r="AS17" s="567"/>
      <c r="AT17" s="567"/>
      <c r="AU17" s="567"/>
      <c r="AV17" s="567"/>
      <c r="AW17" s="567"/>
      <c r="AX17" s="567"/>
      <c r="AY17" s="567"/>
      <c r="AZ17" s="567"/>
      <c r="BA17" s="567"/>
      <c r="BB17" s="567"/>
      <c r="BC17" s="567"/>
      <c r="BD17" s="567"/>
      <c r="BE17" s="567"/>
      <c r="BF17" s="568"/>
      <c r="BG17" s="539" t="s">
        <v>403</v>
      </c>
      <c r="BH17" s="540"/>
      <c r="BI17" s="540"/>
      <c r="BJ17" s="540"/>
      <c r="BK17" s="540"/>
      <c r="BL17" s="540"/>
      <c r="BM17" s="540"/>
      <c r="BN17" s="541"/>
      <c r="BO17" s="542" t="s">
        <v>403</v>
      </c>
      <c r="BP17" s="542"/>
      <c r="BQ17" s="542"/>
      <c r="BR17" s="542"/>
      <c r="BS17" s="537" t="s">
        <v>403</v>
      </c>
      <c r="BT17" s="537"/>
      <c r="BU17" s="537"/>
      <c r="BV17" s="537"/>
      <c r="BW17" s="537"/>
      <c r="BX17" s="537"/>
      <c r="BY17" s="537"/>
      <c r="BZ17" s="537"/>
      <c r="CA17" s="537"/>
      <c r="CB17" s="538"/>
      <c r="CD17" s="553" t="s">
        <v>315</v>
      </c>
      <c r="CE17" s="554"/>
      <c r="CF17" s="554"/>
      <c r="CG17" s="554"/>
      <c r="CH17" s="554"/>
      <c r="CI17" s="554"/>
      <c r="CJ17" s="554"/>
      <c r="CK17" s="554"/>
      <c r="CL17" s="554"/>
      <c r="CM17" s="554"/>
      <c r="CN17" s="554"/>
      <c r="CO17" s="554"/>
      <c r="CP17" s="554"/>
      <c r="CQ17" s="555"/>
      <c r="CR17" s="539">
        <v>389621</v>
      </c>
      <c r="CS17" s="540"/>
      <c r="CT17" s="540"/>
      <c r="CU17" s="540"/>
      <c r="CV17" s="540"/>
      <c r="CW17" s="540"/>
      <c r="CX17" s="540"/>
      <c r="CY17" s="541"/>
      <c r="CZ17" s="542">
        <v>13.7</v>
      </c>
      <c r="DA17" s="542"/>
      <c r="DB17" s="542"/>
      <c r="DC17" s="542"/>
      <c r="DD17" s="564" t="s">
        <v>403</v>
      </c>
      <c r="DE17" s="540"/>
      <c r="DF17" s="540"/>
      <c r="DG17" s="540"/>
      <c r="DH17" s="540"/>
      <c r="DI17" s="540"/>
      <c r="DJ17" s="540"/>
      <c r="DK17" s="540"/>
      <c r="DL17" s="540"/>
      <c r="DM17" s="540"/>
      <c r="DN17" s="540"/>
      <c r="DO17" s="540"/>
      <c r="DP17" s="541"/>
      <c r="DQ17" s="564">
        <v>377351</v>
      </c>
      <c r="DR17" s="540"/>
      <c r="DS17" s="540"/>
      <c r="DT17" s="540"/>
      <c r="DU17" s="540"/>
      <c r="DV17" s="540"/>
      <c r="DW17" s="540"/>
      <c r="DX17" s="540"/>
      <c r="DY17" s="540"/>
      <c r="DZ17" s="540"/>
      <c r="EA17" s="540"/>
      <c r="EB17" s="540"/>
      <c r="EC17" s="565"/>
    </row>
    <row r="18" spans="2:133" ht="11.25" customHeight="1" x14ac:dyDescent="0.15">
      <c r="B18" s="566" t="s">
        <v>316</v>
      </c>
      <c r="C18" s="567"/>
      <c r="D18" s="567"/>
      <c r="E18" s="567"/>
      <c r="F18" s="567"/>
      <c r="G18" s="567"/>
      <c r="H18" s="567"/>
      <c r="I18" s="567"/>
      <c r="J18" s="567"/>
      <c r="K18" s="567"/>
      <c r="L18" s="567"/>
      <c r="M18" s="567"/>
      <c r="N18" s="567"/>
      <c r="O18" s="567"/>
      <c r="P18" s="567"/>
      <c r="Q18" s="568"/>
      <c r="R18" s="539">
        <v>1336593</v>
      </c>
      <c r="S18" s="540"/>
      <c r="T18" s="540"/>
      <c r="U18" s="540"/>
      <c r="V18" s="540"/>
      <c r="W18" s="540"/>
      <c r="X18" s="540"/>
      <c r="Y18" s="541"/>
      <c r="Z18" s="542">
        <v>46.5</v>
      </c>
      <c r="AA18" s="542"/>
      <c r="AB18" s="542"/>
      <c r="AC18" s="542"/>
      <c r="AD18" s="537">
        <v>1105372</v>
      </c>
      <c r="AE18" s="537"/>
      <c r="AF18" s="537"/>
      <c r="AG18" s="537"/>
      <c r="AH18" s="537"/>
      <c r="AI18" s="537"/>
      <c r="AJ18" s="537"/>
      <c r="AK18" s="537"/>
      <c r="AL18" s="549">
        <v>82.2</v>
      </c>
      <c r="AM18" s="550"/>
      <c r="AN18" s="550"/>
      <c r="AO18" s="551"/>
      <c r="AP18" s="566" t="s">
        <v>317</v>
      </c>
      <c r="AQ18" s="567"/>
      <c r="AR18" s="567"/>
      <c r="AS18" s="567"/>
      <c r="AT18" s="567"/>
      <c r="AU18" s="567"/>
      <c r="AV18" s="567"/>
      <c r="AW18" s="567"/>
      <c r="AX18" s="567"/>
      <c r="AY18" s="567"/>
      <c r="AZ18" s="567"/>
      <c r="BA18" s="567"/>
      <c r="BB18" s="567"/>
      <c r="BC18" s="567"/>
      <c r="BD18" s="567"/>
      <c r="BE18" s="567"/>
      <c r="BF18" s="568"/>
      <c r="BG18" s="539" t="s">
        <v>403</v>
      </c>
      <c r="BH18" s="540"/>
      <c r="BI18" s="540"/>
      <c r="BJ18" s="540"/>
      <c r="BK18" s="540"/>
      <c r="BL18" s="540"/>
      <c r="BM18" s="540"/>
      <c r="BN18" s="541"/>
      <c r="BO18" s="542" t="s">
        <v>403</v>
      </c>
      <c r="BP18" s="542"/>
      <c r="BQ18" s="542"/>
      <c r="BR18" s="542"/>
      <c r="BS18" s="537" t="s">
        <v>403</v>
      </c>
      <c r="BT18" s="537"/>
      <c r="BU18" s="537"/>
      <c r="BV18" s="537"/>
      <c r="BW18" s="537"/>
      <c r="BX18" s="537"/>
      <c r="BY18" s="537"/>
      <c r="BZ18" s="537"/>
      <c r="CA18" s="537"/>
      <c r="CB18" s="538"/>
      <c r="CD18" s="553" t="s">
        <v>318</v>
      </c>
      <c r="CE18" s="554"/>
      <c r="CF18" s="554"/>
      <c r="CG18" s="554"/>
      <c r="CH18" s="554"/>
      <c r="CI18" s="554"/>
      <c r="CJ18" s="554"/>
      <c r="CK18" s="554"/>
      <c r="CL18" s="554"/>
      <c r="CM18" s="554"/>
      <c r="CN18" s="554"/>
      <c r="CO18" s="554"/>
      <c r="CP18" s="554"/>
      <c r="CQ18" s="555"/>
      <c r="CR18" s="539" t="s">
        <v>403</v>
      </c>
      <c r="CS18" s="540"/>
      <c r="CT18" s="540"/>
      <c r="CU18" s="540"/>
      <c r="CV18" s="540"/>
      <c r="CW18" s="540"/>
      <c r="CX18" s="540"/>
      <c r="CY18" s="541"/>
      <c r="CZ18" s="542" t="s">
        <v>403</v>
      </c>
      <c r="DA18" s="542"/>
      <c r="DB18" s="542"/>
      <c r="DC18" s="542"/>
      <c r="DD18" s="564" t="s">
        <v>403</v>
      </c>
      <c r="DE18" s="540"/>
      <c r="DF18" s="540"/>
      <c r="DG18" s="540"/>
      <c r="DH18" s="540"/>
      <c r="DI18" s="540"/>
      <c r="DJ18" s="540"/>
      <c r="DK18" s="540"/>
      <c r="DL18" s="540"/>
      <c r="DM18" s="540"/>
      <c r="DN18" s="540"/>
      <c r="DO18" s="540"/>
      <c r="DP18" s="541"/>
      <c r="DQ18" s="564" t="s">
        <v>403</v>
      </c>
      <c r="DR18" s="540"/>
      <c r="DS18" s="540"/>
      <c r="DT18" s="540"/>
      <c r="DU18" s="540"/>
      <c r="DV18" s="540"/>
      <c r="DW18" s="540"/>
      <c r="DX18" s="540"/>
      <c r="DY18" s="540"/>
      <c r="DZ18" s="540"/>
      <c r="EA18" s="540"/>
      <c r="EB18" s="540"/>
      <c r="EC18" s="565"/>
    </row>
    <row r="19" spans="2:133" ht="11.25" customHeight="1" x14ac:dyDescent="0.15">
      <c r="B19" s="566" t="s">
        <v>319</v>
      </c>
      <c r="C19" s="567"/>
      <c r="D19" s="567"/>
      <c r="E19" s="567"/>
      <c r="F19" s="567"/>
      <c r="G19" s="567"/>
      <c r="H19" s="567"/>
      <c r="I19" s="567"/>
      <c r="J19" s="567"/>
      <c r="K19" s="567"/>
      <c r="L19" s="567"/>
      <c r="M19" s="567"/>
      <c r="N19" s="567"/>
      <c r="O19" s="567"/>
      <c r="P19" s="567"/>
      <c r="Q19" s="568"/>
      <c r="R19" s="539">
        <v>1105372</v>
      </c>
      <c r="S19" s="540"/>
      <c r="T19" s="540"/>
      <c r="U19" s="540"/>
      <c r="V19" s="540"/>
      <c r="W19" s="540"/>
      <c r="X19" s="540"/>
      <c r="Y19" s="541"/>
      <c r="Z19" s="542">
        <v>38.4</v>
      </c>
      <c r="AA19" s="542"/>
      <c r="AB19" s="542"/>
      <c r="AC19" s="542"/>
      <c r="AD19" s="537">
        <v>1105372</v>
      </c>
      <c r="AE19" s="537"/>
      <c r="AF19" s="537"/>
      <c r="AG19" s="537"/>
      <c r="AH19" s="537"/>
      <c r="AI19" s="537"/>
      <c r="AJ19" s="537"/>
      <c r="AK19" s="537"/>
      <c r="AL19" s="549">
        <v>82.2</v>
      </c>
      <c r="AM19" s="550"/>
      <c r="AN19" s="550"/>
      <c r="AO19" s="551"/>
      <c r="AP19" s="566" t="s">
        <v>320</v>
      </c>
      <c r="AQ19" s="567"/>
      <c r="AR19" s="567"/>
      <c r="AS19" s="567"/>
      <c r="AT19" s="567"/>
      <c r="AU19" s="567"/>
      <c r="AV19" s="567"/>
      <c r="AW19" s="567"/>
      <c r="AX19" s="567"/>
      <c r="AY19" s="567"/>
      <c r="AZ19" s="567"/>
      <c r="BA19" s="567"/>
      <c r="BB19" s="567"/>
      <c r="BC19" s="567"/>
      <c r="BD19" s="567"/>
      <c r="BE19" s="567"/>
      <c r="BF19" s="568"/>
      <c r="BG19" s="539">
        <v>7520</v>
      </c>
      <c r="BH19" s="540"/>
      <c r="BI19" s="540"/>
      <c r="BJ19" s="540"/>
      <c r="BK19" s="540"/>
      <c r="BL19" s="540"/>
      <c r="BM19" s="540"/>
      <c r="BN19" s="541"/>
      <c r="BO19" s="542">
        <v>4.3</v>
      </c>
      <c r="BP19" s="542"/>
      <c r="BQ19" s="542"/>
      <c r="BR19" s="542"/>
      <c r="BS19" s="537" t="s">
        <v>403</v>
      </c>
      <c r="BT19" s="537"/>
      <c r="BU19" s="537"/>
      <c r="BV19" s="537"/>
      <c r="BW19" s="537"/>
      <c r="BX19" s="537"/>
      <c r="BY19" s="537"/>
      <c r="BZ19" s="537"/>
      <c r="CA19" s="537"/>
      <c r="CB19" s="538"/>
      <c r="CD19" s="553" t="s">
        <v>321</v>
      </c>
      <c r="CE19" s="554"/>
      <c r="CF19" s="554"/>
      <c r="CG19" s="554"/>
      <c r="CH19" s="554"/>
      <c r="CI19" s="554"/>
      <c r="CJ19" s="554"/>
      <c r="CK19" s="554"/>
      <c r="CL19" s="554"/>
      <c r="CM19" s="554"/>
      <c r="CN19" s="554"/>
      <c r="CO19" s="554"/>
      <c r="CP19" s="554"/>
      <c r="CQ19" s="555"/>
      <c r="CR19" s="539" t="s">
        <v>403</v>
      </c>
      <c r="CS19" s="540"/>
      <c r="CT19" s="540"/>
      <c r="CU19" s="540"/>
      <c r="CV19" s="540"/>
      <c r="CW19" s="540"/>
      <c r="CX19" s="540"/>
      <c r="CY19" s="541"/>
      <c r="CZ19" s="542" t="s">
        <v>403</v>
      </c>
      <c r="DA19" s="542"/>
      <c r="DB19" s="542"/>
      <c r="DC19" s="542"/>
      <c r="DD19" s="564" t="s">
        <v>403</v>
      </c>
      <c r="DE19" s="540"/>
      <c r="DF19" s="540"/>
      <c r="DG19" s="540"/>
      <c r="DH19" s="540"/>
      <c r="DI19" s="540"/>
      <c r="DJ19" s="540"/>
      <c r="DK19" s="540"/>
      <c r="DL19" s="540"/>
      <c r="DM19" s="540"/>
      <c r="DN19" s="540"/>
      <c r="DO19" s="540"/>
      <c r="DP19" s="541"/>
      <c r="DQ19" s="564" t="s">
        <v>403</v>
      </c>
      <c r="DR19" s="540"/>
      <c r="DS19" s="540"/>
      <c r="DT19" s="540"/>
      <c r="DU19" s="540"/>
      <c r="DV19" s="540"/>
      <c r="DW19" s="540"/>
      <c r="DX19" s="540"/>
      <c r="DY19" s="540"/>
      <c r="DZ19" s="540"/>
      <c r="EA19" s="540"/>
      <c r="EB19" s="540"/>
      <c r="EC19" s="565"/>
    </row>
    <row r="20" spans="2:133" ht="11.25" customHeight="1" x14ac:dyDescent="0.15">
      <c r="B20" s="566" t="s">
        <v>322</v>
      </c>
      <c r="C20" s="567"/>
      <c r="D20" s="567"/>
      <c r="E20" s="567"/>
      <c r="F20" s="567"/>
      <c r="G20" s="567"/>
      <c r="H20" s="567"/>
      <c r="I20" s="567"/>
      <c r="J20" s="567"/>
      <c r="K20" s="567"/>
      <c r="L20" s="567"/>
      <c r="M20" s="567"/>
      <c r="N20" s="567"/>
      <c r="O20" s="567"/>
      <c r="P20" s="567"/>
      <c r="Q20" s="568"/>
      <c r="R20" s="539">
        <v>231220</v>
      </c>
      <c r="S20" s="540"/>
      <c r="T20" s="540"/>
      <c r="U20" s="540"/>
      <c r="V20" s="540"/>
      <c r="W20" s="540"/>
      <c r="X20" s="540"/>
      <c r="Y20" s="541"/>
      <c r="Z20" s="542">
        <v>8</v>
      </c>
      <c r="AA20" s="542"/>
      <c r="AB20" s="542"/>
      <c r="AC20" s="542"/>
      <c r="AD20" s="537" t="s">
        <v>403</v>
      </c>
      <c r="AE20" s="537"/>
      <c r="AF20" s="537"/>
      <c r="AG20" s="537"/>
      <c r="AH20" s="537"/>
      <c r="AI20" s="537"/>
      <c r="AJ20" s="537"/>
      <c r="AK20" s="537"/>
      <c r="AL20" s="549" t="s">
        <v>403</v>
      </c>
      <c r="AM20" s="550"/>
      <c r="AN20" s="550"/>
      <c r="AO20" s="551"/>
      <c r="AP20" s="566" t="s">
        <v>323</v>
      </c>
      <c r="AQ20" s="567"/>
      <c r="AR20" s="567"/>
      <c r="AS20" s="567"/>
      <c r="AT20" s="567"/>
      <c r="AU20" s="567"/>
      <c r="AV20" s="567"/>
      <c r="AW20" s="567"/>
      <c r="AX20" s="567"/>
      <c r="AY20" s="567"/>
      <c r="AZ20" s="567"/>
      <c r="BA20" s="567"/>
      <c r="BB20" s="567"/>
      <c r="BC20" s="567"/>
      <c r="BD20" s="567"/>
      <c r="BE20" s="567"/>
      <c r="BF20" s="568"/>
      <c r="BG20" s="539">
        <v>7520</v>
      </c>
      <c r="BH20" s="540"/>
      <c r="BI20" s="540"/>
      <c r="BJ20" s="540"/>
      <c r="BK20" s="540"/>
      <c r="BL20" s="540"/>
      <c r="BM20" s="540"/>
      <c r="BN20" s="541"/>
      <c r="BO20" s="542">
        <v>4.3</v>
      </c>
      <c r="BP20" s="542"/>
      <c r="BQ20" s="542"/>
      <c r="BR20" s="542"/>
      <c r="BS20" s="537" t="s">
        <v>403</v>
      </c>
      <c r="BT20" s="537"/>
      <c r="BU20" s="537"/>
      <c r="BV20" s="537"/>
      <c r="BW20" s="537"/>
      <c r="BX20" s="537"/>
      <c r="BY20" s="537"/>
      <c r="BZ20" s="537"/>
      <c r="CA20" s="537"/>
      <c r="CB20" s="538"/>
      <c r="CD20" s="553" t="s">
        <v>324</v>
      </c>
      <c r="CE20" s="554"/>
      <c r="CF20" s="554"/>
      <c r="CG20" s="554"/>
      <c r="CH20" s="554"/>
      <c r="CI20" s="554"/>
      <c r="CJ20" s="554"/>
      <c r="CK20" s="554"/>
      <c r="CL20" s="554"/>
      <c r="CM20" s="554"/>
      <c r="CN20" s="554"/>
      <c r="CO20" s="554"/>
      <c r="CP20" s="554"/>
      <c r="CQ20" s="555"/>
      <c r="CR20" s="539">
        <v>2839730</v>
      </c>
      <c r="CS20" s="540"/>
      <c r="CT20" s="540"/>
      <c r="CU20" s="540"/>
      <c r="CV20" s="540"/>
      <c r="CW20" s="540"/>
      <c r="CX20" s="540"/>
      <c r="CY20" s="541"/>
      <c r="CZ20" s="542">
        <v>100</v>
      </c>
      <c r="DA20" s="542"/>
      <c r="DB20" s="542"/>
      <c r="DC20" s="542"/>
      <c r="DD20" s="564">
        <v>817542</v>
      </c>
      <c r="DE20" s="540"/>
      <c r="DF20" s="540"/>
      <c r="DG20" s="540"/>
      <c r="DH20" s="540"/>
      <c r="DI20" s="540"/>
      <c r="DJ20" s="540"/>
      <c r="DK20" s="540"/>
      <c r="DL20" s="540"/>
      <c r="DM20" s="540"/>
      <c r="DN20" s="540"/>
      <c r="DO20" s="540"/>
      <c r="DP20" s="541"/>
      <c r="DQ20" s="564">
        <v>1975471</v>
      </c>
      <c r="DR20" s="540"/>
      <c r="DS20" s="540"/>
      <c r="DT20" s="540"/>
      <c r="DU20" s="540"/>
      <c r="DV20" s="540"/>
      <c r="DW20" s="540"/>
      <c r="DX20" s="540"/>
      <c r="DY20" s="540"/>
      <c r="DZ20" s="540"/>
      <c r="EA20" s="540"/>
      <c r="EB20" s="540"/>
      <c r="EC20" s="565"/>
    </row>
    <row r="21" spans="2:133" ht="11.25" customHeight="1" x14ac:dyDescent="0.15">
      <c r="B21" s="566" t="s">
        <v>404</v>
      </c>
      <c r="C21" s="567"/>
      <c r="D21" s="567"/>
      <c r="E21" s="567"/>
      <c r="F21" s="567"/>
      <c r="G21" s="567"/>
      <c r="H21" s="567"/>
      <c r="I21" s="567"/>
      <c r="J21" s="567"/>
      <c r="K21" s="567"/>
      <c r="L21" s="567"/>
      <c r="M21" s="567"/>
      <c r="N21" s="567"/>
      <c r="O21" s="567"/>
      <c r="P21" s="567"/>
      <c r="Q21" s="568"/>
      <c r="R21" s="539">
        <v>1</v>
      </c>
      <c r="S21" s="540"/>
      <c r="T21" s="540"/>
      <c r="U21" s="540"/>
      <c r="V21" s="540"/>
      <c r="W21" s="540"/>
      <c r="X21" s="540"/>
      <c r="Y21" s="541"/>
      <c r="Z21" s="542">
        <v>0</v>
      </c>
      <c r="AA21" s="542"/>
      <c r="AB21" s="542"/>
      <c r="AC21" s="542"/>
      <c r="AD21" s="537" t="s">
        <v>403</v>
      </c>
      <c r="AE21" s="537"/>
      <c r="AF21" s="537"/>
      <c r="AG21" s="537"/>
      <c r="AH21" s="537"/>
      <c r="AI21" s="537"/>
      <c r="AJ21" s="537"/>
      <c r="AK21" s="537"/>
      <c r="AL21" s="549" t="s">
        <v>403</v>
      </c>
      <c r="AM21" s="550"/>
      <c r="AN21" s="550"/>
      <c r="AO21" s="551"/>
      <c r="AP21" s="581" t="s">
        <v>325</v>
      </c>
      <c r="AQ21" s="582"/>
      <c r="AR21" s="582"/>
      <c r="AS21" s="582"/>
      <c r="AT21" s="582"/>
      <c r="AU21" s="582"/>
      <c r="AV21" s="582"/>
      <c r="AW21" s="582"/>
      <c r="AX21" s="582"/>
      <c r="AY21" s="582"/>
      <c r="AZ21" s="582"/>
      <c r="BA21" s="582"/>
      <c r="BB21" s="582"/>
      <c r="BC21" s="582"/>
      <c r="BD21" s="582"/>
      <c r="BE21" s="582"/>
      <c r="BF21" s="583"/>
      <c r="BG21" s="539">
        <v>7520</v>
      </c>
      <c r="BH21" s="540"/>
      <c r="BI21" s="540"/>
      <c r="BJ21" s="540"/>
      <c r="BK21" s="540"/>
      <c r="BL21" s="540"/>
      <c r="BM21" s="540"/>
      <c r="BN21" s="541"/>
      <c r="BO21" s="542">
        <v>4.3</v>
      </c>
      <c r="BP21" s="542"/>
      <c r="BQ21" s="542"/>
      <c r="BR21" s="542"/>
      <c r="BS21" s="537" t="s">
        <v>403</v>
      </c>
      <c r="BT21" s="537"/>
      <c r="BU21" s="537"/>
      <c r="BV21" s="537"/>
      <c r="BW21" s="537"/>
      <c r="BX21" s="537"/>
      <c r="BY21" s="537"/>
      <c r="BZ21" s="537"/>
      <c r="CA21" s="537"/>
      <c r="CB21" s="538"/>
      <c r="CD21" s="572"/>
      <c r="CE21" s="573"/>
      <c r="CF21" s="573"/>
      <c r="CG21" s="573"/>
      <c r="CH21" s="573"/>
      <c r="CI21" s="573"/>
      <c r="CJ21" s="573"/>
      <c r="CK21" s="573"/>
      <c r="CL21" s="573"/>
      <c r="CM21" s="573"/>
      <c r="CN21" s="573"/>
      <c r="CO21" s="573"/>
      <c r="CP21" s="573"/>
      <c r="CQ21" s="574"/>
      <c r="CR21" s="539"/>
      <c r="CS21" s="540"/>
      <c r="CT21" s="540"/>
      <c r="CU21" s="540"/>
      <c r="CV21" s="540"/>
      <c r="CW21" s="540"/>
      <c r="CX21" s="540"/>
      <c r="CY21" s="541"/>
      <c r="CZ21" s="542"/>
      <c r="DA21" s="542"/>
      <c r="DB21" s="542"/>
      <c r="DC21" s="542"/>
      <c r="DD21" s="564"/>
      <c r="DE21" s="540"/>
      <c r="DF21" s="540"/>
      <c r="DG21" s="540"/>
      <c r="DH21" s="540"/>
      <c r="DI21" s="540"/>
      <c r="DJ21" s="540"/>
      <c r="DK21" s="540"/>
      <c r="DL21" s="540"/>
      <c r="DM21" s="540"/>
      <c r="DN21" s="540"/>
      <c r="DO21" s="540"/>
      <c r="DP21" s="541"/>
      <c r="DQ21" s="564"/>
      <c r="DR21" s="540"/>
      <c r="DS21" s="540"/>
      <c r="DT21" s="540"/>
      <c r="DU21" s="540"/>
      <c r="DV21" s="540"/>
      <c r="DW21" s="540"/>
      <c r="DX21" s="540"/>
      <c r="DY21" s="540"/>
      <c r="DZ21" s="540"/>
      <c r="EA21" s="540"/>
      <c r="EB21" s="540"/>
      <c r="EC21" s="565"/>
    </row>
    <row r="22" spans="2:133" ht="11.25" customHeight="1" x14ac:dyDescent="0.15">
      <c r="B22" s="566" t="s">
        <v>326</v>
      </c>
      <c r="C22" s="567"/>
      <c r="D22" s="567"/>
      <c r="E22" s="567"/>
      <c r="F22" s="567"/>
      <c r="G22" s="567"/>
      <c r="H22" s="567"/>
      <c r="I22" s="567"/>
      <c r="J22" s="567"/>
      <c r="K22" s="567"/>
      <c r="L22" s="567"/>
      <c r="M22" s="567"/>
      <c r="N22" s="567"/>
      <c r="O22" s="567"/>
      <c r="P22" s="567"/>
      <c r="Q22" s="568"/>
      <c r="R22" s="539">
        <v>1571805</v>
      </c>
      <c r="S22" s="540"/>
      <c r="T22" s="540"/>
      <c r="U22" s="540"/>
      <c r="V22" s="540"/>
      <c r="W22" s="540"/>
      <c r="X22" s="540"/>
      <c r="Y22" s="541"/>
      <c r="Z22" s="542">
        <v>54.6</v>
      </c>
      <c r="AA22" s="542"/>
      <c r="AB22" s="542"/>
      <c r="AC22" s="542"/>
      <c r="AD22" s="537">
        <v>1340584</v>
      </c>
      <c r="AE22" s="537"/>
      <c r="AF22" s="537"/>
      <c r="AG22" s="537"/>
      <c r="AH22" s="537"/>
      <c r="AI22" s="537"/>
      <c r="AJ22" s="537"/>
      <c r="AK22" s="537"/>
      <c r="AL22" s="549">
        <v>99.7</v>
      </c>
      <c r="AM22" s="550"/>
      <c r="AN22" s="550"/>
      <c r="AO22" s="551"/>
      <c r="AP22" s="581" t="s">
        <v>327</v>
      </c>
      <c r="AQ22" s="582"/>
      <c r="AR22" s="582"/>
      <c r="AS22" s="582"/>
      <c r="AT22" s="582"/>
      <c r="AU22" s="582"/>
      <c r="AV22" s="582"/>
      <c r="AW22" s="582"/>
      <c r="AX22" s="582"/>
      <c r="AY22" s="582"/>
      <c r="AZ22" s="582"/>
      <c r="BA22" s="582"/>
      <c r="BB22" s="582"/>
      <c r="BC22" s="582"/>
      <c r="BD22" s="582"/>
      <c r="BE22" s="582"/>
      <c r="BF22" s="583"/>
      <c r="BG22" s="539" t="s">
        <v>403</v>
      </c>
      <c r="BH22" s="540"/>
      <c r="BI22" s="540"/>
      <c r="BJ22" s="540"/>
      <c r="BK22" s="540"/>
      <c r="BL22" s="540"/>
      <c r="BM22" s="540"/>
      <c r="BN22" s="541"/>
      <c r="BO22" s="542" t="s">
        <v>403</v>
      </c>
      <c r="BP22" s="542"/>
      <c r="BQ22" s="542"/>
      <c r="BR22" s="542"/>
      <c r="BS22" s="537" t="s">
        <v>403</v>
      </c>
      <c r="BT22" s="537"/>
      <c r="BU22" s="537"/>
      <c r="BV22" s="537"/>
      <c r="BW22" s="537"/>
      <c r="BX22" s="537"/>
      <c r="BY22" s="537"/>
      <c r="BZ22" s="537"/>
      <c r="CA22" s="537"/>
      <c r="CB22" s="538"/>
      <c r="CD22" s="534" t="s">
        <v>328</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6" t="s">
        <v>329</v>
      </c>
      <c r="C23" s="567"/>
      <c r="D23" s="567"/>
      <c r="E23" s="567"/>
      <c r="F23" s="567"/>
      <c r="G23" s="567"/>
      <c r="H23" s="567"/>
      <c r="I23" s="567"/>
      <c r="J23" s="567"/>
      <c r="K23" s="567"/>
      <c r="L23" s="567"/>
      <c r="M23" s="567"/>
      <c r="N23" s="567"/>
      <c r="O23" s="567"/>
      <c r="P23" s="567"/>
      <c r="Q23" s="568"/>
      <c r="R23" s="539">
        <v>794</v>
      </c>
      <c r="S23" s="540"/>
      <c r="T23" s="540"/>
      <c r="U23" s="540"/>
      <c r="V23" s="540"/>
      <c r="W23" s="540"/>
      <c r="X23" s="540"/>
      <c r="Y23" s="541"/>
      <c r="Z23" s="542">
        <v>0</v>
      </c>
      <c r="AA23" s="542"/>
      <c r="AB23" s="542"/>
      <c r="AC23" s="542"/>
      <c r="AD23" s="537">
        <v>794</v>
      </c>
      <c r="AE23" s="537"/>
      <c r="AF23" s="537"/>
      <c r="AG23" s="537"/>
      <c r="AH23" s="537"/>
      <c r="AI23" s="537"/>
      <c r="AJ23" s="537"/>
      <c r="AK23" s="537"/>
      <c r="AL23" s="549">
        <v>0.1</v>
      </c>
      <c r="AM23" s="550"/>
      <c r="AN23" s="550"/>
      <c r="AO23" s="551"/>
      <c r="AP23" s="581" t="s">
        <v>330</v>
      </c>
      <c r="AQ23" s="582"/>
      <c r="AR23" s="582"/>
      <c r="AS23" s="582"/>
      <c r="AT23" s="582"/>
      <c r="AU23" s="582"/>
      <c r="AV23" s="582"/>
      <c r="AW23" s="582"/>
      <c r="AX23" s="582"/>
      <c r="AY23" s="582"/>
      <c r="AZ23" s="582"/>
      <c r="BA23" s="582"/>
      <c r="BB23" s="582"/>
      <c r="BC23" s="582"/>
      <c r="BD23" s="582"/>
      <c r="BE23" s="582"/>
      <c r="BF23" s="583"/>
      <c r="BG23" s="539" t="s">
        <v>405</v>
      </c>
      <c r="BH23" s="540"/>
      <c r="BI23" s="540"/>
      <c r="BJ23" s="540"/>
      <c r="BK23" s="540"/>
      <c r="BL23" s="540"/>
      <c r="BM23" s="540"/>
      <c r="BN23" s="541"/>
      <c r="BO23" s="542" t="s">
        <v>405</v>
      </c>
      <c r="BP23" s="542"/>
      <c r="BQ23" s="542"/>
      <c r="BR23" s="542"/>
      <c r="BS23" s="537" t="s">
        <v>405</v>
      </c>
      <c r="BT23" s="537"/>
      <c r="BU23" s="537"/>
      <c r="BV23" s="537"/>
      <c r="BW23" s="537"/>
      <c r="BX23" s="537"/>
      <c r="BY23" s="537"/>
      <c r="BZ23" s="537"/>
      <c r="CA23" s="537"/>
      <c r="CB23" s="538"/>
      <c r="CD23" s="534" t="s">
        <v>275</v>
      </c>
      <c r="CE23" s="535"/>
      <c r="CF23" s="535"/>
      <c r="CG23" s="535"/>
      <c r="CH23" s="535"/>
      <c r="CI23" s="535"/>
      <c r="CJ23" s="535"/>
      <c r="CK23" s="535"/>
      <c r="CL23" s="535"/>
      <c r="CM23" s="535"/>
      <c r="CN23" s="535"/>
      <c r="CO23" s="535"/>
      <c r="CP23" s="535"/>
      <c r="CQ23" s="536"/>
      <c r="CR23" s="534" t="s">
        <v>331</v>
      </c>
      <c r="CS23" s="535"/>
      <c r="CT23" s="535"/>
      <c r="CU23" s="535"/>
      <c r="CV23" s="535"/>
      <c r="CW23" s="535"/>
      <c r="CX23" s="535"/>
      <c r="CY23" s="536"/>
      <c r="CZ23" s="534" t="s">
        <v>332</v>
      </c>
      <c r="DA23" s="535"/>
      <c r="DB23" s="535"/>
      <c r="DC23" s="536"/>
      <c r="DD23" s="534" t="s">
        <v>333</v>
      </c>
      <c r="DE23" s="535"/>
      <c r="DF23" s="535"/>
      <c r="DG23" s="535"/>
      <c r="DH23" s="535"/>
      <c r="DI23" s="535"/>
      <c r="DJ23" s="535"/>
      <c r="DK23" s="536"/>
      <c r="DL23" s="569" t="s">
        <v>334</v>
      </c>
      <c r="DM23" s="570"/>
      <c r="DN23" s="570"/>
      <c r="DO23" s="570"/>
      <c r="DP23" s="570"/>
      <c r="DQ23" s="570"/>
      <c r="DR23" s="570"/>
      <c r="DS23" s="570"/>
      <c r="DT23" s="570"/>
      <c r="DU23" s="570"/>
      <c r="DV23" s="571"/>
      <c r="DW23" s="534" t="s">
        <v>406</v>
      </c>
      <c r="DX23" s="535"/>
      <c r="DY23" s="535"/>
      <c r="DZ23" s="535"/>
      <c r="EA23" s="535"/>
      <c r="EB23" s="535"/>
      <c r="EC23" s="536"/>
    </row>
    <row r="24" spans="2:133" ht="11.25" customHeight="1" x14ac:dyDescent="0.15">
      <c r="B24" s="566" t="s">
        <v>335</v>
      </c>
      <c r="C24" s="567"/>
      <c r="D24" s="567"/>
      <c r="E24" s="567"/>
      <c r="F24" s="567"/>
      <c r="G24" s="567"/>
      <c r="H24" s="567"/>
      <c r="I24" s="567"/>
      <c r="J24" s="567"/>
      <c r="K24" s="567"/>
      <c r="L24" s="567"/>
      <c r="M24" s="567"/>
      <c r="N24" s="567"/>
      <c r="O24" s="567"/>
      <c r="P24" s="567"/>
      <c r="Q24" s="568"/>
      <c r="R24" s="539">
        <v>24713</v>
      </c>
      <c r="S24" s="540"/>
      <c r="T24" s="540"/>
      <c r="U24" s="540"/>
      <c r="V24" s="540"/>
      <c r="W24" s="540"/>
      <c r="X24" s="540"/>
      <c r="Y24" s="541"/>
      <c r="Z24" s="542">
        <v>0.9</v>
      </c>
      <c r="AA24" s="542"/>
      <c r="AB24" s="542"/>
      <c r="AC24" s="542"/>
      <c r="AD24" s="537" t="s">
        <v>407</v>
      </c>
      <c r="AE24" s="537"/>
      <c r="AF24" s="537"/>
      <c r="AG24" s="537"/>
      <c r="AH24" s="537"/>
      <c r="AI24" s="537"/>
      <c r="AJ24" s="537"/>
      <c r="AK24" s="537"/>
      <c r="AL24" s="549" t="s">
        <v>407</v>
      </c>
      <c r="AM24" s="550"/>
      <c r="AN24" s="550"/>
      <c r="AO24" s="551"/>
      <c r="AP24" s="581" t="s">
        <v>336</v>
      </c>
      <c r="AQ24" s="582"/>
      <c r="AR24" s="582"/>
      <c r="AS24" s="582"/>
      <c r="AT24" s="582"/>
      <c r="AU24" s="582"/>
      <c r="AV24" s="582"/>
      <c r="AW24" s="582"/>
      <c r="AX24" s="582"/>
      <c r="AY24" s="582"/>
      <c r="AZ24" s="582"/>
      <c r="BA24" s="582"/>
      <c r="BB24" s="582"/>
      <c r="BC24" s="582"/>
      <c r="BD24" s="582"/>
      <c r="BE24" s="582"/>
      <c r="BF24" s="583"/>
      <c r="BG24" s="539" t="s">
        <v>407</v>
      </c>
      <c r="BH24" s="540"/>
      <c r="BI24" s="540"/>
      <c r="BJ24" s="540"/>
      <c r="BK24" s="540"/>
      <c r="BL24" s="540"/>
      <c r="BM24" s="540"/>
      <c r="BN24" s="541"/>
      <c r="BO24" s="542" t="s">
        <v>407</v>
      </c>
      <c r="BP24" s="542"/>
      <c r="BQ24" s="542"/>
      <c r="BR24" s="542"/>
      <c r="BS24" s="537" t="s">
        <v>407</v>
      </c>
      <c r="BT24" s="537"/>
      <c r="BU24" s="537"/>
      <c r="BV24" s="537"/>
      <c r="BW24" s="537"/>
      <c r="BX24" s="537"/>
      <c r="BY24" s="537"/>
      <c r="BZ24" s="537"/>
      <c r="CA24" s="537"/>
      <c r="CB24" s="538"/>
      <c r="CD24" s="546" t="s">
        <v>337</v>
      </c>
      <c r="CE24" s="547"/>
      <c r="CF24" s="547"/>
      <c r="CG24" s="547"/>
      <c r="CH24" s="547"/>
      <c r="CI24" s="547"/>
      <c r="CJ24" s="547"/>
      <c r="CK24" s="547"/>
      <c r="CL24" s="547"/>
      <c r="CM24" s="547"/>
      <c r="CN24" s="547"/>
      <c r="CO24" s="547"/>
      <c r="CP24" s="547"/>
      <c r="CQ24" s="548"/>
      <c r="CR24" s="556">
        <v>1082287</v>
      </c>
      <c r="CS24" s="557"/>
      <c r="CT24" s="557"/>
      <c r="CU24" s="557"/>
      <c r="CV24" s="557"/>
      <c r="CW24" s="557"/>
      <c r="CX24" s="557"/>
      <c r="CY24" s="558"/>
      <c r="CZ24" s="578">
        <v>38.1</v>
      </c>
      <c r="DA24" s="579"/>
      <c r="DB24" s="579"/>
      <c r="DC24" s="580"/>
      <c r="DD24" s="575">
        <v>855824</v>
      </c>
      <c r="DE24" s="557"/>
      <c r="DF24" s="557"/>
      <c r="DG24" s="557"/>
      <c r="DH24" s="557"/>
      <c r="DI24" s="557"/>
      <c r="DJ24" s="557"/>
      <c r="DK24" s="558"/>
      <c r="DL24" s="575">
        <v>705399</v>
      </c>
      <c r="DM24" s="557"/>
      <c r="DN24" s="557"/>
      <c r="DO24" s="557"/>
      <c r="DP24" s="557"/>
      <c r="DQ24" s="557"/>
      <c r="DR24" s="557"/>
      <c r="DS24" s="557"/>
      <c r="DT24" s="557"/>
      <c r="DU24" s="557"/>
      <c r="DV24" s="558"/>
      <c r="DW24" s="561">
        <v>49.2</v>
      </c>
      <c r="DX24" s="562"/>
      <c r="DY24" s="562"/>
      <c r="DZ24" s="562"/>
      <c r="EA24" s="562"/>
      <c r="EB24" s="562"/>
      <c r="EC24" s="563"/>
    </row>
    <row r="25" spans="2:133" ht="11.25" customHeight="1" x14ac:dyDescent="0.15">
      <c r="B25" s="566" t="s">
        <v>338</v>
      </c>
      <c r="C25" s="567"/>
      <c r="D25" s="567"/>
      <c r="E25" s="567"/>
      <c r="F25" s="567"/>
      <c r="G25" s="567"/>
      <c r="H25" s="567"/>
      <c r="I25" s="567"/>
      <c r="J25" s="567"/>
      <c r="K25" s="567"/>
      <c r="L25" s="567"/>
      <c r="M25" s="567"/>
      <c r="N25" s="567"/>
      <c r="O25" s="567"/>
      <c r="P25" s="567"/>
      <c r="Q25" s="568"/>
      <c r="R25" s="539">
        <v>18249</v>
      </c>
      <c r="S25" s="540"/>
      <c r="T25" s="540"/>
      <c r="U25" s="540"/>
      <c r="V25" s="540"/>
      <c r="W25" s="540"/>
      <c r="X25" s="540"/>
      <c r="Y25" s="541"/>
      <c r="Z25" s="542">
        <v>0.6</v>
      </c>
      <c r="AA25" s="542"/>
      <c r="AB25" s="542"/>
      <c r="AC25" s="542"/>
      <c r="AD25" s="537">
        <v>1344</v>
      </c>
      <c r="AE25" s="537"/>
      <c r="AF25" s="537"/>
      <c r="AG25" s="537"/>
      <c r="AH25" s="537"/>
      <c r="AI25" s="537"/>
      <c r="AJ25" s="537"/>
      <c r="AK25" s="537"/>
      <c r="AL25" s="549">
        <v>0.1</v>
      </c>
      <c r="AM25" s="550"/>
      <c r="AN25" s="550"/>
      <c r="AO25" s="551"/>
      <c r="AP25" s="581" t="s">
        <v>339</v>
      </c>
      <c r="AQ25" s="582"/>
      <c r="AR25" s="582"/>
      <c r="AS25" s="582"/>
      <c r="AT25" s="582"/>
      <c r="AU25" s="582"/>
      <c r="AV25" s="582"/>
      <c r="AW25" s="582"/>
      <c r="AX25" s="582"/>
      <c r="AY25" s="582"/>
      <c r="AZ25" s="582"/>
      <c r="BA25" s="582"/>
      <c r="BB25" s="582"/>
      <c r="BC25" s="582"/>
      <c r="BD25" s="582"/>
      <c r="BE25" s="582"/>
      <c r="BF25" s="583"/>
      <c r="BG25" s="539" t="s">
        <v>408</v>
      </c>
      <c r="BH25" s="540"/>
      <c r="BI25" s="540"/>
      <c r="BJ25" s="540"/>
      <c r="BK25" s="540"/>
      <c r="BL25" s="540"/>
      <c r="BM25" s="540"/>
      <c r="BN25" s="541"/>
      <c r="BO25" s="542" t="s">
        <v>408</v>
      </c>
      <c r="BP25" s="542"/>
      <c r="BQ25" s="542"/>
      <c r="BR25" s="542"/>
      <c r="BS25" s="537" t="s">
        <v>408</v>
      </c>
      <c r="BT25" s="537"/>
      <c r="BU25" s="537"/>
      <c r="BV25" s="537"/>
      <c r="BW25" s="537"/>
      <c r="BX25" s="537"/>
      <c r="BY25" s="537"/>
      <c r="BZ25" s="537"/>
      <c r="CA25" s="537"/>
      <c r="CB25" s="538"/>
      <c r="CD25" s="553" t="s">
        <v>340</v>
      </c>
      <c r="CE25" s="554"/>
      <c r="CF25" s="554"/>
      <c r="CG25" s="554"/>
      <c r="CH25" s="554"/>
      <c r="CI25" s="554"/>
      <c r="CJ25" s="554"/>
      <c r="CK25" s="554"/>
      <c r="CL25" s="554"/>
      <c r="CM25" s="554"/>
      <c r="CN25" s="554"/>
      <c r="CO25" s="554"/>
      <c r="CP25" s="554"/>
      <c r="CQ25" s="555"/>
      <c r="CR25" s="539">
        <v>397466</v>
      </c>
      <c r="CS25" s="576"/>
      <c r="CT25" s="576"/>
      <c r="CU25" s="576"/>
      <c r="CV25" s="576"/>
      <c r="CW25" s="576"/>
      <c r="CX25" s="576"/>
      <c r="CY25" s="577"/>
      <c r="CZ25" s="587">
        <v>14</v>
      </c>
      <c r="DA25" s="588"/>
      <c r="DB25" s="588"/>
      <c r="DC25" s="589"/>
      <c r="DD25" s="564">
        <v>382736</v>
      </c>
      <c r="DE25" s="576"/>
      <c r="DF25" s="576"/>
      <c r="DG25" s="576"/>
      <c r="DH25" s="576"/>
      <c r="DI25" s="576"/>
      <c r="DJ25" s="576"/>
      <c r="DK25" s="577"/>
      <c r="DL25" s="564">
        <v>360722</v>
      </c>
      <c r="DM25" s="576"/>
      <c r="DN25" s="576"/>
      <c r="DO25" s="576"/>
      <c r="DP25" s="576"/>
      <c r="DQ25" s="576"/>
      <c r="DR25" s="576"/>
      <c r="DS25" s="576"/>
      <c r="DT25" s="576"/>
      <c r="DU25" s="576"/>
      <c r="DV25" s="577"/>
      <c r="DW25" s="549">
        <v>25.2</v>
      </c>
      <c r="DX25" s="585"/>
      <c r="DY25" s="585"/>
      <c r="DZ25" s="585"/>
      <c r="EA25" s="585"/>
      <c r="EB25" s="585"/>
      <c r="EC25" s="586"/>
    </row>
    <row r="26" spans="2:133" ht="11.25" customHeight="1" x14ac:dyDescent="0.15">
      <c r="B26" s="566" t="s">
        <v>341</v>
      </c>
      <c r="C26" s="567"/>
      <c r="D26" s="567"/>
      <c r="E26" s="567"/>
      <c r="F26" s="567"/>
      <c r="G26" s="567"/>
      <c r="H26" s="567"/>
      <c r="I26" s="567"/>
      <c r="J26" s="567"/>
      <c r="K26" s="567"/>
      <c r="L26" s="567"/>
      <c r="M26" s="567"/>
      <c r="N26" s="567"/>
      <c r="O26" s="567"/>
      <c r="P26" s="567"/>
      <c r="Q26" s="568"/>
      <c r="R26" s="539">
        <v>6819</v>
      </c>
      <c r="S26" s="540"/>
      <c r="T26" s="540"/>
      <c r="U26" s="540"/>
      <c r="V26" s="540"/>
      <c r="W26" s="540"/>
      <c r="X26" s="540"/>
      <c r="Y26" s="541"/>
      <c r="Z26" s="542">
        <v>0.2</v>
      </c>
      <c r="AA26" s="542"/>
      <c r="AB26" s="542"/>
      <c r="AC26" s="542"/>
      <c r="AD26" s="537" t="s">
        <v>408</v>
      </c>
      <c r="AE26" s="537"/>
      <c r="AF26" s="537"/>
      <c r="AG26" s="537"/>
      <c r="AH26" s="537"/>
      <c r="AI26" s="537"/>
      <c r="AJ26" s="537"/>
      <c r="AK26" s="537"/>
      <c r="AL26" s="549" t="s">
        <v>408</v>
      </c>
      <c r="AM26" s="550"/>
      <c r="AN26" s="550"/>
      <c r="AO26" s="551"/>
      <c r="AP26" s="581" t="s">
        <v>342</v>
      </c>
      <c r="AQ26" s="584"/>
      <c r="AR26" s="584"/>
      <c r="AS26" s="584"/>
      <c r="AT26" s="584"/>
      <c r="AU26" s="584"/>
      <c r="AV26" s="584"/>
      <c r="AW26" s="584"/>
      <c r="AX26" s="584"/>
      <c r="AY26" s="584"/>
      <c r="AZ26" s="584"/>
      <c r="BA26" s="584"/>
      <c r="BB26" s="584"/>
      <c r="BC26" s="584"/>
      <c r="BD26" s="584"/>
      <c r="BE26" s="584"/>
      <c r="BF26" s="583"/>
      <c r="BG26" s="539" t="s">
        <v>408</v>
      </c>
      <c r="BH26" s="540"/>
      <c r="BI26" s="540"/>
      <c r="BJ26" s="540"/>
      <c r="BK26" s="540"/>
      <c r="BL26" s="540"/>
      <c r="BM26" s="540"/>
      <c r="BN26" s="541"/>
      <c r="BO26" s="542" t="s">
        <v>408</v>
      </c>
      <c r="BP26" s="542"/>
      <c r="BQ26" s="542"/>
      <c r="BR26" s="542"/>
      <c r="BS26" s="537" t="s">
        <v>408</v>
      </c>
      <c r="BT26" s="537"/>
      <c r="BU26" s="537"/>
      <c r="BV26" s="537"/>
      <c r="BW26" s="537"/>
      <c r="BX26" s="537"/>
      <c r="BY26" s="537"/>
      <c r="BZ26" s="537"/>
      <c r="CA26" s="537"/>
      <c r="CB26" s="538"/>
      <c r="CD26" s="553" t="s">
        <v>343</v>
      </c>
      <c r="CE26" s="554"/>
      <c r="CF26" s="554"/>
      <c r="CG26" s="554"/>
      <c r="CH26" s="554"/>
      <c r="CI26" s="554"/>
      <c r="CJ26" s="554"/>
      <c r="CK26" s="554"/>
      <c r="CL26" s="554"/>
      <c r="CM26" s="554"/>
      <c r="CN26" s="554"/>
      <c r="CO26" s="554"/>
      <c r="CP26" s="554"/>
      <c r="CQ26" s="555"/>
      <c r="CR26" s="539">
        <v>201091</v>
      </c>
      <c r="CS26" s="540"/>
      <c r="CT26" s="540"/>
      <c r="CU26" s="540"/>
      <c r="CV26" s="540"/>
      <c r="CW26" s="540"/>
      <c r="CX26" s="540"/>
      <c r="CY26" s="541"/>
      <c r="CZ26" s="587">
        <v>7.1</v>
      </c>
      <c r="DA26" s="588"/>
      <c r="DB26" s="588"/>
      <c r="DC26" s="589"/>
      <c r="DD26" s="564">
        <v>188052</v>
      </c>
      <c r="DE26" s="540"/>
      <c r="DF26" s="540"/>
      <c r="DG26" s="540"/>
      <c r="DH26" s="540"/>
      <c r="DI26" s="540"/>
      <c r="DJ26" s="540"/>
      <c r="DK26" s="541"/>
      <c r="DL26" s="564" t="s">
        <v>407</v>
      </c>
      <c r="DM26" s="540"/>
      <c r="DN26" s="540"/>
      <c r="DO26" s="540"/>
      <c r="DP26" s="540"/>
      <c r="DQ26" s="540"/>
      <c r="DR26" s="540"/>
      <c r="DS26" s="540"/>
      <c r="DT26" s="540"/>
      <c r="DU26" s="540"/>
      <c r="DV26" s="541"/>
      <c r="DW26" s="549" t="s">
        <v>407</v>
      </c>
      <c r="DX26" s="585"/>
      <c r="DY26" s="585"/>
      <c r="DZ26" s="585"/>
      <c r="EA26" s="585"/>
      <c r="EB26" s="585"/>
      <c r="EC26" s="586"/>
    </row>
    <row r="27" spans="2:133" ht="11.25" customHeight="1" x14ac:dyDescent="0.15">
      <c r="B27" s="566" t="s">
        <v>344</v>
      </c>
      <c r="C27" s="567"/>
      <c r="D27" s="567"/>
      <c r="E27" s="567"/>
      <c r="F27" s="567"/>
      <c r="G27" s="567"/>
      <c r="H27" s="567"/>
      <c r="I27" s="567"/>
      <c r="J27" s="567"/>
      <c r="K27" s="567"/>
      <c r="L27" s="567"/>
      <c r="M27" s="567"/>
      <c r="N27" s="567"/>
      <c r="O27" s="567"/>
      <c r="P27" s="567"/>
      <c r="Q27" s="568"/>
      <c r="R27" s="539">
        <v>286380</v>
      </c>
      <c r="S27" s="540"/>
      <c r="T27" s="540"/>
      <c r="U27" s="540"/>
      <c r="V27" s="540"/>
      <c r="W27" s="540"/>
      <c r="X27" s="540"/>
      <c r="Y27" s="541"/>
      <c r="Z27" s="542">
        <v>10</v>
      </c>
      <c r="AA27" s="542"/>
      <c r="AB27" s="542"/>
      <c r="AC27" s="542"/>
      <c r="AD27" s="537" t="s">
        <v>407</v>
      </c>
      <c r="AE27" s="537"/>
      <c r="AF27" s="537"/>
      <c r="AG27" s="537"/>
      <c r="AH27" s="537"/>
      <c r="AI27" s="537"/>
      <c r="AJ27" s="537"/>
      <c r="AK27" s="537"/>
      <c r="AL27" s="549" t="s">
        <v>407</v>
      </c>
      <c r="AM27" s="550"/>
      <c r="AN27" s="550"/>
      <c r="AO27" s="551"/>
      <c r="AP27" s="566" t="s">
        <v>345</v>
      </c>
      <c r="AQ27" s="567"/>
      <c r="AR27" s="567"/>
      <c r="AS27" s="567"/>
      <c r="AT27" s="567"/>
      <c r="AU27" s="567"/>
      <c r="AV27" s="567"/>
      <c r="AW27" s="567"/>
      <c r="AX27" s="567"/>
      <c r="AY27" s="567"/>
      <c r="AZ27" s="567"/>
      <c r="BA27" s="567"/>
      <c r="BB27" s="567"/>
      <c r="BC27" s="567"/>
      <c r="BD27" s="567"/>
      <c r="BE27" s="567"/>
      <c r="BF27" s="568"/>
      <c r="BG27" s="539">
        <v>175100</v>
      </c>
      <c r="BH27" s="540"/>
      <c r="BI27" s="540"/>
      <c r="BJ27" s="540"/>
      <c r="BK27" s="540"/>
      <c r="BL27" s="540"/>
      <c r="BM27" s="540"/>
      <c r="BN27" s="541"/>
      <c r="BO27" s="542">
        <v>100</v>
      </c>
      <c r="BP27" s="542"/>
      <c r="BQ27" s="542"/>
      <c r="BR27" s="542"/>
      <c r="BS27" s="537">
        <v>58</v>
      </c>
      <c r="BT27" s="537"/>
      <c r="BU27" s="537"/>
      <c r="BV27" s="537"/>
      <c r="BW27" s="537"/>
      <c r="BX27" s="537"/>
      <c r="BY27" s="537"/>
      <c r="BZ27" s="537"/>
      <c r="CA27" s="537"/>
      <c r="CB27" s="538"/>
      <c r="CD27" s="553" t="s">
        <v>346</v>
      </c>
      <c r="CE27" s="554"/>
      <c r="CF27" s="554"/>
      <c r="CG27" s="554"/>
      <c r="CH27" s="554"/>
      <c r="CI27" s="554"/>
      <c r="CJ27" s="554"/>
      <c r="CK27" s="554"/>
      <c r="CL27" s="554"/>
      <c r="CM27" s="554"/>
      <c r="CN27" s="554"/>
      <c r="CO27" s="554"/>
      <c r="CP27" s="554"/>
      <c r="CQ27" s="555"/>
      <c r="CR27" s="539">
        <v>295200</v>
      </c>
      <c r="CS27" s="576"/>
      <c r="CT27" s="576"/>
      <c r="CU27" s="576"/>
      <c r="CV27" s="576"/>
      <c r="CW27" s="576"/>
      <c r="CX27" s="576"/>
      <c r="CY27" s="577"/>
      <c r="CZ27" s="587">
        <v>10.4</v>
      </c>
      <c r="DA27" s="588"/>
      <c r="DB27" s="588"/>
      <c r="DC27" s="589"/>
      <c r="DD27" s="564">
        <v>95737</v>
      </c>
      <c r="DE27" s="576"/>
      <c r="DF27" s="576"/>
      <c r="DG27" s="576"/>
      <c r="DH27" s="576"/>
      <c r="DI27" s="576"/>
      <c r="DJ27" s="576"/>
      <c r="DK27" s="577"/>
      <c r="DL27" s="564">
        <v>95135</v>
      </c>
      <c r="DM27" s="576"/>
      <c r="DN27" s="576"/>
      <c r="DO27" s="576"/>
      <c r="DP27" s="576"/>
      <c r="DQ27" s="576"/>
      <c r="DR27" s="576"/>
      <c r="DS27" s="576"/>
      <c r="DT27" s="576"/>
      <c r="DU27" s="576"/>
      <c r="DV27" s="577"/>
      <c r="DW27" s="549">
        <v>6.6</v>
      </c>
      <c r="DX27" s="585"/>
      <c r="DY27" s="585"/>
      <c r="DZ27" s="585"/>
      <c r="EA27" s="585"/>
      <c r="EB27" s="585"/>
      <c r="EC27" s="586"/>
    </row>
    <row r="28" spans="2:133" ht="11.25" customHeight="1" x14ac:dyDescent="0.15">
      <c r="B28" s="654" t="s">
        <v>347</v>
      </c>
      <c r="C28" s="655"/>
      <c r="D28" s="655"/>
      <c r="E28" s="655"/>
      <c r="F28" s="655"/>
      <c r="G28" s="655"/>
      <c r="H28" s="655"/>
      <c r="I28" s="655"/>
      <c r="J28" s="655"/>
      <c r="K28" s="655"/>
      <c r="L28" s="655"/>
      <c r="M28" s="655"/>
      <c r="N28" s="655"/>
      <c r="O28" s="655"/>
      <c r="P28" s="655"/>
      <c r="Q28" s="656"/>
      <c r="R28" s="539" t="s">
        <v>407</v>
      </c>
      <c r="S28" s="540"/>
      <c r="T28" s="540"/>
      <c r="U28" s="540"/>
      <c r="V28" s="540"/>
      <c r="W28" s="540"/>
      <c r="X28" s="540"/>
      <c r="Y28" s="541"/>
      <c r="Z28" s="542" t="s">
        <v>407</v>
      </c>
      <c r="AA28" s="542"/>
      <c r="AB28" s="542"/>
      <c r="AC28" s="542"/>
      <c r="AD28" s="537" t="s">
        <v>407</v>
      </c>
      <c r="AE28" s="537"/>
      <c r="AF28" s="537"/>
      <c r="AG28" s="537"/>
      <c r="AH28" s="537"/>
      <c r="AI28" s="537"/>
      <c r="AJ28" s="537"/>
      <c r="AK28" s="537"/>
      <c r="AL28" s="549" t="s">
        <v>407</v>
      </c>
      <c r="AM28" s="550"/>
      <c r="AN28" s="550"/>
      <c r="AO28" s="551"/>
      <c r="AP28" s="590"/>
      <c r="AQ28" s="591"/>
      <c r="AR28" s="591"/>
      <c r="AS28" s="591"/>
      <c r="AT28" s="591"/>
      <c r="AU28" s="591"/>
      <c r="AV28" s="591"/>
      <c r="AW28" s="591"/>
      <c r="AX28" s="591"/>
      <c r="AY28" s="591"/>
      <c r="AZ28" s="591"/>
      <c r="BA28" s="591"/>
      <c r="BB28" s="591"/>
      <c r="BC28" s="591"/>
      <c r="BD28" s="591"/>
      <c r="BE28" s="591"/>
      <c r="BF28" s="592"/>
      <c r="BG28" s="539"/>
      <c r="BH28" s="540"/>
      <c r="BI28" s="540"/>
      <c r="BJ28" s="540"/>
      <c r="BK28" s="540"/>
      <c r="BL28" s="540"/>
      <c r="BM28" s="540"/>
      <c r="BN28" s="541"/>
      <c r="BO28" s="542"/>
      <c r="BP28" s="542"/>
      <c r="BQ28" s="542"/>
      <c r="BR28" s="542"/>
      <c r="BS28" s="537"/>
      <c r="BT28" s="537"/>
      <c r="BU28" s="537"/>
      <c r="BV28" s="537"/>
      <c r="BW28" s="537"/>
      <c r="BX28" s="537"/>
      <c r="BY28" s="537"/>
      <c r="BZ28" s="537"/>
      <c r="CA28" s="537"/>
      <c r="CB28" s="538"/>
      <c r="CD28" s="553" t="s">
        <v>348</v>
      </c>
      <c r="CE28" s="554"/>
      <c r="CF28" s="554"/>
      <c r="CG28" s="554"/>
      <c r="CH28" s="554"/>
      <c r="CI28" s="554"/>
      <c r="CJ28" s="554"/>
      <c r="CK28" s="554"/>
      <c r="CL28" s="554"/>
      <c r="CM28" s="554"/>
      <c r="CN28" s="554"/>
      <c r="CO28" s="554"/>
      <c r="CP28" s="554"/>
      <c r="CQ28" s="555"/>
      <c r="CR28" s="539">
        <v>389621</v>
      </c>
      <c r="CS28" s="540"/>
      <c r="CT28" s="540"/>
      <c r="CU28" s="540"/>
      <c r="CV28" s="540"/>
      <c r="CW28" s="540"/>
      <c r="CX28" s="540"/>
      <c r="CY28" s="541"/>
      <c r="CZ28" s="587">
        <v>13.7</v>
      </c>
      <c r="DA28" s="588"/>
      <c r="DB28" s="588"/>
      <c r="DC28" s="589"/>
      <c r="DD28" s="564">
        <v>377351</v>
      </c>
      <c r="DE28" s="540"/>
      <c r="DF28" s="540"/>
      <c r="DG28" s="540"/>
      <c r="DH28" s="540"/>
      <c r="DI28" s="540"/>
      <c r="DJ28" s="540"/>
      <c r="DK28" s="541"/>
      <c r="DL28" s="564">
        <v>249542</v>
      </c>
      <c r="DM28" s="540"/>
      <c r="DN28" s="540"/>
      <c r="DO28" s="540"/>
      <c r="DP28" s="540"/>
      <c r="DQ28" s="540"/>
      <c r="DR28" s="540"/>
      <c r="DS28" s="540"/>
      <c r="DT28" s="540"/>
      <c r="DU28" s="540"/>
      <c r="DV28" s="541"/>
      <c r="DW28" s="549">
        <v>17.399999999999999</v>
      </c>
      <c r="DX28" s="585"/>
      <c r="DY28" s="585"/>
      <c r="DZ28" s="585"/>
      <c r="EA28" s="585"/>
      <c r="EB28" s="585"/>
      <c r="EC28" s="586"/>
    </row>
    <row r="29" spans="2:133" ht="11.25" customHeight="1" x14ac:dyDescent="0.15">
      <c r="B29" s="566" t="s">
        <v>349</v>
      </c>
      <c r="C29" s="567"/>
      <c r="D29" s="567"/>
      <c r="E29" s="567"/>
      <c r="F29" s="567"/>
      <c r="G29" s="567"/>
      <c r="H29" s="567"/>
      <c r="I29" s="567"/>
      <c r="J29" s="567"/>
      <c r="K29" s="567"/>
      <c r="L29" s="567"/>
      <c r="M29" s="567"/>
      <c r="N29" s="567"/>
      <c r="O29" s="567"/>
      <c r="P29" s="567"/>
      <c r="Q29" s="568"/>
      <c r="R29" s="539">
        <v>150688</v>
      </c>
      <c r="S29" s="540"/>
      <c r="T29" s="540"/>
      <c r="U29" s="540"/>
      <c r="V29" s="540"/>
      <c r="W29" s="540"/>
      <c r="X29" s="540"/>
      <c r="Y29" s="541"/>
      <c r="Z29" s="542">
        <v>5.2</v>
      </c>
      <c r="AA29" s="542"/>
      <c r="AB29" s="542"/>
      <c r="AC29" s="542"/>
      <c r="AD29" s="537" t="s">
        <v>407</v>
      </c>
      <c r="AE29" s="537"/>
      <c r="AF29" s="537"/>
      <c r="AG29" s="537"/>
      <c r="AH29" s="537"/>
      <c r="AI29" s="537"/>
      <c r="AJ29" s="537"/>
      <c r="AK29" s="537"/>
      <c r="AL29" s="549" t="s">
        <v>407</v>
      </c>
      <c r="AM29" s="550"/>
      <c r="AN29" s="550"/>
      <c r="AO29" s="551"/>
      <c r="AP29" s="543" t="s">
        <v>275</v>
      </c>
      <c r="AQ29" s="544"/>
      <c r="AR29" s="544"/>
      <c r="AS29" s="544"/>
      <c r="AT29" s="544"/>
      <c r="AU29" s="544"/>
      <c r="AV29" s="544"/>
      <c r="AW29" s="544"/>
      <c r="AX29" s="544"/>
      <c r="AY29" s="544"/>
      <c r="AZ29" s="544"/>
      <c r="BA29" s="544"/>
      <c r="BB29" s="544"/>
      <c r="BC29" s="544"/>
      <c r="BD29" s="544"/>
      <c r="BE29" s="544"/>
      <c r="BF29" s="545"/>
      <c r="BG29" s="543" t="s">
        <v>350</v>
      </c>
      <c r="BH29" s="593"/>
      <c r="BI29" s="593"/>
      <c r="BJ29" s="593"/>
      <c r="BK29" s="593"/>
      <c r="BL29" s="593"/>
      <c r="BM29" s="593"/>
      <c r="BN29" s="593"/>
      <c r="BO29" s="593"/>
      <c r="BP29" s="593"/>
      <c r="BQ29" s="594"/>
      <c r="BR29" s="543" t="s">
        <v>351</v>
      </c>
      <c r="BS29" s="593"/>
      <c r="BT29" s="593"/>
      <c r="BU29" s="593"/>
      <c r="BV29" s="593"/>
      <c r="BW29" s="593"/>
      <c r="BX29" s="593"/>
      <c r="BY29" s="593"/>
      <c r="BZ29" s="593"/>
      <c r="CA29" s="593"/>
      <c r="CB29" s="594"/>
      <c r="CD29" s="657" t="s">
        <v>352</v>
      </c>
      <c r="CE29" s="658"/>
      <c r="CF29" s="553" t="s">
        <v>409</v>
      </c>
      <c r="CG29" s="554"/>
      <c r="CH29" s="554"/>
      <c r="CI29" s="554"/>
      <c r="CJ29" s="554"/>
      <c r="CK29" s="554"/>
      <c r="CL29" s="554"/>
      <c r="CM29" s="554"/>
      <c r="CN29" s="554"/>
      <c r="CO29" s="554"/>
      <c r="CP29" s="554"/>
      <c r="CQ29" s="555"/>
      <c r="CR29" s="539">
        <v>389621</v>
      </c>
      <c r="CS29" s="576"/>
      <c r="CT29" s="576"/>
      <c r="CU29" s="576"/>
      <c r="CV29" s="576"/>
      <c r="CW29" s="576"/>
      <c r="CX29" s="576"/>
      <c r="CY29" s="577"/>
      <c r="CZ29" s="587">
        <v>13.7</v>
      </c>
      <c r="DA29" s="588"/>
      <c r="DB29" s="588"/>
      <c r="DC29" s="589"/>
      <c r="DD29" s="564">
        <v>377351</v>
      </c>
      <c r="DE29" s="576"/>
      <c r="DF29" s="576"/>
      <c r="DG29" s="576"/>
      <c r="DH29" s="576"/>
      <c r="DI29" s="576"/>
      <c r="DJ29" s="576"/>
      <c r="DK29" s="577"/>
      <c r="DL29" s="564">
        <v>249542</v>
      </c>
      <c r="DM29" s="576"/>
      <c r="DN29" s="576"/>
      <c r="DO29" s="576"/>
      <c r="DP29" s="576"/>
      <c r="DQ29" s="576"/>
      <c r="DR29" s="576"/>
      <c r="DS29" s="576"/>
      <c r="DT29" s="576"/>
      <c r="DU29" s="576"/>
      <c r="DV29" s="577"/>
      <c r="DW29" s="549">
        <v>17.399999999999999</v>
      </c>
      <c r="DX29" s="585"/>
      <c r="DY29" s="585"/>
      <c r="DZ29" s="585"/>
      <c r="EA29" s="585"/>
      <c r="EB29" s="585"/>
      <c r="EC29" s="586"/>
    </row>
    <row r="30" spans="2:133" ht="11.25" customHeight="1" x14ac:dyDescent="0.15">
      <c r="B30" s="566" t="s">
        <v>353</v>
      </c>
      <c r="C30" s="567"/>
      <c r="D30" s="567"/>
      <c r="E30" s="567"/>
      <c r="F30" s="567"/>
      <c r="G30" s="567"/>
      <c r="H30" s="567"/>
      <c r="I30" s="567"/>
      <c r="J30" s="567"/>
      <c r="K30" s="567"/>
      <c r="L30" s="567"/>
      <c r="M30" s="567"/>
      <c r="N30" s="567"/>
      <c r="O30" s="567"/>
      <c r="P30" s="567"/>
      <c r="Q30" s="568"/>
      <c r="R30" s="539">
        <v>10740</v>
      </c>
      <c r="S30" s="540"/>
      <c r="T30" s="540"/>
      <c r="U30" s="540"/>
      <c r="V30" s="540"/>
      <c r="W30" s="540"/>
      <c r="X30" s="540"/>
      <c r="Y30" s="541"/>
      <c r="Z30" s="542">
        <v>0.4</v>
      </c>
      <c r="AA30" s="542"/>
      <c r="AB30" s="542"/>
      <c r="AC30" s="542"/>
      <c r="AD30" s="537">
        <v>1125</v>
      </c>
      <c r="AE30" s="537"/>
      <c r="AF30" s="537"/>
      <c r="AG30" s="537"/>
      <c r="AH30" s="537"/>
      <c r="AI30" s="537"/>
      <c r="AJ30" s="537"/>
      <c r="AK30" s="537"/>
      <c r="AL30" s="549">
        <v>0.1</v>
      </c>
      <c r="AM30" s="550"/>
      <c r="AN30" s="550"/>
      <c r="AO30" s="551"/>
      <c r="AP30" s="597" t="s">
        <v>354</v>
      </c>
      <c r="AQ30" s="598"/>
      <c r="AR30" s="598"/>
      <c r="AS30" s="598"/>
      <c r="AT30" s="614" t="s">
        <v>355</v>
      </c>
      <c r="AU30" s="164"/>
      <c r="AV30" s="164"/>
      <c r="AW30" s="164"/>
      <c r="AX30" s="607" t="s">
        <v>243</v>
      </c>
      <c r="AY30" s="608"/>
      <c r="AZ30" s="608"/>
      <c r="BA30" s="608"/>
      <c r="BB30" s="608"/>
      <c r="BC30" s="608"/>
      <c r="BD30" s="608"/>
      <c r="BE30" s="608"/>
      <c r="BF30" s="609"/>
      <c r="BG30" s="610">
        <v>97.4</v>
      </c>
      <c r="BH30" s="595"/>
      <c r="BI30" s="595"/>
      <c r="BJ30" s="595"/>
      <c r="BK30" s="595"/>
      <c r="BL30" s="595"/>
      <c r="BM30" s="562">
        <v>86.1</v>
      </c>
      <c r="BN30" s="595"/>
      <c r="BO30" s="595"/>
      <c r="BP30" s="595"/>
      <c r="BQ30" s="596"/>
      <c r="BR30" s="610">
        <v>97</v>
      </c>
      <c r="BS30" s="595"/>
      <c r="BT30" s="595"/>
      <c r="BU30" s="595"/>
      <c r="BV30" s="595"/>
      <c r="BW30" s="595"/>
      <c r="BX30" s="562">
        <v>86.5</v>
      </c>
      <c r="BY30" s="595"/>
      <c r="BZ30" s="595"/>
      <c r="CA30" s="595"/>
      <c r="CB30" s="596"/>
      <c r="CD30" s="659"/>
      <c r="CE30" s="660"/>
      <c r="CF30" s="553" t="s">
        <v>410</v>
      </c>
      <c r="CG30" s="554"/>
      <c r="CH30" s="554"/>
      <c r="CI30" s="554"/>
      <c r="CJ30" s="554"/>
      <c r="CK30" s="554"/>
      <c r="CL30" s="554"/>
      <c r="CM30" s="554"/>
      <c r="CN30" s="554"/>
      <c r="CO30" s="554"/>
      <c r="CP30" s="554"/>
      <c r="CQ30" s="555"/>
      <c r="CR30" s="539">
        <v>370404</v>
      </c>
      <c r="CS30" s="540"/>
      <c r="CT30" s="540"/>
      <c r="CU30" s="540"/>
      <c r="CV30" s="540"/>
      <c r="CW30" s="540"/>
      <c r="CX30" s="540"/>
      <c r="CY30" s="541"/>
      <c r="CZ30" s="587">
        <v>13</v>
      </c>
      <c r="DA30" s="588"/>
      <c r="DB30" s="588"/>
      <c r="DC30" s="589"/>
      <c r="DD30" s="564">
        <v>359411</v>
      </c>
      <c r="DE30" s="540"/>
      <c r="DF30" s="540"/>
      <c r="DG30" s="540"/>
      <c r="DH30" s="540"/>
      <c r="DI30" s="540"/>
      <c r="DJ30" s="540"/>
      <c r="DK30" s="541"/>
      <c r="DL30" s="564">
        <v>231602</v>
      </c>
      <c r="DM30" s="540"/>
      <c r="DN30" s="540"/>
      <c r="DO30" s="540"/>
      <c r="DP30" s="540"/>
      <c r="DQ30" s="540"/>
      <c r="DR30" s="540"/>
      <c r="DS30" s="540"/>
      <c r="DT30" s="540"/>
      <c r="DU30" s="540"/>
      <c r="DV30" s="541"/>
      <c r="DW30" s="549">
        <v>16.2</v>
      </c>
      <c r="DX30" s="585"/>
      <c r="DY30" s="585"/>
      <c r="DZ30" s="585"/>
      <c r="EA30" s="585"/>
      <c r="EB30" s="585"/>
      <c r="EC30" s="586"/>
    </row>
    <row r="31" spans="2:133" ht="11.25" customHeight="1" x14ac:dyDescent="0.15">
      <c r="B31" s="566" t="s">
        <v>356</v>
      </c>
      <c r="C31" s="567"/>
      <c r="D31" s="567"/>
      <c r="E31" s="567"/>
      <c r="F31" s="567"/>
      <c r="G31" s="567"/>
      <c r="H31" s="567"/>
      <c r="I31" s="567"/>
      <c r="J31" s="567"/>
      <c r="K31" s="567"/>
      <c r="L31" s="567"/>
      <c r="M31" s="567"/>
      <c r="N31" s="567"/>
      <c r="O31" s="567"/>
      <c r="P31" s="567"/>
      <c r="Q31" s="568"/>
      <c r="R31" s="539">
        <v>130</v>
      </c>
      <c r="S31" s="540"/>
      <c r="T31" s="540"/>
      <c r="U31" s="540"/>
      <c r="V31" s="540"/>
      <c r="W31" s="540"/>
      <c r="X31" s="540"/>
      <c r="Y31" s="541"/>
      <c r="Z31" s="542">
        <v>0</v>
      </c>
      <c r="AA31" s="542"/>
      <c r="AB31" s="542"/>
      <c r="AC31" s="542"/>
      <c r="AD31" s="537" t="s">
        <v>402</v>
      </c>
      <c r="AE31" s="537"/>
      <c r="AF31" s="537"/>
      <c r="AG31" s="537"/>
      <c r="AH31" s="537"/>
      <c r="AI31" s="537"/>
      <c r="AJ31" s="537"/>
      <c r="AK31" s="537"/>
      <c r="AL31" s="549" t="s">
        <v>402</v>
      </c>
      <c r="AM31" s="550"/>
      <c r="AN31" s="550"/>
      <c r="AO31" s="551"/>
      <c r="AP31" s="599"/>
      <c r="AQ31" s="600"/>
      <c r="AR31" s="600"/>
      <c r="AS31" s="600"/>
      <c r="AT31" s="615"/>
      <c r="AU31" s="165" t="s">
        <v>411</v>
      </c>
      <c r="AV31" s="165"/>
      <c r="AW31" s="165"/>
      <c r="AX31" s="566" t="s">
        <v>357</v>
      </c>
      <c r="AY31" s="567"/>
      <c r="AZ31" s="567"/>
      <c r="BA31" s="567"/>
      <c r="BB31" s="567"/>
      <c r="BC31" s="567"/>
      <c r="BD31" s="567"/>
      <c r="BE31" s="567"/>
      <c r="BF31" s="568"/>
      <c r="BG31" s="611">
        <v>97.8</v>
      </c>
      <c r="BH31" s="576"/>
      <c r="BI31" s="576"/>
      <c r="BJ31" s="576"/>
      <c r="BK31" s="576"/>
      <c r="BL31" s="576"/>
      <c r="BM31" s="550">
        <v>90.3</v>
      </c>
      <c r="BN31" s="612"/>
      <c r="BO31" s="612"/>
      <c r="BP31" s="612"/>
      <c r="BQ31" s="613"/>
      <c r="BR31" s="611">
        <v>97</v>
      </c>
      <c r="BS31" s="576"/>
      <c r="BT31" s="576"/>
      <c r="BU31" s="576"/>
      <c r="BV31" s="576"/>
      <c r="BW31" s="576"/>
      <c r="BX31" s="550">
        <v>90.6</v>
      </c>
      <c r="BY31" s="612"/>
      <c r="BZ31" s="612"/>
      <c r="CA31" s="612"/>
      <c r="CB31" s="613"/>
      <c r="CD31" s="659"/>
      <c r="CE31" s="660"/>
      <c r="CF31" s="553" t="s">
        <v>412</v>
      </c>
      <c r="CG31" s="554"/>
      <c r="CH31" s="554"/>
      <c r="CI31" s="554"/>
      <c r="CJ31" s="554"/>
      <c r="CK31" s="554"/>
      <c r="CL31" s="554"/>
      <c r="CM31" s="554"/>
      <c r="CN31" s="554"/>
      <c r="CO31" s="554"/>
      <c r="CP31" s="554"/>
      <c r="CQ31" s="555"/>
      <c r="CR31" s="539">
        <v>19217</v>
      </c>
      <c r="CS31" s="576"/>
      <c r="CT31" s="576"/>
      <c r="CU31" s="576"/>
      <c r="CV31" s="576"/>
      <c r="CW31" s="576"/>
      <c r="CX31" s="576"/>
      <c r="CY31" s="577"/>
      <c r="CZ31" s="587">
        <v>0.7</v>
      </c>
      <c r="DA31" s="588"/>
      <c r="DB31" s="588"/>
      <c r="DC31" s="589"/>
      <c r="DD31" s="564">
        <v>17940</v>
      </c>
      <c r="DE31" s="576"/>
      <c r="DF31" s="576"/>
      <c r="DG31" s="576"/>
      <c r="DH31" s="576"/>
      <c r="DI31" s="576"/>
      <c r="DJ31" s="576"/>
      <c r="DK31" s="577"/>
      <c r="DL31" s="564">
        <v>17940</v>
      </c>
      <c r="DM31" s="576"/>
      <c r="DN31" s="576"/>
      <c r="DO31" s="576"/>
      <c r="DP31" s="576"/>
      <c r="DQ31" s="576"/>
      <c r="DR31" s="576"/>
      <c r="DS31" s="576"/>
      <c r="DT31" s="576"/>
      <c r="DU31" s="576"/>
      <c r="DV31" s="577"/>
      <c r="DW31" s="549">
        <v>1.3</v>
      </c>
      <c r="DX31" s="585"/>
      <c r="DY31" s="585"/>
      <c r="DZ31" s="585"/>
      <c r="EA31" s="585"/>
      <c r="EB31" s="585"/>
      <c r="EC31" s="586"/>
    </row>
    <row r="32" spans="2:133" ht="11.25" customHeight="1" x14ac:dyDescent="0.15">
      <c r="B32" s="566" t="s">
        <v>358</v>
      </c>
      <c r="C32" s="567"/>
      <c r="D32" s="567"/>
      <c r="E32" s="567"/>
      <c r="F32" s="567"/>
      <c r="G32" s="567"/>
      <c r="H32" s="567"/>
      <c r="I32" s="567"/>
      <c r="J32" s="567"/>
      <c r="K32" s="567"/>
      <c r="L32" s="567"/>
      <c r="M32" s="567"/>
      <c r="N32" s="567"/>
      <c r="O32" s="567"/>
      <c r="P32" s="567"/>
      <c r="Q32" s="568"/>
      <c r="R32" s="539">
        <v>22000</v>
      </c>
      <c r="S32" s="540"/>
      <c r="T32" s="540"/>
      <c r="U32" s="540"/>
      <c r="V32" s="540"/>
      <c r="W32" s="540"/>
      <c r="X32" s="540"/>
      <c r="Y32" s="541"/>
      <c r="Z32" s="542">
        <v>0.8</v>
      </c>
      <c r="AA32" s="542"/>
      <c r="AB32" s="542"/>
      <c r="AC32" s="542"/>
      <c r="AD32" s="537" t="s">
        <v>413</v>
      </c>
      <c r="AE32" s="537"/>
      <c r="AF32" s="537"/>
      <c r="AG32" s="537"/>
      <c r="AH32" s="537"/>
      <c r="AI32" s="537"/>
      <c r="AJ32" s="537"/>
      <c r="AK32" s="537"/>
      <c r="AL32" s="549" t="s">
        <v>413</v>
      </c>
      <c r="AM32" s="550"/>
      <c r="AN32" s="550"/>
      <c r="AO32" s="551"/>
      <c r="AP32" s="601"/>
      <c r="AQ32" s="602"/>
      <c r="AR32" s="602"/>
      <c r="AS32" s="602"/>
      <c r="AT32" s="616"/>
      <c r="AU32" s="166"/>
      <c r="AV32" s="166"/>
      <c r="AW32" s="166"/>
      <c r="AX32" s="590" t="s">
        <v>359</v>
      </c>
      <c r="AY32" s="591"/>
      <c r="AZ32" s="591"/>
      <c r="BA32" s="591"/>
      <c r="BB32" s="591"/>
      <c r="BC32" s="591"/>
      <c r="BD32" s="591"/>
      <c r="BE32" s="591"/>
      <c r="BF32" s="592"/>
      <c r="BG32" s="603">
        <v>96.7</v>
      </c>
      <c r="BH32" s="604"/>
      <c r="BI32" s="604"/>
      <c r="BJ32" s="604"/>
      <c r="BK32" s="604"/>
      <c r="BL32" s="604"/>
      <c r="BM32" s="605">
        <v>79.7</v>
      </c>
      <c r="BN32" s="604"/>
      <c r="BO32" s="604"/>
      <c r="BP32" s="604"/>
      <c r="BQ32" s="606"/>
      <c r="BR32" s="603">
        <v>96.5</v>
      </c>
      <c r="BS32" s="604"/>
      <c r="BT32" s="604"/>
      <c r="BU32" s="604"/>
      <c r="BV32" s="604"/>
      <c r="BW32" s="604"/>
      <c r="BX32" s="605">
        <v>80.099999999999994</v>
      </c>
      <c r="BY32" s="604"/>
      <c r="BZ32" s="604"/>
      <c r="CA32" s="604"/>
      <c r="CB32" s="606"/>
      <c r="CD32" s="661"/>
      <c r="CE32" s="662"/>
      <c r="CF32" s="553" t="s">
        <v>360</v>
      </c>
      <c r="CG32" s="554"/>
      <c r="CH32" s="554"/>
      <c r="CI32" s="554"/>
      <c r="CJ32" s="554"/>
      <c r="CK32" s="554"/>
      <c r="CL32" s="554"/>
      <c r="CM32" s="554"/>
      <c r="CN32" s="554"/>
      <c r="CO32" s="554"/>
      <c r="CP32" s="554"/>
      <c r="CQ32" s="555"/>
      <c r="CR32" s="539" t="s">
        <v>414</v>
      </c>
      <c r="CS32" s="540"/>
      <c r="CT32" s="540"/>
      <c r="CU32" s="540"/>
      <c r="CV32" s="540"/>
      <c r="CW32" s="540"/>
      <c r="CX32" s="540"/>
      <c r="CY32" s="541"/>
      <c r="CZ32" s="587" t="s">
        <v>414</v>
      </c>
      <c r="DA32" s="588"/>
      <c r="DB32" s="588"/>
      <c r="DC32" s="589"/>
      <c r="DD32" s="564" t="s">
        <v>414</v>
      </c>
      <c r="DE32" s="540"/>
      <c r="DF32" s="540"/>
      <c r="DG32" s="540"/>
      <c r="DH32" s="540"/>
      <c r="DI32" s="540"/>
      <c r="DJ32" s="540"/>
      <c r="DK32" s="541"/>
      <c r="DL32" s="564" t="s">
        <v>414</v>
      </c>
      <c r="DM32" s="540"/>
      <c r="DN32" s="540"/>
      <c r="DO32" s="540"/>
      <c r="DP32" s="540"/>
      <c r="DQ32" s="540"/>
      <c r="DR32" s="540"/>
      <c r="DS32" s="540"/>
      <c r="DT32" s="540"/>
      <c r="DU32" s="540"/>
      <c r="DV32" s="541"/>
      <c r="DW32" s="549" t="s">
        <v>414</v>
      </c>
      <c r="DX32" s="585"/>
      <c r="DY32" s="585"/>
      <c r="DZ32" s="585"/>
      <c r="EA32" s="585"/>
      <c r="EB32" s="585"/>
      <c r="EC32" s="586"/>
    </row>
    <row r="33" spans="2:133" ht="11.25" customHeight="1" x14ac:dyDescent="0.15">
      <c r="B33" s="566" t="s">
        <v>361</v>
      </c>
      <c r="C33" s="567"/>
      <c r="D33" s="567"/>
      <c r="E33" s="567"/>
      <c r="F33" s="567"/>
      <c r="G33" s="567"/>
      <c r="H33" s="567"/>
      <c r="I33" s="567"/>
      <c r="J33" s="567"/>
      <c r="K33" s="567"/>
      <c r="L33" s="567"/>
      <c r="M33" s="567"/>
      <c r="N33" s="567"/>
      <c r="O33" s="567"/>
      <c r="P33" s="567"/>
      <c r="Q33" s="568"/>
      <c r="R33" s="539">
        <v>274985</v>
      </c>
      <c r="S33" s="540"/>
      <c r="T33" s="540"/>
      <c r="U33" s="540"/>
      <c r="V33" s="540"/>
      <c r="W33" s="540"/>
      <c r="X33" s="540"/>
      <c r="Y33" s="541"/>
      <c r="Z33" s="542">
        <v>9.6</v>
      </c>
      <c r="AA33" s="542"/>
      <c r="AB33" s="542"/>
      <c r="AC33" s="542"/>
      <c r="AD33" s="537" t="s">
        <v>414</v>
      </c>
      <c r="AE33" s="537"/>
      <c r="AF33" s="537"/>
      <c r="AG33" s="537"/>
      <c r="AH33" s="537"/>
      <c r="AI33" s="537"/>
      <c r="AJ33" s="537"/>
      <c r="AK33" s="537"/>
      <c r="AL33" s="549" t="s">
        <v>414</v>
      </c>
      <c r="AM33" s="550"/>
      <c r="AN33" s="550"/>
      <c r="AO33" s="551"/>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3" t="s">
        <v>362</v>
      </c>
      <c r="CE33" s="554"/>
      <c r="CF33" s="554"/>
      <c r="CG33" s="554"/>
      <c r="CH33" s="554"/>
      <c r="CI33" s="554"/>
      <c r="CJ33" s="554"/>
      <c r="CK33" s="554"/>
      <c r="CL33" s="554"/>
      <c r="CM33" s="554"/>
      <c r="CN33" s="554"/>
      <c r="CO33" s="554"/>
      <c r="CP33" s="554"/>
      <c r="CQ33" s="555"/>
      <c r="CR33" s="539">
        <v>902396</v>
      </c>
      <c r="CS33" s="576"/>
      <c r="CT33" s="576"/>
      <c r="CU33" s="576"/>
      <c r="CV33" s="576"/>
      <c r="CW33" s="576"/>
      <c r="CX33" s="576"/>
      <c r="CY33" s="577"/>
      <c r="CZ33" s="587">
        <v>31.8</v>
      </c>
      <c r="DA33" s="588"/>
      <c r="DB33" s="588"/>
      <c r="DC33" s="589"/>
      <c r="DD33" s="564">
        <v>681424</v>
      </c>
      <c r="DE33" s="576"/>
      <c r="DF33" s="576"/>
      <c r="DG33" s="576"/>
      <c r="DH33" s="576"/>
      <c r="DI33" s="576"/>
      <c r="DJ33" s="576"/>
      <c r="DK33" s="577"/>
      <c r="DL33" s="564">
        <v>481083</v>
      </c>
      <c r="DM33" s="576"/>
      <c r="DN33" s="576"/>
      <c r="DO33" s="576"/>
      <c r="DP33" s="576"/>
      <c r="DQ33" s="576"/>
      <c r="DR33" s="576"/>
      <c r="DS33" s="576"/>
      <c r="DT33" s="576"/>
      <c r="DU33" s="576"/>
      <c r="DV33" s="577"/>
      <c r="DW33" s="549">
        <v>33.6</v>
      </c>
      <c r="DX33" s="585"/>
      <c r="DY33" s="585"/>
      <c r="DZ33" s="585"/>
      <c r="EA33" s="585"/>
      <c r="EB33" s="585"/>
      <c r="EC33" s="586"/>
    </row>
    <row r="34" spans="2:133" ht="11.25" customHeight="1" x14ac:dyDescent="0.15">
      <c r="B34" s="566" t="s">
        <v>363</v>
      </c>
      <c r="C34" s="567"/>
      <c r="D34" s="567"/>
      <c r="E34" s="567"/>
      <c r="F34" s="567"/>
      <c r="G34" s="567"/>
      <c r="H34" s="567"/>
      <c r="I34" s="567"/>
      <c r="J34" s="567"/>
      <c r="K34" s="567"/>
      <c r="L34" s="567"/>
      <c r="M34" s="567"/>
      <c r="N34" s="567"/>
      <c r="O34" s="567"/>
      <c r="P34" s="567"/>
      <c r="Q34" s="568"/>
      <c r="R34" s="539">
        <v>172876</v>
      </c>
      <c r="S34" s="540"/>
      <c r="T34" s="540"/>
      <c r="U34" s="540"/>
      <c r="V34" s="540"/>
      <c r="W34" s="540"/>
      <c r="X34" s="540"/>
      <c r="Y34" s="541"/>
      <c r="Z34" s="542">
        <v>6</v>
      </c>
      <c r="AA34" s="542"/>
      <c r="AB34" s="542"/>
      <c r="AC34" s="542"/>
      <c r="AD34" s="537">
        <v>210</v>
      </c>
      <c r="AE34" s="537"/>
      <c r="AF34" s="537"/>
      <c r="AG34" s="537"/>
      <c r="AH34" s="537"/>
      <c r="AI34" s="537"/>
      <c r="AJ34" s="537"/>
      <c r="AK34" s="537"/>
      <c r="AL34" s="549">
        <v>0</v>
      </c>
      <c r="AM34" s="550"/>
      <c r="AN34" s="550"/>
      <c r="AO34" s="551"/>
      <c r="AP34" s="169"/>
      <c r="AQ34" s="543" t="s">
        <v>364</v>
      </c>
      <c r="AR34" s="544"/>
      <c r="AS34" s="544"/>
      <c r="AT34" s="544"/>
      <c r="AU34" s="544"/>
      <c r="AV34" s="544"/>
      <c r="AW34" s="544"/>
      <c r="AX34" s="544"/>
      <c r="AY34" s="544"/>
      <c r="AZ34" s="544"/>
      <c r="BA34" s="544"/>
      <c r="BB34" s="544"/>
      <c r="BC34" s="544"/>
      <c r="BD34" s="544"/>
      <c r="BE34" s="544"/>
      <c r="BF34" s="545"/>
      <c r="BG34" s="543" t="s">
        <v>365</v>
      </c>
      <c r="BH34" s="544"/>
      <c r="BI34" s="544"/>
      <c r="BJ34" s="544"/>
      <c r="BK34" s="544"/>
      <c r="BL34" s="544"/>
      <c r="BM34" s="544"/>
      <c r="BN34" s="544"/>
      <c r="BO34" s="544"/>
      <c r="BP34" s="544"/>
      <c r="BQ34" s="544"/>
      <c r="BR34" s="544"/>
      <c r="BS34" s="544"/>
      <c r="BT34" s="544"/>
      <c r="BU34" s="544"/>
      <c r="BV34" s="544"/>
      <c r="BW34" s="544"/>
      <c r="BX34" s="544"/>
      <c r="BY34" s="544"/>
      <c r="BZ34" s="544"/>
      <c r="CA34" s="544"/>
      <c r="CB34" s="545"/>
      <c r="CD34" s="553" t="s">
        <v>366</v>
      </c>
      <c r="CE34" s="554"/>
      <c r="CF34" s="554"/>
      <c r="CG34" s="554"/>
      <c r="CH34" s="554"/>
      <c r="CI34" s="554"/>
      <c r="CJ34" s="554"/>
      <c r="CK34" s="554"/>
      <c r="CL34" s="554"/>
      <c r="CM34" s="554"/>
      <c r="CN34" s="554"/>
      <c r="CO34" s="554"/>
      <c r="CP34" s="554"/>
      <c r="CQ34" s="555"/>
      <c r="CR34" s="539">
        <v>284010</v>
      </c>
      <c r="CS34" s="540"/>
      <c r="CT34" s="540"/>
      <c r="CU34" s="540"/>
      <c r="CV34" s="540"/>
      <c r="CW34" s="540"/>
      <c r="CX34" s="540"/>
      <c r="CY34" s="541"/>
      <c r="CZ34" s="587">
        <v>10</v>
      </c>
      <c r="DA34" s="588"/>
      <c r="DB34" s="588"/>
      <c r="DC34" s="589"/>
      <c r="DD34" s="564">
        <v>214690</v>
      </c>
      <c r="DE34" s="540"/>
      <c r="DF34" s="540"/>
      <c r="DG34" s="540"/>
      <c r="DH34" s="540"/>
      <c r="DI34" s="540"/>
      <c r="DJ34" s="540"/>
      <c r="DK34" s="541"/>
      <c r="DL34" s="564">
        <v>167957</v>
      </c>
      <c r="DM34" s="540"/>
      <c r="DN34" s="540"/>
      <c r="DO34" s="540"/>
      <c r="DP34" s="540"/>
      <c r="DQ34" s="540"/>
      <c r="DR34" s="540"/>
      <c r="DS34" s="540"/>
      <c r="DT34" s="540"/>
      <c r="DU34" s="540"/>
      <c r="DV34" s="541"/>
      <c r="DW34" s="549">
        <v>11.7</v>
      </c>
      <c r="DX34" s="585"/>
      <c r="DY34" s="585"/>
      <c r="DZ34" s="585"/>
      <c r="EA34" s="585"/>
      <c r="EB34" s="585"/>
      <c r="EC34" s="586"/>
    </row>
    <row r="35" spans="2:133" ht="11.25" customHeight="1" x14ac:dyDescent="0.15">
      <c r="B35" s="566" t="s">
        <v>367</v>
      </c>
      <c r="C35" s="567"/>
      <c r="D35" s="567"/>
      <c r="E35" s="567"/>
      <c r="F35" s="567"/>
      <c r="G35" s="567"/>
      <c r="H35" s="567"/>
      <c r="I35" s="567"/>
      <c r="J35" s="567"/>
      <c r="K35" s="567"/>
      <c r="L35" s="567"/>
      <c r="M35" s="567"/>
      <c r="N35" s="567"/>
      <c r="O35" s="567"/>
      <c r="P35" s="567"/>
      <c r="Q35" s="568"/>
      <c r="R35" s="539">
        <v>336692</v>
      </c>
      <c r="S35" s="540"/>
      <c r="T35" s="540"/>
      <c r="U35" s="540"/>
      <c r="V35" s="540"/>
      <c r="W35" s="540"/>
      <c r="X35" s="540"/>
      <c r="Y35" s="541"/>
      <c r="Z35" s="542">
        <v>11.7</v>
      </c>
      <c r="AA35" s="542"/>
      <c r="AB35" s="542"/>
      <c r="AC35" s="542"/>
      <c r="AD35" s="537" t="s">
        <v>398</v>
      </c>
      <c r="AE35" s="537"/>
      <c r="AF35" s="537"/>
      <c r="AG35" s="537"/>
      <c r="AH35" s="537"/>
      <c r="AI35" s="537"/>
      <c r="AJ35" s="537"/>
      <c r="AK35" s="537"/>
      <c r="AL35" s="549" t="s">
        <v>398</v>
      </c>
      <c r="AM35" s="550"/>
      <c r="AN35" s="550"/>
      <c r="AO35" s="551"/>
      <c r="AP35" s="169"/>
      <c r="AQ35" s="546" t="s">
        <v>368</v>
      </c>
      <c r="AR35" s="547"/>
      <c r="AS35" s="547"/>
      <c r="AT35" s="547"/>
      <c r="AU35" s="547"/>
      <c r="AV35" s="547"/>
      <c r="AW35" s="547"/>
      <c r="AX35" s="547"/>
      <c r="AY35" s="548"/>
      <c r="AZ35" s="556">
        <v>164643</v>
      </c>
      <c r="BA35" s="557"/>
      <c r="BB35" s="557"/>
      <c r="BC35" s="557"/>
      <c r="BD35" s="557"/>
      <c r="BE35" s="557"/>
      <c r="BF35" s="617"/>
      <c r="BG35" s="546" t="s">
        <v>369</v>
      </c>
      <c r="BH35" s="547"/>
      <c r="BI35" s="547"/>
      <c r="BJ35" s="547"/>
      <c r="BK35" s="547"/>
      <c r="BL35" s="547"/>
      <c r="BM35" s="547"/>
      <c r="BN35" s="547"/>
      <c r="BO35" s="547"/>
      <c r="BP35" s="547"/>
      <c r="BQ35" s="547"/>
      <c r="BR35" s="547"/>
      <c r="BS35" s="547"/>
      <c r="BT35" s="547"/>
      <c r="BU35" s="548"/>
      <c r="BV35" s="556">
        <v>6043</v>
      </c>
      <c r="BW35" s="557"/>
      <c r="BX35" s="557"/>
      <c r="BY35" s="557"/>
      <c r="BZ35" s="557"/>
      <c r="CA35" s="557"/>
      <c r="CB35" s="617"/>
      <c r="CD35" s="553" t="s">
        <v>370</v>
      </c>
      <c r="CE35" s="554"/>
      <c r="CF35" s="554"/>
      <c r="CG35" s="554"/>
      <c r="CH35" s="554"/>
      <c r="CI35" s="554"/>
      <c r="CJ35" s="554"/>
      <c r="CK35" s="554"/>
      <c r="CL35" s="554"/>
      <c r="CM35" s="554"/>
      <c r="CN35" s="554"/>
      <c r="CO35" s="554"/>
      <c r="CP35" s="554"/>
      <c r="CQ35" s="555"/>
      <c r="CR35" s="539">
        <v>16540</v>
      </c>
      <c r="CS35" s="576"/>
      <c r="CT35" s="576"/>
      <c r="CU35" s="576"/>
      <c r="CV35" s="576"/>
      <c r="CW35" s="576"/>
      <c r="CX35" s="576"/>
      <c r="CY35" s="577"/>
      <c r="CZ35" s="587">
        <v>0.6</v>
      </c>
      <c r="DA35" s="588"/>
      <c r="DB35" s="588"/>
      <c r="DC35" s="589"/>
      <c r="DD35" s="564">
        <v>7306</v>
      </c>
      <c r="DE35" s="576"/>
      <c r="DF35" s="576"/>
      <c r="DG35" s="576"/>
      <c r="DH35" s="576"/>
      <c r="DI35" s="576"/>
      <c r="DJ35" s="576"/>
      <c r="DK35" s="577"/>
      <c r="DL35" s="564">
        <v>6204</v>
      </c>
      <c r="DM35" s="576"/>
      <c r="DN35" s="576"/>
      <c r="DO35" s="576"/>
      <c r="DP35" s="576"/>
      <c r="DQ35" s="576"/>
      <c r="DR35" s="576"/>
      <c r="DS35" s="576"/>
      <c r="DT35" s="576"/>
      <c r="DU35" s="576"/>
      <c r="DV35" s="577"/>
      <c r="DW35" s="549">
        <v>0.4</v>
      </c>
      <c r="DX35" s="585"/>
      <c r="DY35" s="585"/>
      <c r="DZ35" s="585"/>
      <c r="EA35" s="585"/>
      <c r="EB35" s="585"/>
      <c r="EC35" s="586"/>
    </row>
    <row r="36" spans="2:133" ht="11.25" customHeight="1" x14ac:dyDescent="0.15">
      <c r="B36" s="566" t="s">
        <v>371</v>
      </c>
      <c r="C36" s="567"/>
      <c r="D36" s="567"/>
      <c r="E36" s="567"/>
      <c r="F36" s="567"/>
      <c r="G36" s="567"/>
      <c r="H36" s="567"/>
      <c r="I36" s="567"/>
      <c r="J36" s="567"/>
      <c r="K36" s="567"/>
      <c r="L36" s="567"/>
      <c r="M36" s="567"/>
      <c r="N36" s="567"/>
      <c r="O36" s="567"/>
      <c r="P36" s="567"/>
      <c r="Q36" s="568"/>
      <c r="R36" s="539" t="s">
        <v>415</v>
      </c>
      <c r="S36" s="540"/>
      <c r="T36" s="540"/>
      <c r="U36" s="540"/>
      <c r="V36" s="540"/>
      <c r="W36" s="540"/>
      <c r="X36" s="540"/>
      <c r="Y36" s="541"/>
      <c r="Z36" s="542" t="s">
        <v>415</v>
      </c>
      <c r="AA36" s="542"/>
      <c r="AB36" s="542"/>
      <c r="AC36" s="542"/>
      <c r="AD36" s="537" t="s">
        <v>415</v>
      </c>
      <c r="AE36" s="537"/>
      <c r="AF36" s="537"/>
      <c r="AG36" s="537"/>
      <c r="AH36" s="537"/>
      <c r="AI36" s="537"/>
      <c r="AJ36" s="537"/>
      <c r="AK36" s="537"/>
      <c r="AL36" s="549" t="s">
        <v>415</v>
      </c>
      <c r="AM36" s="550"/>
      <c r="AN36" s="550"/>
      <c r="AO36" s="551"/>
      <c r="AQ36" s="664" t="s">
        <v>416</v>
      </c>
      <c r="AR36" s="665"/>
      <c r="AS36" s="665"/>
      <c r="AT36" s="665"/>
      <c r="AU36" s="665"/>
      <c r="AV36" s="665"/>
      <c r="AW36" s="665"/>
      <c r="AX36" s="665"/>
      <c r="AY36" s="666"/>
      <c r="AZ36" s="539">
        <v>1049</v>
      </c>
      <c r="BA36" s="540"/>
      <c r="BB36" s="540"/>
      <c r="BC36" s="540"/>
      <c r="BD36" s="576"/>
      <c r="BE36" s="576"/>
      <c r="BF36" s="613"/>
      <c r="BG36" s="553" t="s">
        <v>372</v>
      </c>
      <c r="BH36" s="554"/>
      <c r="BI36" s="554"/>
      <c r="BJ36" s="554"/>
      <c r="BK36" s="554"/>
      <c r="BL36" s="554"/>
      <c r="BM36" s="554"/>
      <c r="BN36" s="554"/>
      <c r="BO36" s="554"/>
      <c r="BP36" s="554"/>
      <c r="BQ36" s="554"/>
      <c r="BR36" s="554"/>
      <c r="BS36" s="554"/>
      <c r="BT36" s="554"/>
      <c r="BU36" s="555"/>
      <c r="BV36" s="539">
        <v>-3869</v>
      </c>
      <c r="BW36" s="540"/>
      <c r="BX36" s="540"/>
      <c r="BY36" s="540"/>
      <c r="BZ36" s="540"/>
      <c r="CA36" s="540"/>
      <c r="CB36" s="565"/>
      <c r="CD36" s="553" t="s">
        <v>373</v>
      </c>
      <c r="CE36" s="554"/>
      <c r="CF36" s="554"/>
      <c r="CG36" s="554"/>
      <c r="CH36" s="554"/>
      <c r="CI36" s="554"/>
      <c r="CJ36" s="554"/>
      <c r="CK36" s="554"/>
      <c r="CL36" s="554"/>
      <c r="CM36" s="554"/>
      <c r="CN36" s="554"/>
      <c r="CO36" s="554"/>
      <c r="CP36" s="554"/>
      <c r="CQ36" s="555"/>
      <c r="CR36" s="539">
        <v>225020</v>
      </c>
      <c r="CS36" s="540"/>
      <c r="CT36" s="540"/>
      <c r="CU36" s="540"/>
      <c r="CV36" s="540"/>
      <c r="CW36" s="540"/>
      <c r="CX36" s="540"/>
      <c r="CY36" s="541"/>
      <c r="CZ36" s="587">
        <v>7.9</v>
      </c>
      <c r="DA36" s="588"/>
      <c r="DB36" s="588"/>
      <c r="DC36" s="589"/>
      <c r="DD36" s="564">
        <v>215423</v>
      </c>
      <c r="DE36" s="540"/>
      <c r="DF36" s="540"/>
      <c r="DG36" s="540"/>
      <c r="DH36" s="540"/>
      <c r="DI36" s="540"/>
      <c r="DJ36" s="540"/>
      <c r="DK36" s="541"/>
      <c r="DL36" s="564">
        <v>165917</v>
      </c>
      <c r="DM36" s="540"/>
      <c r="DN36" s="540"/>
      <c r="DO36" s="540"/>
      <c r="DP36" s="540"/>
      <c r="DQ36" s="540"/>
      <c r="DR36" s="540"/>
      <c r="DS36" s="540"/>
      <c r="DT36" s="540"/>
      <c r="DU36" s="540"/>
      <c r="DV36" s="541"/>
      <c r="DW36" s="549">
        <v>11.6</v>
      </c>
      <c r="DX36" s="585"/>
      <c r="DY36" s="585"/>
      <c r="DZ36" s="585"/>
      <c r="EA36" s="585"/>
      <c r="EB36" s="585"/>
      <c r="EC36" s="586"/>
    </row>
    <row r="37" spans="2:133" ht="11.25" customHeight="1" x14ac:dyDescent="0.15">
      <c r="B37" s="566" t="s">
        <v>374</v>
      </c>
      <c r="C37" s="567"/>
      <c r="D37" s="567"/>
      <c r="E37" s="567"/>
      <c r="F37" s="567"/>
      <c r="G37" s="567"/>
      <c r="H37" s="567"/>
      <c r="I37" s="567"/>
      <c r="J37" s="567"/>
      <c r="K37" s="567"/>
      <c r="L37" s="567"/>
      <c r="M37" s="567"/>
      <c r="N37" s="567"/>
      <c r="O37" s="567"/>
      <c r="P37" s="567"/>
      <c r="Q37" s="568"/>
      <c r="R37" s="539">
        <v>88292</v>
      </c>
      <c r="S37" s="540"/>
      <c r="T37" s="540"/>
      <c r="U37" s="540"/>
      <c r="V37" s="540"/>
      <c r="W37" s="540"/>
      <c r="X37" s="540"/>
      <c r="Y37" s="541"/>
      <c r="Z37" s="542">
        <v>3.1</v>
      </c>
      <c r="AA37" s="542"/>
      <c r="AB37" s="542"/>
      <c r="AC37" s="542"/>
      <c r="AD37" s="537" t="s">
        <v>417</v>
      </c>
      <c r="AE37" s="537"/>
      <c r="AF37" s="537"/>
      <c r="AG37" s="537"/>
      <c r="AH37" s="537"/>
      <c r="AI37" s="537"/>
      <c r="AJ37" s="537"/>
      <c r="AK37" s="537"/>
      <c r="AL37" s="549" t="s">
        <v>417</v>
      </c>
      <c r="AM37" s="550"/>
      <c r="AN37" s="550"/>
      <c r="AO37" s="551"/>
      <c r="AQ37" s="664" t="s">
        <v>418</v>
      </c>
      <c r="AR37" s="665"/>
      <c r="AS37" s="665"/>
      <c r="AT37" s="665"/>
      <c r="AU37" s="665"/>
      <c r="AV37" s="665"/>
      <c r="AW37" s="665"/>
      <c r="AX37" s="665"/>
      <c r="AY37" s="666"/>
      <c r="AZ37" s="539" t="s">
        <v>417</v>
      </c>
      <c r="BA37" s="540"/>
      <c r="BB37" s="540"/>
      <c r="BC37" s="540"/>
      <c r="BD37" s="576"/>
      <c r="BE37" s="576"/>
      <c r="BF37" s="613"/>
      <c r="BG37" s="553" t="s">
        <v>375</v>
      </c>
      <c r="BH37" s="554"/>
      <c r="BI37" s="554"/>
      <c r="BJ37" s="554"/>
      <c r="BK37" s="554"/>
      <c r="BL37" s="554"/>
      <c r="BM37" s="554"/>
      <c r="BN37" s="554"/>
      <c r="BO37" s="554"/>
      <c r="BP37" s="554"/>
      <c r="BQ37" s="554"/>
      <c r="BR37" s="554"/>
      <c r="BS37" s="554"/>
      <c r="BT37" s="554"/>
      <c r="BU37" s="555"/>
      <c r="BV37" s="539">
        <v>635</v>
      </c>
      <c r="BW37" s="540"/>
      <c r="BX37" s="540"/>
      <c r="BY37" s="540"/>
      <c r="BZ37" s="540"/>
      <c r="CA37" s="540"/>
      <c r="CB37" s="565"/>
      <c r="CD37" s="553" t="s">
        <v>376</v>
      </c>
      <c r="CE37" s="554"/>
      <c r="CF37" s="554"/>
      <c r="CG37" s="554"/>
      <c r="CH37" s="554"/>
      <c r="CI37" s="554"/>
      <c r="CJ37" s="554"/>
      <c r="CK37" s="554"/>
      <c r="CL37" s="554"/>
      <c r="CM37" s="554"/>
      <c r="CN37" s="554"/>
      <c r="CO37" s="554"/>
      <c r="CP37" s="554"/>
      <c r="CQ37" s="555"/>
      <c r="CR37" s="539">
        <v>106859</v>
      </c>
      <c r="CS37" s="576"/>
      <c r="CT37" s="576"/>
      <c r="CU37" s="576"/>
      <c r="CV37" s="576"/>
      <c r="CW37" s="576"/>
      <c r="CX37" s="576"/>
      <c r="CY37" s="577"/>
      <c r="CZ37" s="587">
        <v>3.8</v>
      </c>
      <c r="DA37" s="588"/>
      <c r="DB37" s="588"/>
      <c r="DC37" s="589"/>
      <c r="DD37" s="564">
        <v>106859</v>
      </c>
      <c r="DE37" s="576"/>
      <c r="DF37" s="576"/>
      <c r="DG37" s="576"/>
      <c r="DH37" s="576"/>
      <c r="DI37" s="576"/>
      <c r="DJ37" s="576"/>
      <c r="DK37" s="577"/>
      <c r="DL37" s="564">
        <v>99801</v>
      </c>
      <c r="DM37" s="576"/>
      <c r="DN37" s="576"/>
      <c r="DO37" s="576"/>
      <c r="DP37" s="576"/>
      <c r="DQ37" s="576"/>
      <c r="DR37" s="576"/>
      <c r="DS37" s="576"/>
      <c r="DT37" s="576"/>
      <c r="DU37" s="576"/>
      <c r="DV37" s="577"/>
      <c r="DW37" s="549">
        <v>7</v>
      </c>
      <c r="DX37" s="585"/>
      <c r="DY37" s="585"/>
      <c r="DZ37" s="585"/>
      <c r="EA37" s="585"/>
      <c r="EB37" s="585"/>
      <c r="EC37" s="586"/>
    </row>
    <row r="38" spans="2:133" ht="11.25" customHeight="1" x14ac:dyDescent="0.15">
      <c r="B38" s="590" t="s">
        <v>377</v>
      </c>
      <c r="C38" s="591"/>
      <c r="D38" s="591"/>
      <c r="E38" s="591"/>
      <c r="F38" s="591"/>
      <c r="G38" s="591"/>
      <c r="H38" s="591"/>
      <c r="I38" s="591"/>
      <c r="J38" s="591"/>
      <c r="K38" s="591"/>
      <c r="L38" s="591"/>
      <c r="M38" s="591"/>
      <c r="N38" s="591"/>
      <c r="O38" s="591"/>
      <c r="P38" s="591"/>
      <c r="Q38" s="592"/>
      <c r="R38" s="618">
        <v>2876871</v>
      </c>
      <c r="S38" s="619"/>
      <c r="T38" s="619"/>
      <c r="U38" s="619"/>
      <c r="V38" s="619"/>
      <c r="W38" s="619"/>
      <c r="X38" s="619"/>
      <c r="Y38" s="620"/>
      <c r="Z38" s="621">
        <v>100</v>
      </c>
      <c r="AA38" s="621"/>
      <c r="AB38" s="621"/>
      <c r="AC38" s="621"/>
      <c r="AD38" s="622">
        <v>1344057</v>
      </c>
      <c r="AE38" s="622"/>
      <c r="AF38" s="622"/>
      <c r="AG38" s="622"/>
      <c r="AH38" s="622"/>
      <c r="AI38" s="622"/>
      <c r="AJ38" s="622"/>
      <c r="AK38" s="622"/>
      <c r="AL38" s="623">
        <v>100</v>
      </c>
      <c r="AM38" s="605"/>
      <c r="AN38" s="605"/>
      <c r="AO38" s="624"/>
      <c r="AQ38" s="664" t="s">
        <v>419</v>
      </c>
      <c r="AR38" s="665"/>
      <c r="AS38" s="665"/>
      <c r="AT38" s="665"/>
      <c r="AU38" s="665"/>
      <c r="AV38" s="665"/>
      <c r="AW38" s="665"/>
      <c r="AX38" s="665"/>
      <c r="AY38" s="666"/>
      <c r="AZ38" s="539" t="s">
        <v>417</v>
      </c>
      <c r="BA38" s="540"/>
      <c r="BB38" s="540"/>
      <c r="BC38" s="540"/>
      <c r="BD38" s="576"/>
      <c r="BE38" s="576"/>
      <c r="BF38" s="613"/>
      <c r="BG38" s="553" t="s">
        <v>378</v>
      </c>
      <c r="BH38" s="554"/>
      <c r="BI38" s="554"/>
      <c r="BJ38" s="554"/>
      <c r="BK38" s="554"/>
      <c r="BL38" s="554"/>
      <c r="BM38" s="554"/>
      <c r="BN38" s="554"/>
      <c r="BO38" s="554"/>
      <c r="BP38" s="554"/>
      <c r="BQ38" s="554"/>
      <c r="BR38" s="554"/>
      <c r="BS38" s="554"/>
      <c r="BT38" s="554"/>
      <c r="BU38" s="555"/>
      <c r="BV38" s="539">
        <v>1109</v>
      </c>
      <c r="BW38" s="540"/>
      <c r="BX38" s="540"/>
      <c r="BY38" s="540"/>
      <c r="BZ38" s="540"/>
      <c r="CA38" s="540"/>
      <c r="CB38" s="565"/>
      <c r="CD38" s="553" t="s">
        <v>379</v>
      </c>
      <c r="CE38" s="554"/>
      <c r="CF38" s="554"/>
      <c r="CG38" s="554"/>
      <c r="CH38" s="554"/>
      <c r="CI38" s="554"/>
      <c r="CJ38" s="554"/>
      <c r="CK38" s="554"/>
      <c r="CL38" s="554"/>
      <c r="CM38" s="554"/>
      <c r="CN38" s="554"/>
      <c r="CO38" s="554"/>
      <c r="CP38" s="554"/>
      <c r="CQ38" s="555"/>
      <c r="CR38" s="539">
        <v>164643</v>
      </c>
      <c r="CS38" s="540"/>
      <c r="CT38" s="540"/>
      <c r="CU38" s="540"/>
      <c r="CV38" s="540"/>
      <c r="CW38" s="540"/>
      <c r="CX38" s="540"/>
      <c r="CY38" s="541"/>
      <c r="CZ38" s="587">
        <v>5.8</v>
      </c>
      <c r="DA38" s="588"/>
      <c r="DB38" s="588"/>
      <c r="DC38" s="589"/>
      <c r="DD38" s="564">
        <v>141005</v>
      </c>
      <c r="DE38" s="540"/>
      <c r="DF38" s="540"/>
      <c r="DG38" s="540"/>
      <c r="DH38" s="540"/>
      <c r="DI38" s="540"/>
      <c r="DJ38" s="540"/>
      <c r="DK38" s="541"/>
      <c r="DL38" s="564">
        <v>141005</v>
      </c>
      <c r="DM38" s="540"/>
      <c r="DN38" s="540"/>
      <c r="DO38" s="540"/>
      <c r="DP38" s="540"/>
      <c r="DQ38" s="540"/>
      <c r="DR38" s="540"/>
      <c r="DS38" s="540"/>
      <c r="DT38" s="540"/>
      <c r="DU38" s="540"/>
      <c r="DV38" s="541"/>
      <c r="DW38" s="549">
        <v>9.8000000000000007</v>
      </c>
      <c r="DX38" s="585"/>
      <c r="DY38" s="585"/>
      <c r="DZ38" s="585"/>
      <c r="EA38" s="585"/>
      <c r="EB38" s="585"/>
      <c r="EC38" s="586"/>
    </row>
    <row r="39" spans="2:133" ht="11.25" customHeight="1" x14ac:dyDescent="0.15">
      <c r="AQ39" s="664" t="s">
        <v>420</v>
      </c>
      <c r="AR39" s="665"/>
      <c r="AS39" s="665"/>
      <c r="AT39" s="665"/>
      <c r="AU39" s="665"/>
      <c r="AV39" s="665"/>
      <c r="AW39" s="665"/>
      <c r="AX39" s="665"/>
      <c r="AY39" s="666"/>
      <c r="AZ39" s="539" t="s">
        <v>417</v>
      </c>
      <c r="BA39" s="540"/>
      <c r="BB39" s="540"/>
      <c r="BC39" s="540"/>
      <c r="BD39" s="576"/>
      <c r="BE39" s="576"/>
      <c r="BF39" s="613"/>
      <c r="BG39" s="627" t="s">
        <v>380</v>
      </c>
      <c r="BH39" s="628"/>
      <c r="BI39" s="628"/>
      <c r="BJ39" s="628"/>
      <c r="BK39" s="628"/>
      <c r="BL39" s="170"/>
      <c r="BM39" s="554" t="s">
        <v>381</v>
      </c>
      <c r="BN39" s="554"/>
      <c r="BO39" s="554"/>
      <c r="BP39" s="554"/>
      <c r="BQ39" s="554"/>
      <c r="BR39" s="554"/>
      <c r="BS39" s="554"/>
      <c r="BT39" s="554"/>
      <c r="BU39" s="555"/>
      <c r="BV39" s="539">
        <v>65</v>
      </c>
      <c r="BW39" s="540"/>
      <c r="BX39" s="540"/>
      <c r="BY39" s="540"/>
      <c r="BZ39" s="540"/>
      <c r="CA39" s="540"/>
      <c r="CB39" s="565"/>
      <c r="CD39" s="553" t="s">
        <v>382</v>
      </c>
      <c r="CE39" s="554"/>
      <c r="CF39" s="554"/>
      <c r="CG39" s="554"/>
      <c r="CH39" s="554"/>
      <c r="CI39" s="554"/>
      <c r="CJ39" s="554"/>
      <c r="CK39" s="554"/>
      <c r="CL39" s="554"/>
      <c r="CM39" s="554"/>
      <c r="CN39" s="554"/>
      <c r="CO39" s="554"/>
      <c r="CP39" s="554"/>
      <c r="CQ39" s="555"/>
      <c r="CR39" s="539">
        <v>212183</v>
      </c>
      <c r="CS39" s="576"/>
      <c r="CT39" s="576"/>
      <c r="CU39" s="576"/>
      <c r="CV39" s="576"/>
      <c r="CW39" s="576"/>
      <c r="CX39" s="576"/>
      <c r="CY39" s="577"/>
      <c r="CZ39" s="587">
        <v>7.5</v>
      </c>
      <c r="DA39" s="588"/>
      <c r="DB39" s="588"/>
      <c r="DC39" s="589"/>
      <c r="DD39" s="564">
        <v>103000</v>
      </c>
      <c r="DE39" s="576"/>
      <c r="DF39" s="576"/>
      <c r="DG39" s="576"/>
      <c r="DH39" s="576"/>
      <c r="DI39" s="576"/>
      <c r="DJ39" s="576"/>
      <c r="DK39" s="577"/>
      <c r="DL39" s="564" t="s">
        <v>417</v>
      </c>
      <c r="DM39" s="576"/>
      <c r="DN39" s="576"/>
      <c r="DO39" s="576"/>
      <c r="DP39" s="576"/>
      <c r="DQ39" s="576"/>
      <c r="DR39" s="576"/>
      <c r="DS39" s="576"/>
      <c r="DT39" s="576"/>
      <c r="DU39" s="576"/>
      <c r="DV39" s="577"/>
      <c r="DW39" s="549" t="s">
        <v>417</v>
      </c>
      <c r="DX39" s="585"/>
      <c r="DY39" s="585"/>
      <c r="DZ39" s="585"/>
      <c r="EA39" s="585"/>
      <c r="EB39" s="585"/>
      <c r="EC39" s="58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64" t="s">
        <v>421</v>
      </c>
      <c r="AR40" s="665"/>
      <c r="AS40" s="665"/>
      <c r="AT40" s="665"/>
      <c r="AU40" s="665"/>
      <c r="AV40" s="665"/>
      <c r="AW40" s="665"/>
      <c r="AX40" s="665"/>
      <c r="AY40" s="666"/>
      <c r="AZ40" s="539">
        <v>34268</v>
      </c>
      <c r="BA40" s="540"/>
      <c r="BB40" s="540"/>
      <c r="BC40" s="540"/>
      <c r="BD40" s="576"/>
      <c r="BE40" s="576"/>
      <c r="BF40" s="613"/>
      <c r="BG40" s="627"/>
      <c r="BH40" s="628"/>
      <c r="BI40" s="628"/>
      <c r="BJ40" s="628"/>
      <c r="BK40" s="628"/>
      <c r="BL40" s="170"/>
      <c r="BM40" s="554" t="s">
        <v>383</v>
      </c>
      <c r="BN40" s="554"/>
      <c r="BO40" s="554"/>
      <c r="BP40" s="554"/>
      <c r="BQ40" s="554"/>
      <c r="BR40" s="554"/>
      <c r="BS40" s="554"/>
      <c r="BT40" s="554"/>
      <c r="BU40" s="555"/>
      <c r="BV40" s="539">
        <v>154</v>
      </c>
      <c r="BW40" s="540"/>
      <c r="BX40" s="540"/>
      <c r="BY40" s="540"/>
      <c r="BZ40" s="540"/>
      <c r="CA40" s="540"/>
      <c r="CB40" s="565"/>
      <c r="CD40" s="553" t="s">
        <v>384</v>
      </c>
      <c r="CE40" s="554"/>
      <c r="CF40" s="554"/>
      <c r="CG40" s="554"/>
      <c r="CH40" s="554"/>
      <c r="CI40" s="554"/>
      <c r="CJ40" s="554"/>
      <c r="CK40" s="554"/>
      <c r="CL40" s="554"/>
      <c r="CM40" s="554"/>
      <c r="CN40" s="554"/>
      <c r="CO40" s="554"/>
      <c r="CP40" s="554"/>
      <c r="CQ40" s="555"/>
      <c r="CR40" s="539" t="s">
        <v>417</v>
      </c>
      <c r="CS40" s="540"/>
      <c r="CT40" s="540"/>
      <c r="CU40" s="540"/>
      <c r="CV40" s="540"/>
      <c r="CW40" s="540"/>
      <c r="CX40" s="540"/>
      <c r="CY40" s="541"/>
      <c r="CZ40" s="587" t="s">
        <v>417</v>
      </c>
      <c r="DA40" s="588"/>
      <c r="DB40" s="588"/>
      <c r="DC40" s="589"/>
      <c r="DD40" s="564" t="s">
        <v>417</v>
      </c>
      <c r="DE40" s="540"/>
      <c r="DF40" s="540"/>
      <c r="DG40" s="540"/>
      <c r="DH40" s="540"/>
      <c r="DI40" s="540"/>
      <c r="DJ40" s="540"/>
      <c r="DK40" s="541"/>
      <c r="DL40" s="564" t="s">
        <v>417</v>
      </c>
      <c r="DM40" s="540"/>
      <c r="DN40" s="540"/>
      <c r="DO40" s="540"/>
      <c r="DP40" s="540"/>
      <c r="DQ40" s="540"/>
      <c r="DR40" s="540"/>
      <c r="DS40" s="540"/>
      <c r="DT40" s="540"/>
      <c r="DU40" s="540"/>
      <c r="DV40" s="541"/>
      <c r="DW40" s="549" t="s">
        <v>417</v>
      </c>
      <c r="DX40" s="585"/>
      <c r="DY40" s="585"/>
      <c r="DZ40" s="585"/>
      <c r="EA40" s="585"/>
      <c r="EB40" s="585"/>
      <c r="EC40" s="586"/>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385</v>
      </c>
      <c r="AR41" s="573"/>
      <c r="AS41" s="573"/>
      <c r="AT41" s="573"/>
      <c r="AU41" s="573"/>
      <c r="AV41" s="573"/>
      <c r="AW41" s="573"/>
      <c r="AX41" s="573"/>
      <c r="AY41" s="574"/>
      <c r="AZ41" s="618">
        <v>129326</v>
      </c>
      <c r="BA41" s="619"/>
      <c r="BB41" s="619"/>
      <c r="BC41" s="619"/>
      <c r="BD41" s="604"/>
      <c r="BE41" s="604"/>
      <c r="BF41" s="606"/>
      <c r="BG41" s="629"/>
      <c r="BH41" s="630"/>
      <c r="BI41" s="630"/>
      <c r="BJ41" s="630"/>
      <c r="BK41" s="630"/>
      <c r="BL41" s="172"/>
      <c r="BM41" s="573" t="s">
        <v>386</v>
      </c>
      <c r="BN41" s="573"/>
      <c r="BO41" s="573"/>
      <c r="BP41" s="573"/>
      <c r="BQ41" s="573"/>
      <c r="BR41" s="573"/>
      <c r="BS41" s="573"/>
      <c r="BT41" s="573"/>
      <c r="BU41" s="574"/>
      <c r="BV41" s="618">
        <v>296</v>
      </c>
      <c r="BW41" s="619"/>
      <c r="BX41" s="619"/>
      <c r="BY41" s="619"/>
      <c r="BZ41" s="619"/>
      <c r="CA41" s="619"/>
      <c r="CB41" s="663"/>
      <c r="CD41" s="553" t="s">
        <v>387</v>
      </c>
      <c r="CE41" s="554"/>
      <c r="CF41" s="554"/>
      <c r="CG41" s="554"/>
      <c r="CH41" s="554"/>
      <c r="CI41" s="554"/>
      <c r="CJ41" s="554"/>
      <c r="CK41" s="554"/>
      <c r="CL41" s="554"/>
      <c r="CM41" s="554"/>
      <c r="CN41" s="554"/>
      <c r="CO41" s="554"/>
      <c r="CP41" s="554"/>
      <c r="CQ41" s="555"/>
      <c r="CR41" s="539" t="s">
        <v>417</v>
      </c>
      <c r="CS41" s="576"/>
      <c r="CT41" s="576"/>
      <c r="CU41" s="576"/>
      <c r="CV41" s="576"/>
      <c r="CW41" s="576"/>
      <c r="CX41" s="576"/>
      <c r="CY41" s="577"/>
      <c r="CZ41" s="587" t="s">
        <v>417</v>
      </c>
      <c r="DA41" s="588"/>
      <c r="DB41" s="588"/>
      <c r="DC41" s="589"/>
      <c r="DD41" s="564" t="s">
        <v>417</v>
      </c>
      <c r="DE41" s="576"/>
      <c r="DF41" s="576"/>
      <c r="DG41" s="576"/>
      <c r="DH41" s="576"/>
      <c r="DI41" s="576"/>
      <c r="DJ41" s="576"/>
      <c r="DK41" s="577"/>
      <c r="DL41" s="634"/>
      <c r="DM41" s="635"/>
      <c r="DN41" s="635"/>
      <c r="DO41" s="635"/>
      <c r="DP41" s="635"/>
      <c r="DQ41" s="635"/>
      <c r="DR41" s="635"/>
      <c r="DS41" s="635"/>
      <c r="DT41" s="635"/>
      <c r="DU41" s="635"/>
      <c r="DV41" s="636"/>
      <c r="DW41" s="631"/>
      <c r="DX41" s="632"/>
      <c r="DY41" s="632"/>
      <c r="DZ41" s="632"/>
      <c r="EA41" s="632"/>
      <c r="EB41" s="632"/>
      <c r="EC41" s="633"/>
    </row>
    <row r="42" spans="2:133" ht="11.25" customHeight="1" x14ac:dyDescent="0.15">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389</v>
      </c>
      <c r="CE42" s="567"/>
      <c r="CF42" s="567"/>
      <c r="CG42" s="567"/>
      <c r="CH42" s="567"/>
      <c r="CI42" s="567"/>
      <c r="CJ42" s="567"/>
      <c r="CK42" s="567"/>
      <c r="CL42" s="567"/>
      <c r="CM42" s="567"/>
      <c r="CN42" s="567"/>
      <c r="CO42" s="567"/>
      <c r="CP42" s="567"/>
      <c r="CQ42" s="568"/>
      <c r="CR42" s="539">
        <v>855047</v>
      </c>
      <c r="CS42" s="540"/>
      <c r="CT42" s="540"/>
      <c r="CU42" s="540"/>
      <c r="CV42" s="540"/>
      <c r="CW42" s="540"/>
      <c r="CX42" s="540"/>
      <c r="CY42" s="541"/>
      <c r="CZ42" s="587">
        <v>30.1</v>
      </c>
      <c r="DA42" s="625"/>
      <c r="DB42" s="625"/>
      <c r="DC42" s="626"/>
      <c r="DD42" s="564">
        <v>438223</v>
      </c>
      <c r="DE42" s="540"/>
      <c r="DF42" s="540"/>
      <c r="DG42" s="540"/>
      <c r="DH42" s="540"/>
      <c r="DI42" s="540"/>
      <c r="DJ42" s="540"/>
      <c r="DK42" s="541"/>
      <c r="DL42" s="634"/>
      <c r="DM42" s="635"/>
      <c r="DN42" s="635"/>
      <c r="DO42" s="635"/>
      <c r="DP42" s="635"/>
      <c r="DQ42" s="635"/>
      <c r="DR42" s="635"/>
      <c r="DS42" s="635"/>
      <c r="DT42" s="635"/>
      <c r="DU42" s="635"/>
      <c r="DV42" s="636"/>
      <c r="DW42" s="631"/>
      <c r="DX42" s="632"/>
      <c r="DY42" s="632"/>
      <c r="DZ42" s="632"/>
      <c r="EA42" s="632"/>
      <c r="EB42" s="632"/>
      <c r="EC42" s="633"/>
    </row>
    <row r="43" spans="2:133" ht="11.25" customHeight="1" x14ac:dyDescent="0.15">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391</v>
      </c>
      <c r="CE43" s="567"/>
      <c r="CF43" s="567"/>
      <c r="CG43" s="567"/>
      <c r="CH43" s="567"/>
      <c r="CI43" s="567"/>
      <c r="CJ43" s="567"/>
      <c r="CK43" s="567"/>
      <c r="CL43" s="567"/>
      <c r="CM43" s="567"/>
      <c r="CN43" s="567"/>
      <c r="CO43" s="567"/>
      <c r="CP43" s="567"/>
      <c r="CQ43" s="568"/>
      <c r="CR43" s="539">
        <v>25638</v>
      </c>
      <c r="CS43" s="576"/>
      <c r="CT43" s="576"/>
      <c r="CU43" s="576"/>
      <c r="CV43" s="576"/>
      <c r="CW43" s="576"/>
      <c r="CX43" s="576"/>
      <c r="CY43" s="577"/>
      <c r="CZ43" s="587">
        <v>0.9</v>
      </c>
      <c r="DA43" s="588"/>
      <c r="DB43" s="588"/>
      <c r="DC43" s="589"/>
      <c r="DD43" s="564">
        <v>25638</v>
      </c>
      <c r="DE43" s="576"/>
      <c r="DF43" s="576"/>
      <c r="DG43" s="576"/>
      <c r="DH43" s="576"/>
      <c r="DI43" s="576"/>
      <c r="DJ43" s="576"/>
      <c r="DK43" s="577"/>
      <c r="DL43" s="634"/>
      <c r="DM43" s="635"/>
      <c r="DN43" s="635"/>
      <c r="DO43" s="635"/>
      <c r="DP43" s="635"/>
      <c r="DQ43" s="635"/>
      <c r="DR43" s="635"/>
      <c r="DS43" s="635"/>
      <c r="DT43" s="635"/>
      <c r="DU43" s="635"/>
      <c r="DV43" s="636"/>
      <c r="DW43" s="631"/>
      <c r="DX43" s="632"/>
      <c r="DY43" s="632"/>
      <c r="DZ43" s="632"/>
      <c r="EA43" s="632"/>
      <c r="EB43" s="632"/>
      <c r="EC43" s="633"/>
    </row>
    <row r="44" spans="2:133" ht="11.25" customHeight="1" x14ac:dyDescent="0.15">
      <c r="B44" s="175" t="s">
        <v>392</v>
      </c>
      <c r="CD44" s="640" t="s">
        <v>352</v>
      </c>
      <c r="CE44" s="641"/>
      <c r="CF44" s="566" t="s">
        <v>422</v>
      </c>
      <c r="CG44" s="567"/>
      <c r="CH44" s="567"/>
      <c r="CI44" s="567"/>
      <c r="CJ44" s="567"/>
      <c r="CK44" s="567"/>
      <c r="CL44" s="567"/>
      <c r="CM44" s="567"/>
      <c r="CN44" s="567"/>
      <c r="CO44" s="567"/>
      <c r="CP44" s="567"/>
      <c r="CQ44" s="568"/>
      <c r="CR44" s="539">
        <v>817542</v>
      </c>
      <c r="CS44" s="540"/>
      <c r="CT44" s="540"/>
      <c r="CU44" s="540"/>
      <c r="CV44" s="540"/>
      <c r="CW44" s="540"/>
      <c r="CX44" s="540"/>
      <c r="CY44" s="541"/>
      <c r="CZ44" s="587">
        <v>28.8</v>
      </c>
      <c r="DA44" s="625"/>
      <c r="DB44" s="625"/>
      <c r="DC44" s="626"/>
      <c r="DD44" s="564">
        <v>428847</v>
      </c>
      <c r="DE44" s="540"/>
      <c r="DF44" s="540"/>
      <c r="DG44" s="540"/>
      <c r="DH44" s="540"/>
      <c r="DI44" s="540"/>
      <c r="DJ44" s="540"/>
      <c r="DK44" s="541"/>
      <c r="DL44" s="634"/>
      <c r="DM44" s="635"/>
      <c r="DN44" s="635"/>
      <c r="DO44" s="635"/>
      <c r="DP44" s="635"/>
      <c r="DQ44" s="635"/>
      <c r="DR44" s="635"/>
      <c r="DS44" s="635"/>
      <c r="DT44" s="635"/>
      <c r="DU44" s="635"/>
      <c r="DV44" s="636"/>
      <c r="DW44" s="631"/>
      <c r="DX44" s="632"/>
      <c r="DY44" s="632"/>
      <c r="DZ44" s="632"/>
      <c r="EA44" s="632"/>
      <c r="EB44" s="632"/>
      <c r="EC44" s="633"/>
    </row>
    <row r="45" spans="2:133" ht="11.25" customHeight="1" x14ac:dyDescent="0.15">
      <c r="CD45" s="642"/>
      <c r="CE45" s="643"/>
      <c r="CF45" s="566" t="s">
        <v>423</v>
      </c>
      <c r="CG45" s="567"/>
      <c r="CH45" s="567"/>
      <c r="CI45" s="567"/>
      <c r="CJ45" s="567"/>
      <c r="CK45" s="567"/>
      <c r="CL45" s="567"/>
      <c r="CM45" s="567"/>
      <c r="CN45" s="567"/>
      <c r="CO45" s="567"/>
      <c r="CP45" s="567"/>
      <c r="CQ45" s="568"/>
      <c r="CR45" s="539">
        <v>134604</v>
      </c>
      <c r="CS45" s="576"/>
      <c r="CT45" s="576"/>
      <c r="CU45" s="576"/>
      <c r="CV45" s="576"/>
      <c r="CW45" s="576"/>
      <c r="CX45" s="576"/>
      <c r="CY45" s="577"/>
      <c r="CZ45" s="587">
        <v>4.7</v>
      </c>
      <c r="DA45" s="588"/>
      <c r="DB45" s="588"/>
      <c r="DC45" s="589"/>
      <c r="DD45" s="564">
        <v>15405</v>
      </c>
      <c r="DE45" s="576"/>
      <c r="DF45" s="576"/>
      <c r="DG45" s="576"/>
      <c r="DH45" s="576"/>
      <c r="DI45" s="576"/>
      <c r="DJ45" s="576"/>
      <c r="DK45" s="577"/>
      <c r="DL45" s="634"/>
      <c r="DM45" s="635"/>
      <c r="DN45" s="635"/>
      <c r="DO45" s="635"/>
      <c r="DP45" s="635"/>
      <c r="DQ45" s="635"/>
      <c r="DR45" s="635"/>
      <c r="DS45" s="635"/>
      <c r="DT45" s="635"/>
      <c r="DU45" s="635"/>
      <c r="DV45" s="636"/>
      <c r="DW45" s="631"/>
      <c r="DX45" s="632"/>
      <c r="DY45" s="632"/>
      <c r="DZ45" s="632"/>
      <c r="EA45" s="632"/>
      <c r="EB45" s="632"/>
      <c r="EC45" s="633"/>
    </row>
    <row r="46" spans="2:133" ht="11.25" customHeight="1" x14ac:dyDescent="0.15">
      <c r="CD46" s="642"/>
      <c r="CE46" s="643"/>
      <c r="CF46" s="566" t="s">
        <v>424</v>
      </c>
      <c r="CG46" s="567"/>
      <c r="CH46" s="567"/>
      <c r="CI46" s="567"/>
      <c r="CJ46" s="567"/>
      <c r="CK46" s="567"/>
      <c r="CL46" s="567"/>
      <c r="CM46" s="567"/>
      <c r="CN46" s="567"/>
      <c r="CO46" s="567"/>
      <c r="CP46" s="567"/>
      <c r="CQ46" s="568"/>
      <c r="CR46" s="539">
        <v>682938</v>
      </c>
      <c r="CS46" s="540"/>
      <c r="CT46" s="540"/>
      <c r="CU46" s="540"/>
      <c r="CV46" s="540"/>
      <c r="CW46" s="540"/>
      <c r="CX46" s="540"/>
      <c r="CY46" s="541"/>
      <c r="CZ46" s="587">
        <v>24</v>
      </c>
      <c r="DA46" s="625"/>
      <c r="DB46" s="625"/>
      <c r="DC46" s="626"/>
      <c r="DD46" s="564">
        <v>413442</v>
      </c>
      <c r="DE46" s="540"/>
      <c r="DF46" s="540"/>
      <c r="DG46" s="540"/>
      <c r="DH46" s="540"/>
      <c r="DI46" s="540"/>
      <c r="DJ46" s="540"/>
      <c r="DK46" s="541"/>
      <c r="DL46" s="634"/>
      <c r="DM46" s="635"/>
      <c r="DN46" s="635"/>
      <c r="DO46" s="635"/>
      <c r="DP46" s="635"/>
      <c r="DQ46" s="635"/>
      <c r="DR46" s="635"/>
      <c r="DS46" s="635"/>
      <c r="DT46" s="635"/>
      <c r="DU46" s="635"/>
      <c r="DV46" s="636"/>
      <c r="DW46" s="631"/>
      <c r="DX46" s="632"/>
      <c r="DY46" s="632"/>
      <c r="DZ46" s="632"/>
      <c r="EA46" s="632"/>
      <c r="EB46" s="632"/>
      <c r="EC46" s="633"/>
    </row>
    <row r="47" spans="2:133" ht="11.25" customHeight="1" x14ac:dyDescent="0.15">
      <c r="CD47" s="642"/>
      <c r="CE47" s="643"/>
      <c r="CF47" s="566" t="s">
        <v>425</v>
      </c>
      <c r="CG47" s="567"/>
      <c r="CH47" s="567"/>
      <c r="CI47" s="567"/>
      <c r="CJ47" s="567"/>
      <c r="CK47" s="567"/>
      <c r="CL47" s="567"/>
      <c r="CM47" s="567"/>
      <c r="CN47" s="567"/>
      <c r="CO47" s="567"/>
      <c r="CP47" s="567"/>
      <c r="CQ47" s="568"/>
      <c r="CR47" s="539">
        <v>18820</v>
      </c>
      <c r="CS47" s="576"/>
      <c r="CT47" s="576"/>
      <c r="CU47" s="576"/>
      <c r="CV47" s="576"/>
      <c r="CW47" s="576"/>
      <c r="CX47" s="576"/>
      <c r="CY47" s="577"/>
      <c r="CZ47" s="587">
        <v>0.7</v>
      </c>
      <c r="DA47" s="588"/>
      <c r="DB47" s="588"/>
      <c r="DC47" s="589"/>
      <c r="DD47" s="564">
        <v>9374</v>
      </c>
      <c r="DE47" s="576"/>
      <c r="DF47" s="576"/>
      <c r="DG47" s="576"/>
      <c r="DH47" s="576"/>
      <c r="DI47" s="576"/>
      <c r="DJ47" s="576"/>
      <c r="DK47" s="577"/>
      <c r="DL47" s="634"/>
      <c r="DM47" s="635"/>
      <c r="DN47" s="635"/>
      <c r="DO47" s="635"/>
      <c r="DP47" s="635"/>
      <c r="DQ47" s="635"/>
      <c r="DR47" s="635"/>
      <c r="DS47" s="635"/>
      <c r="DT47" s="635"/>
      <c r="DU47" s="635"/>
      <c r="DV47" s="636"/>
      <c r="DW47" s="631"/>
      <c r="DX47" s="632"/>
      <c r="DY47" s="632"/>
      <c r="DZ47" s="632"/>
      <c r="EA47" s="632"/>
      <c r="EB47" s="632"/>
      <c r="EC47" s="633"/>
    </row>
    <row r="48" spans="2:133" x14ac:dyDescent="0.15">
      <c r="CD48" s="644"/>
      <c r="CE48" s="645"/>
      <c r="CF48" s="566" t="s">
        <v>426</v>
      </c>
      <c r="CG48" s="567"/>
      <c r="CH48" s="567"/>
      <c r="CI48" s="567"/>
      <c r="CJ48" s="567"/>
      <c r="CK48" s="567"/>
      <c r="CL48" s="567"/>
      <c r="CM48" s="567"/>
      <c r="CN48" s="567"/>
      <c r="CO48" s="567"/>
      <c r="CP48" s="567"/>
      <c r="CQ48" s="568"/>
      <c r="CR48" s="539">
        <v>18685</v>
      </c>
      <c r="CS48" s="540"/>
      <c r="CT48" s="540"/>
      <c r="CU48" s="540"/>
      <c r="CV48" s="540"/>
      <c r="CW48" s="540"/>
      <c r="CX48" s="540"/>
      <c r="CY48" s="541"/>
      <c r="CZ48" s="587">
        <v>0.7</v>
      </c>
      <c r="DA48" s="625"/>
      <c r="DB48" s="625"/>
      <c r="DC48" s="626"/>
      <c r="DD48" s="564">
        <v>2</v>
      </c>
      <c r="DE48" s="540"/>
      <c r="DF48" s="540"/>
      <c r="DG48" s="540"/>
      <c r="DH48" s="540"/>
      <c r="DI48" s="540"/>
      <c r="DJ48" s="540"/>
      <c r="DK48" s="54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x14ac:dyDescent="0.15">
      <c r="CD49" s="590" t="s">
        <v>427</v>
      </c>
      <c r="CE49" s="591"/>
      <c r="CF49" s="591"/>
      <c r="CG49" s="591"/>
      <c r="CH49" s="591"/>
      <c r="CI49" s="591"/>
      <c r="CJ49" s="591"/>
      <c r="CK49" s="591"/>
      <c r="CL49" s="591"/>
      <c r="CM49" s="591"/>
      <c r="CN49" s="591"/>
      <c r="CO49" s="591"/>
      <c r="CP49" s="591"/>
      <c r="CQ49" s="592"/>
      <c r="CR49" s="618">
        <v>2839730</v>
      </c>
      <c r="CS49" s="604"/>
      <c r="CT49" s="604"/>
      <c r="CU49" s="604"/>
      <c r="CV49" s="604"/>
      <c r="CW49" s="604"/>
      <c r="CX49" s="604"/>
      <c r="CY49" s="649"/>
      <c r="CZ49" s="650">
        <v>100</v>
      </c>
      <c r="DA49" s="651"/>
      <c r="DB49" s="651"/>
      <c r="DC49" s="652"/>
      <c r="DD49" s="653">
        <v>1975471</v>
      </c>
      <c r="DE49" s="604"/>
      <c r="DF49" s="604"/>
      <c r="DG49" s="604"/>
      <c r="DH49" s="604"/>
      <c r="DI49" s="604"/>
      <c r="DJ49" s="604"/>
      <c r="DK49" s="649"/>
      <c r="DL49" s="637"/>
      <c r="DM49" s="638"/>
      <c r="DN49" s="638"/>
      <c r="DO49" s="638"/>
      <c r="DP49" s="638"/>
      <c r="DQ49" s="638"/>
      <c r="DR49" s="638"/>
      <c r="DS49" s="638"/>
      <c r="DT49" s="638"/>
      <c r="DU49" s="638"/>
      <c r="DV49" s="639"/>
      <c r="DW49" s="646"/>
      <c r="DX49" s="647"/>
      <c r="DY49" s="647"/>
      <c r="DZ49" s="647"/>
      <c r="EA49" s="647"/>
      <c r="EB49" s="647"/>
      <c r="EC49" s="648"/>
    </row>
  </sheetData>
  <sheetProtection password="A1DB" sheet="1" objects="1" scenarios="1"/>
  <mergeCells count="582">
    <mergeCell ref="CR30:CY30"/>
    <mergeCell ref="CZ30:DC30"/>
    <mergeCell ref="DD30:DK30"/>
    <mergeCell ref="DW32:EC32"/>
    <mergeCell ref="DD29:DK29"/>
    <mergeCell ref="DL29:DV29"/>
    <mergeCell ref="DW29:EC29"/>
    <mergeCell ref="DW30:EC30"/>
    <mergeCell ref="DD32:DK32"/>
    <mergeCell ref="DL32:DV32"/>
    <mergeCell ref="DW31:EC31"/>
    <mergeCell ref="B20:Q20"/>
    <mergeCell ref="R20:Y20"/>
    <mergeCell ref="Z20:AC20"/>
    <mergeCell ref="AD20:AK20"/>
    <mergeCell ref="CD20:CQ20"/>
    <mergeCell ref="CR20:CY20"/>
    <mergeCell ref="AL21:AO21"/>
    <mergeCell ref="AP21:BF21"/>
    <mergeCell ref="BG21:BN21"/>
    <mergeCell ref="BO21:BR21"/>
    <mergeCell ref="AL20:AO20"/>
    <mergeCell ref="AP20:BF20"/>
    <mergeCell ref="BG20:BN20"/>
    <mergeCell ref="BO20:BR20"/>
    <mergeCell ref="R21:Y21"/>
    <mergeCell ref="Z21:AC21"/>
    <mergeCell ref="AD21:AK21"/>
    <mergeCell ref="CD49:CQ49"/>
    <mergeCell ref="AQ35:AY35"/>
    <mergeCell ref="AQ36:AY36"/>
    <mergeCell ref="AQ37:AY37"/>
    <mergeCell ref="AQ38:AY38"/>
    <mergeCell ref="AQ39:AY39"/>
    <mergeCell ref="AQ40:AY40"/>
    <mergeCell ref="DQ20:EC20"/>
    <mergeCell ref="AQ41:AY41"/>
    <mergeCell ref="CF45:CQ45"/>
    <mergeCell ref="CF46:CQ46"/>
    <mergeCell ref="CF47:CQ47"/>
    <mergeCell ref="BV41:CB41"/>
    <mergeCell ref="BS20:CB20"/>
    <mergeCell ref="CZ20:DC20"/>
    <mergeCell ref="DD20:DP20"/>
    <mergeCell ref="DL30:DV30"/>
    <mergeCell ref="DD16:DP16"/>
    <mergeCell ref="DQ16:EC16"/>
    <mergeCell ref="DQ15:EC15"/>
    <mergeCell ref="DD15:DP15"/>
    <mergeCell ref="DQ13:EC13"/>
    <mergeCell ref="CF48:CQ48"/>
    <mergeCell ref="CD41:CQ41"/>
    <mergeCell ref="CD42:CQ42"/>
    <mergeCell ref="CD43:CQ43"/>
    <mergeCell ref="CF44:CQ44"/>
    <mergeCell ref="CD16:CQ16"/>
    <mergeCell ref="CD17:CQ17"/>
    <mergeCell ref="CD15:CQ15"/>
    <mergeCell ref="CR16:CY16"/>
    <mergeCell ref="CR15:CY15"/>
    <mergeCell ref="CZ16:DC16"/>
    <mergeCell ref="BM41:BU41"/>
    <mergeCell ref="AX31:BF31"/>
    <mergeCell ref="AX32:BF32"/>
    <mergeCell ref="BG35:BU35"/>
    <mergeCell ref="BG36:BU36"/>
    <mergeCell ref="AZ41:BF41"/>
    <mergeCell ref="AZ36:BF36"/>
    <mergeCell ref="AZ38:BF38"/>
    <mergeCell ref="AP23:BF23"/>
    <mergeCell ref="AP24:BF24"/>
    <mergeCell ref="AP16:BF16"/>
    <mergeCell ref="AP17:BF17"/>
    <mergeCell ref="AP18:BF18"/>
    <mergeCell ref="AP19:BF19"/>
    <mergeCell ref="B38:Q38"/>
    <mergeCell ref="AP5:BF5"/>
    <mergeCell ref="AP6:BF6"/>
    <mergeCell ref="AP7:BF7"/>
    <mergeCell ref="AP8:BF8"/>
    <mergeCell ref="AP9:BF9"/>
    <mergeCell ref="AP10:BF10"/>
    <mergeCell ref="AP11:BF11"/>
    <mergeCell ref="AP12:BF12"/>
    <mergeCell ref="AP13:BF13"/>
    <mergeCell ref="B30:Q30"/>
    <mergeCell ref="B31:Q31"/>
    <mergeCell ref="B32:Q32"/>
    <mergeCell ref="B33:Q33"/>
    <mergeCell ref="B34:Q34"/>
    <mergeCell ref="B35:Q35"/>
    <mergeCell ref="B36:Q36"/>
    <mergeCell ref="B37:Q37"/>
    <mergeCell ref="B22:Q22"/>
    <mergeCell ref="B23:Q23"/>
    <mergeCell ref="B24:Q24"/>
    <mergeCell ref="B25:Q25"/>
    <mergeCell ref="B26:Q26"/>
    <mergeCell ref="B27:Q27"/>
    <mergeCell ref="B28:Q28"/>
    <mergeCell ref="B29:Q29"/>
    <mergeCell ref="B13:Q13"/>
    <mergeCell ref="B14:Q14"/>
    <mergeCell ref="B15:Q15"/>
    <mergeCell ref="B16:Q16"/>
    <mergeCell ref="B17:Q17"/>
    <mergeCell ref="B18:Q18"/>
    <mergeCell ref="B19:Q19"/>
    <mergeCell ref="B21:Q21"/>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W43:EC43"/>
    <mergeCell ref="DW46:EC46"/>
    <mergeCell ref="DD46:DK46"/>
    <mergeCell ref="CD44:CE48"/>
    <mergeCell ref="CR44:CY44"/>
    <mergeCell ref="CZ44:DC44"/>
    <mergeCell ref="DD44:DK44"/>
    <mergeCell ref="CR45:CY45"/>
    <mergeCell ref="DD47:DK47"/>
    <mergeCell ref="DD48:DK48"/>
    <mergeCell ref="CZ43:DC43"/>
    <mergeCell ref="DL45:DV45"/>
    <mergeCell ref="DD43:DK43"/>
    <mergeCell ref="DL49:DV49"/>
    <mergeCell ref="CZ48:DC48"/>
    <mergeCell ref="CZ46:DC46"/>
    <mergeCell ref="DD45:DK45"/>
    <mergeCell ref="DL43:DV43"/>
    <mergeCell ref="CZ45:DC45"/>
    <mergeCell ref="DW41:EC41"/>
    <mergeCell ref="DD42:DK42"/>
    <mergeCell ref="DL41:DV41"/>
    <mergeCell ref="DW42:EC42"/>
    <mergeCell ref="DL42:DV42"/>
    <mergeCell ref="DD41:DK41"/>
    <mergeCell ref="CR43:CY43"/>
    <mergeCell ref="CZ42:DC42"/>
    <mergeCell ref="AZ40:BF40"/>
    <mergeCell ref="BV40:CB40"/>
    <mergeCell ref="CR42:CY42"/>
    <mergeCell ref="BG39:BK41"/>
    <mergeCell ref="AZ39:BF39"/>
    <mergeCell ref="BV39:CB39"/>
    <mergeCell ref="CR41:CY41"/>
    <mergeCell ref="CZ41:DC41"/>
    <mergeCell ref="CD40:CQ40"/>
    <mergeCell ref="CZ40:DC40"/>
    <mergeCell ref="DD40:DK40"/>
    <mergeCell ref="R37:Y37"/>
    <mergeCell ref="Z37:AC37"/>
    <mergeCell ref="AD37:AK37"/>
    <mergeCell ref="AL38:AO38"/>
    <mergeCell ref="AL37:AO37"/>
    <mergeCell ref="BM39:BU39"/>
    <mergeCell ref="BM40:BU40"/>
    <mergeCell ref="R38:Y38"/>
    <mergeCell ref="Z38:AC38"/>
    <mergeCell ref="AD38:AK38"/>
    <mergeCell ref="DW40:EC40"/>
    <mergeCell ref="DL39:DV39"/>
    <mergeCell ref="DW39:EC39"/>
    <mergeCell ref="BV38:CB38"/>
    <mergeCell ref="CR40:CY40"/>
    <mergeCell ref="DL40:DV40"/>
    <mergeCell ref="CD39:CQ39"/>
    <mergeCell ref="R36:Y36"/>
    <mergeCell ref="AL36:AO36"/>
    <mergeCell ref="Z36:AC36"/>
    <mergeCell ref="AD36:AK36"/>
    <mergeCell ref="BG37:BU37"/>
    <mergeCell ref="AZ37:BF37"/>
    <mergeCell ref="DW38:EC38"/>
    <mergeCell ref="CR37:CY37"/>
    <mergeCell ref="CZ37:DC37"/>
    <mergeCell ref="DD37:DK37"/>
    <mergeCell ref="DL37:DV37"/>
    <mergeCell ref="DD38:DK38"/>
    <mergeCell ref="CZ38:DC38"/>
    <mergeCell ref="DW37:EC37"/>
    <mergeCell ref="CR38:CY38"/>
    <mergeCell ref="CR39:CY39"/>
    <mergeCell ref="DL38:DV38"/>
    <mergeCell ref="R35:Y35"/>
    <mergeCell ref="Z35:AC35"/>
    <mergeCell ref="AD35:AK35"/>
    <mergeCell ref="AL35:AO35"/>
    <mergeCell ref="CZ39:DC39"/>
    <mergeCell ref="DD39:DK39"/>
    <mergeCell ref="AZ35:BF35"/>
    <mergeCell ref="BV37:CB37"/>
    <mergeCell ref="CZ35:DC35"/>
    <mergeCell ref="DW36:EC36"/>
    <mergeCell ref="DL36:DV36"/>
    <mergeCell ref="CZ36:DC36"/>
    <mergeCell ref="DD36:DK36"/>
    <mergeCell ref="DD35:DK35"/>
    <mergeCell ref="DL35:DV35"/>
    <mergeCell ref="DW35:EC35"/>
    <mergeCell ref="AL34:AO34"/>
    <mergeCell ref="BV36:CB36"/>
    <mergeCell ref="CD37:CQ37"/>
    <mergeCell ref="CD38:CQ38"/>
    <mergeCell ref="CD36:CQ36"/>
    <mergeCell ref="CR35:CY35"/>
    <mergeCell ref="CR36:CY36"/>
    <mergeCell ref="BG38:BU38"/>
    <mergeCell ref="R33:Y33"/>
    <mergeCell ref="Z33:AC33"/>
    <mergeCell ref="AD33:AK33"/>
    <mergeCell ref="Z32:AC32"/>
    <mergeCell ref="AD32:AK32"/>
    <mergeCell ref="R34:Y34"/>
    <mergeCell ref="Z34:AC34"/>
    <mergeCell ref="AD34:AK34"/>
    <mergeCell ref="CR34:CY34"/>
    <mergeCell ref="AQ34:BF34"/>
    <mergeCell ref="CF32:CQ32"/>
    <mergeCell ref="CD33:CQ33"/>
    <mergeCell ref="CD34:CQ34"/>
    <mergeCell ref="BG34:CB34"/>
    <mergeCell ref="CR33:CY33"/>
    <mergeCell ref="CR32:CY32"/>
    <mergeCell ref="CD29:CE32"/>
    <mergeCell ref="CF29:CQ29"/>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CZ31:DC31"/>
    <mergeCell ref="DL31:DV31"/>
    <mergeCell ref="CF31:CQ31"/>
    <mergeCell ref="BG31:BL31"/>
    <mergeCell ref="BM31:BQ31"/>
    <mergeCell ref="DD31:DK31"/>
    <mergeCell ref="DW34:EC34"/>
    <mergeCell ref="DD33:DK33"/>
    <mergeCell ref="DL33:DV33"/>
    <mergeCell ref="DW33:EC33"/>
    <mergeCell ref="DD34:DK34"/>
    <mergeCell ref="DL34:DV34"/>
    <mergeCell ref="BX30:CB30"/>
    <mergeCell ref="AP30:AS32"/>
    <mergeCell ref="BG32:BL32"/>
    <mergeCell ref="BX32:CB32"/>
    <mergeCell ref="AX30:BF30"/>
    <mergeCell ref="BR29:CB29"/>
    <mergeCell ref="BM30:BQ30"/>
    <mergeCell ref="BR30:BW30"/>
    <mergeCell ref="R30:Y30"/>
    <mergeCell ref="Z30:AC30"/>
    <mergeCell ref="AD30:AK30"/>
    <mergeCell ref="AL30:AO30"/>
    <mergeCell ref="AP29:BF29"/>
    <mergeCell ref="BG29:BQ29"/>
    <mergeCell ref="DD27:DK27"/>
    <mergeCell ref="DL27:DV27"/>
    <mergeCell ref="CZ28:DC28"/>
    <mergeCell ref="R29:Y29"/>
    <mergeCell ref="Z29:AC29"/>
    <mergeCell ref="AD29:AK29"/>
    <mergeCell ref="AL29:AO29"/>
    <mergeCell ref="CR29:CY29"/>
    <mergeCell ref="CZ29:DC29"/>
    <mergeCell ref="DW27:EC27"/>
    <mergeCell ref="DL28:DV28"/>
    <mergeCell ref="DW28:EC28"/>
    <mergeCell ref="AP28:BF28"/>
    <mergeCell ref="CR28:CY28"/>
    <mergeCell ref="BG28:BN28"/>
    <mergeCell ref="BO28:BR28"/>
    <mergeCell ref="CD28:CQ28"/>
    <mergeCell ref="DD28:DK28"/>
    <mergeCell ref="CZ27:DC27"/>
    <mergeCell ref="AL28:AO28"/>
    <mergeCell ref="AL27:AO27"/>
    <mergeCell ref="Z27:AC27"/>
    <mergeCell ref="AP27:BF27"/>
    <mergeCell ref="R28:Y28"/>
    <mergeCell ref="AD27:AK27"/>
    <mergeCell ref="R26:Y26"/>
    <mergeCell ref="Z26:AC26"/>
    <mergeCell ref="AD26:AK26"/>
    <mergeCell ref="AL26:AO26"/>
    <mergeCell ref="Z28:AC28"/>
    <mergeCell ref="BS28:CB28"/>
    <mergeCell ref="BG27:BN27"/>
    <mergeCell ref="BO27:BR27"/>
    <mergeCell ref="BS27:CB27"/>
    <mergeCell ref="AD28:AK28"/>
    <mergeCell ref="R27:Y27"/>
    <mergeCell ref="CD25:CQ25"/>
    <mergeCell ref="CD26:CQ26"/>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R24:Y24"/>
    <mergeCell ref="Z24:AC24"/>
    <mergeCell ref="BG25:BN25"/>
    <mergeCell ref="BO25:BR25"/>
    <mergeCell ref="AD24:AK24"/>
    <mergeCell ref="AL24:AO24"/>
    <mergeCell ref="BG24:BN24"/>
    <mergeCell ref="R25:Y25"/>
    <mergeCell ref="Z25:AC25"/>
    <mergeCell ref="AD25:AK25"/>
    <mergeCell ref="CZ23:DC23"/>
    <mergeCell ref="BO26:BR26"/>
    <mergeCell ref="CD24:CQ24"/>
    <mergeCell ref="CR25:CY25"/>
    <mergeCell ref="BS25:CB25"/>
    <mergeCell ref="BS24:CB24"/>
    <mergeCell ref="CR24:CY24"/>
    <mergeCell ref="CR23:CY23"/>
    <mergeCell ref="DL24:DV24"/>
    <mergeCell ref="DD25:DK25"/>
    <mergeCell ref="DW24:EC24"/>
    <mergeCell ref="CZ24:DC24"/>
    <mergeCell ref="DD24:DK24"/>
    <mergeCell ref="AL25:AO25"/>
    <mergeCell ref="BO24:BR24"/>
    <mergeCell ref="CZ21:DC21"/>
    <mergeCell ref="DD21:DP21"/>
    <mergeCell ref="DL23:DV23"/>
    <mergeCell ref="CR21:CY21"/>
    <mergeCell ref="DQ21:EC21"/>
    <mergeCell ref="DW23:EC23"/>
    <mergeCell ref="CD22:EC22"/>
    <mergeCell ref="CD21:CQ21"/>
    <mergeCell ref="DD23:DK23"/>
    <mergeCell ref="CD23:CQ23"/>
    <mergeCell ref="BS21:CB21"/>
    <mergeCell ref="BG22:BN22"/>
    <mergeCell ref="R23:Y23"/>
    <mergeCell ref="Z23:AC23"/>
    <mergeCell ref="AD23:AK23"/>
    <mergeCell ref="AL23:AO23"/>
    <mergeCell ref="BG23:BN23"/>
    <mergeCell ref="BO23:BR23"/>
    <mergeCell ref="BS23:CB23"/>
    <mergeCell ref="AP22:BF22"/>
    <mergeCell ref="R22:Y22"/>
    <mergeCell ref="Z22:AC22"/>
    <mergeCell ref="AD22:AK22"/>
    <mergeCell ref="AL22:AO22"/>
    <mergeCell ref="BO22:BR22"/>
    <mergeCell ref="BS22:CB22"/>
    <mergeCell ref="DQ19:EC19"/>
    <mergeCell ref="CZ18:DC18"/>
    <mergeCell ref="DD18:DP18"/>
    <mergeCell ref="DQ18:EC18"/>
    <mergeCell ref="CZ19:DC19"/>
    <mergeCell ref="DD19:DP19"/>
    <mergeCell ref="Z19:AC19"/>
    <mergeCell ref="BO18:BR18"/>
    <mergeCell ref="BS18:CB18"/>
    <mergeCell ref="BO19:BR19"/>
    <mergeCell ref="AL16:AO16"/>
    <mergeCell ref="Z18:AC18"/>
    <mergeCell ref="AD18:AK18"/>
    <mergeCell ref="AL18:AO18"/>
    <mergeCell ref="BS19:CB19"/>
    <mergeCell ref="CR18:CY18"/>
    <mergeCell ref="CR19:CY19"/>
    <mergeCell ref="CD18:CQ18"/>
    <mergeCell ref="CD19:CQ19"/>
    <mergeCell ref="R19:Y19"/>
    <mergeCell ref="AD19:AK19"/>
    <mergeCell ref="AL19:AO19"/>
    <mergeCell ref="BG19:BN19"/>
    <mergeCell ref="BG18:BN18"/>
    <mergeCell ref="DQ17:EC17"/>
    <mergeCell ref="BG17:BN17"/>
    <mergeCell ref="CZ17:DC17"/>
    <mergeCell ref="DD17:DP17"/>
    <mergeCell ref="CR17:CY17"/>
    <mergeCell ref="Z17:AC17"/>
    <mergeCell ref="AD17:AK17"/>
    <mergeCell ref="AL17:AO17"/>
    <mergeCell ref="BS17:CB17"/>
    <mergeCell ref="BG16:BN16"/>
    <mergeCell ref="BO16:BR16"/>
    <mergeCell ref="BS16:CB16"/>
    <mergeCell ref="BO17:BR17"/>
    <mergeCell ref="R18:Y18"/>
    <mergeCell ref="R17:Y17"/>
    <mergeCell ref="Z14:AC14"/>
    <mergeCell ref="AL15:AO15"/>
    <mergeCell ref="AD15:AK15"/>
    <mergeCell ref="AP14:BF14"/>
    <mergeCell ref="AP15:BF15"/>
    <mergeCell ref="AD14:AK14"/>
    <mergeCell ref="AL14:AO14"/>
    <mergeCell ref="DQ12:EC12"/>
    <mergeCell ref="CZ15:DC15"/>
    <mergeCell ref="R16:Y16"/>
    <mergeCell ref="Z16:AC16"/>
    <mergeCell ref="AD16:AK16"/>
    <mergeCell ref="Z15:AC15"/>
    <mergeCell ref="R15:Y15"/>
    <mergeCell ref="BG15:BN15"/>
    <mergeCell ref="BO15:BR15"/>
    <mergeCell ref="R14:Y14"/>
    <mergeCell ref="CR12:CY12"/>
    <mergeCell ref="BS15:CB15"/>
    <mergeCell ref="DD14:DP14"/>
    <mergeCell ref="BG14:BN14"/>
    <mergeCell ref="BO14:BR14"/>
    <mergeCell ref="CD14:CQ14"/>
    <mergeCell ref="DD13:DP13"/>
    <mergeCell ref="CR13:CY13"/>
    <mergeCell ref="DQ14:EC14"/>
    <mergeCell ref="BS13:CB13"/>
    <mergeCell ref="CZ14:DC14"/>
    <mergeCell ref="CZ12:DC12"/>
    <mergeCell ref="CZ13:DC13"/>
    <mergeCell ref="CD13:CQ13"/>
    <mergeCell ref="BS14:CB14"/>
    <mergeCell ref="CR14:CY14"/>
    <mergeCell ref="BS12:CB12"/>
    <mergeCell ref="CD11:CQ11"/>
    <mergeCell ref="CD12:CQ12"/>
    <mergeCell ref="DD12:DP12"/>
    <mergeCell ref="R13:Y13"/>
    <mergeCell ref="CZ11:DC11"/>
    <mergeCell ref="BO13:BR13"/>
    <mergeCell ref="Z13:AC13"/>
    <mergeCell ref="AD13:AK13"/>
    <mergeCell ref="AL13:AO13"/>
    <mergeCell ref="BG13:BN13"/>
    <mergeCell ref="R11:Y11"/>
    <mergeCell ref="R12:Y12"/>
    <mergeCell ref="Z12:AC12"/>
    <mergeCell ref="AD12:AK12"/>
    <mergeCell ref="AL12:AO12"/>
    <mergeCell ref="BO12:BR12"/>
    <mergeCell ref="BG12:BN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CD8:CQ8"/>
    <mergeCell ref="CZ8:DC8"/>
    <mergeCell ref="CZ9:DC9"/>
    <mergeCell ref="CZ7:DC7"/>
    <mergeCell ref="DQ8:EC8"/>
    <mergeCell ref="R9:Y9"/>
    <mergeCell ref="R8:Y8"/>
    <mergeCell ref="Z8:AC8"/>
    <mergeCell ref="AD8:AK8"/>
    <mergeCell ref="AL8:AO8"/>
    <mergeCell ref="BS8:CB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CD6:CQ6"/>
    <mergeCell ref="R6:Y6"/>
    <mergeCell ref="Z6:AC6"/>
    <mergeCell ref="AD6:AK6"/>
    <mergeCell ref="AL6:AO6"/>
    <mergeCell ref="BO4:BR4"/>
    <mergeCell ref="BS4:CB4"/>
    <mergeCell ref="BG7:BN7"/>
    <mergeCell ref="BG6:BN6"/>
    <mergeCell ref="BS6:CB6"/>
    <mergeCell ref="BO7:BR7"/>
    <mergeCell ref="BO6:BR6"/>
    <mergeCell ref="R4:Y4"/>
    <mergeCell ref="Z4:AC4"/>
    <mergeCell ref="AD4:AK4"/>
    <mergeCell ref="R7:Y7"/>
    <mergeCell ref="Z7:AC7"/>
    <mergeCell ref="DH1:DN1"/>
    <mergeCell ref="DP1:EC1"/>
    <mergeCell ref="DQ5:EC5"/>
    <mergeCell ref="CD3:EC3"/>
    <mergeCell ref="CR5:CY5"/>
    <mergeCell ref="BS5:CB5"/>
    <mergeCell ref="CD5:CQ5"/>
    <mergeCell ref="CD4:EC4"/>
    <mergeCell ref="CZ5:DC5"/>
    <mergeCell ref="DD5:DP5"/>
  </mergeCells>
  <phoneticPr fontId="44"/>
  <printOptions horizontalCentered="1" verticalCentered="1"/>
  <pageMargins left="0" right="0" top="0.39370078740157483" bottom="0.39370078740157483" header="0.19685039370078741" footer="0.19685039370078741"/>
  <pageSetup paperSize="9" scale="68" orientation="portrait"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2"/>
    <pageSetUpPr fitToPage="1"/>
  </sheetPr>
  <dimension ref="A1:EA134"/>
  <sheetViews>
    <sheetView zoomScale="70" zoomScaleNormal="70"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428</v>
      </c>
      <c r="DK2" s="722"/>
      <c r="DL2" s="722"/>
      <c r="DM2" s="722"/>
      <c r="DN2" s="722"/>
      <c r="DO2" s="723"/>
      <c r="DP2" s="183"/>
      <c r="DQ2" s="721" t="s">
        <v>429</v>
      </c>
      <c r="DR2" s="722"/>
      <c r="DS2" s="722"/>
      <c r="DT2" s="722"/>
      <c r="DU2" s="722"/>
      <c r="DV2" s="722"/>
      <c r="DW2" s="722"/>
      <c r="DX2" s="722"/>
      <c r="DY2" s="722"/>
      <c r="DZ2" s="72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4" t="s">
        <v>432</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2" t="s">
        <v>434</v>
      </c>
      <c r="B5" s="713"/>
      <c r="C5" s="713"/>
      <c r="D5" s="713"/>
      <c r="E5" s="713"/>
      <c r="F5" s="713"/>
      <c r="G5" s="713"/>
      <c r="H5" s="713"/>
      <c r="I5" s="713"/>
      <c r="J5" s="713"/>
      <c r="K5" s="713"/>
      <c r="L5" s="713"/>
      <c r="M5" s="713"/>
      <c r="N5" s="713"/>
      <c r="O5" s="713"/>
      <c r="P5" s="714"/>
      <c r="Q5" s="695" t="s">
        <v>435</v>
      </c>
      <c r="R5" s="696"/>
      <c r="S5" s="696"/>
      <c r="T5" s="696"/>
      <c r="U5" s="704"/>
      <c r="V5" s="695" t="s">
        <v>436</v>
      </c>
      <c r="W5" s="696"/>
      <c r="X5" s="696"/>
      <c r="Y5" s="696"/>
      <c r="Z5" s="704"/>
      <c r="AA5" s="695" t="s">
        <v>437</v>
      </c>
      <c r="AB5" s="696"/>
      <c r="AC5" s="696"/>
      <c r="AD5" s="696"/>
      <c r="AE5" s="696"/>
      <c r="AF5" s="725" t="s">
        <v>438</v>
      </c>
      <c r="AG5" s="696"/>
      <c r="AH5" s="696"/>
      <c r="AI5" s="696"/>
      <c r="AJ5" s="697"/>
      <c r="AK5" s="696" t="s">
        <v>439</v>
      </c>
      <c r="AL5" s="696"/>
      <c r="AM5" s="696"/>
      <c r="AN5" s="696"/>
      <c r="AO5" s="704"/>
      <c r="AP5" s="695" t="s">
        <v>440</v>
      </c>
      <c r="AQ5" s="696"/>
      <c r="AR5" s="696"/>
      <c r="AS5" s="696"/>
      <c r="AT5" s="704"/>
      <c r="AU5" s="695" t="s">
        <v>441</v>
      </c>
      <c r="AV5" s="696"/>
      <c r="AW5" s="696"/>
      <c r="AX5" s="696"/>
      <c r="AY5" s="697"/>
      <c r="AZ5" s="190"/>
      <c r="BA5" s="190"/>
      <c r="BB5" s="190"/>
      <c r="BC5" s="190"/>
      <c r="BD5" s="190"/>
      <c r="BE5" s="191"/>
      <c r="BF5" s="191"/>
      <c r="BG5" s="191"/>
      <c r="BH5" s="191"/>
      <c r="BI5" s="191"/>
      <c r="BJ5" s="191"/>
      <c r="BK5" s="191"/>
      <c r="BL5" s="191"/>
      <c r="BM5" s="191"/>
      <c r="BN5" s="191"/>
      <c r="BO5" s="191"/>
      <c r="BP5" s="191"/>
      <c r="BQ5" s="712" t="s">
        <v>442</v>
      </c>
      <c r="BR5" s="713"/>
      <c r="BS5" s="713"/>
      <c r="BT5" s="713"/>
      <c r="BU5" s="713"/>
      <c r="BV5" s="713"/>
      <c r="BW5" s="713"/>
      <c r="BX5" s="713"/>
      <c r="BY5" s="713"/>
      <c r="BZ5" s="713"/>
      <c r="CA5" s="713"/>
      <c r="CB5" s="713"/>
      <c r="CC5" s="713"/>
      <c r="CD5" s="713"/>
      <c r="CE5" s="713"/>
      <c r="CF5" s="713"/>
      <c r="CG5" s="714"/>
      <c r="CH5" s="695" t="s">
        <v>443</v>
      </c>
      <c r="CI5" s="696"/>
      <c r="CJ5" s="696"/>
      <c r="CK5" s="696"/>
      <c r="CL5" s="704"/>
      <c r="CM5" s="695" t="s">
        <v>444</v>
      </c>
      <c r="CN5" s="696"/>
      <c r="CO5" s="696"/>
      <c r="CP5" s="696"/>
      <c r="CQ5" s="704"/>
      <c r="CR5" s="695" t="s">
        <v>445</v>
      </c>
      <c r="CS5" s="696"/>
      <c r="CT5" s="696"/>
      <c r="CU5" s="696"/>
      <c r="CV5" s="704"/>
      <c r="CW5" s="695" t="s">
        <v>446</v>
      </c>
      <c r="CX5" s="696"/>
      <c r="CY5" s="696"/>
      <c r="CZ5" s="696"/>
      <c r="DA5" s="704"/>
      <c r="DB5" s="695" t="s">
        <v>447</v>
      </c>
      <c r="DC5" s="696"/>
      <c r="DD5" s="696"/>
      <c r="DE5" s="696"/>
      <c r="DF5" s="704"/>
      <c r="DG5" s="706" t="s">
        <v>448</v>
      </c>
      <c r="DH5" s="707"/>
      <c r="DI5" s="707"/>
      <c r="DJ5" s="707"/>
      <c r="DK5" s="708"/>
      <c r="DL5" s="706" t="s">
        <v>449</v>
      </c>
      <c r="DM5" s="707"/>
      <c r="DN5" s="707"/>
      <c r="DO5" s="707"/>
      <c r="DP5" s="708"/>
      <c r="DQ5" s="695" t="s">
        <v>450</v>
      </c>
      <c r="DR5" s="696"/>
      <c r="DS5" s="696"/>
      <c r="DT5" s="696"/>
      <c r="DU5" s="704"/>
      <c r="DV5" s="695" t="s">
        <v>441</v>
      </c>
      <c r="DW5" s="696"/>
      <c r="DX5" s="696"/>
      <c r="DY5" s="696"/>
      <c r="DZ5" s="697"/>
      <c r="EA5" s="188"/>
    </row>
    <row r="6" spans="1:131" s="189" customFormat="1" ht="26.25" customHeight="1" thickBot="1" x14ac:dyDescent="0.2">
      <c r="A6" s="715"/>
      <c r="B6" s="716"/>
      <c r="C6" s="716"/>
      <c r="D6" s="716"/>
      <c r="E6" s="716"/>
      <c r="F6" s="716"/>
      <c r="G6" s="716"/>
      <c r="H6" s="716"/>
      <c r="I6" s="716"/>
      <c r="J6" s="716"/>
      <c r="K6" s="716"/>
      <c r="L6" s="716"/>
      <c r="M6" s="716"/>
      <c r="N6" s="716"/>
      <c r="O6" s="716"/>
      <c r="P6" s="717"/>
      <c r="Q6" s="698"/>
      <c r="R6" s="699"/>
      <c r="S6" s="699"/>
      <c r="T6" s="699"/>
      <c r="U6" s="705"/>
      <c r="V6" s="698"/>
      <c r="W6" s="699"/>
      <c r="X6" s="699"/>
      <c r="Y6" s="699"/>
      <c r="Z6" s="705"/>
      <c r="AA6" s="698"/>
      <c r="AB6" s="699"/>
      <c r="AC6" s="699"/>
      <c r="AD6" s="699"/>
      <c r="AE6" s="699"/>
      <c r="AF6" s="726"/>
      <c r="AG6" s="699"/>
      <c r="AH6" s="699"/>
      <c r="AI6" s="699"/>
      <c r="AJ6" s="700"/>
      <c r="AK6" s="699"/>
      <c r="AL6" s="699"/>
      <c r="AM6" s="699"/>
      <c r="AN6" s="699"/>
      <c r="AO6" s="705"/>
      <c r="AP6" s="698"/>
      <c r="AQ6" s="699"/>
      <c r="AR6" s="699"/>
      <c r="AS6" s="699"/>
      <c r="AT6" s="705"/>
      <c r="AU6" s="698"/>
      <c r="AV6" s="699"/>
      <c r="AW6" s="699"/>
      <c r="AX6" s="699"/>
      <c r="AY6" s="700"/>
      <c r="AZ6" s="186"/>
      <c r="BA6" s="186"/>
      <c r="BB6" s="186"/>
      <c r="BC6" s="186"/>
      <c r="BD6" s="186"/>
      <c r="BE6" s="187"/>
      <c r="BF6" s="187"/>
      <c r="BG6" s="187"/>
      <c r="BH6" s="187"/>
      <c r="BI6" s="187"/>
      <c r="BJ6" s="187"/>
      <c r="BK6" s="187"/>
      <c r="BL6" s="187"/>
      <c r="BM6" s="187"/>
      <c r="BN6" s="187"/>
      <c r="BO6" s="187"/>
      <c r="BP6" s="187"/>
      <c r="BQ6" s="715"/>
      <c r="BR6" s="716"/>
      <c r="BS6" s="716"/>
      <c r="BT6" s="716"/>
      <c r="BU6" s="716"/>
      <c r="BV6" s="716"/>
      <c r="BW6" s="716"/>
      <c r="BX6" s="716"/>
      <c r="BY6" s="716"/>
      <c r="BZ6" s="716"/>
      <c r="CA6" s="716"/>
      <c r="CB6" s="716"/>
      <c r="CC6" s="716"/>
      <c r="CD6" s="716"/>
      <c r="CE6" s="716"/>
      <c r="CF6" s="716"/>
      <c r="CG6" s="717"/>
      <c r="CH6" s="698"/>
      <c r="CI6" s="699"/>
      <c r="CJ6" s="699"/>
      <c r="CK6" s="699"/>
      <c r="CL6" s="705"/>
      <c r="CM6" s="698"/>
      <c r="CN6" s="699"/>
      <c r="CO6" s="699"/>
      <c r="CP6" s="699"/>
      <c r="CQ6" s="705"/>
      <c r="CR6" s="698"/>
      <c r="CS6" s="699"/>
      <c r="CT6" s="699"/>
      <c r="CU6" s="699"/>
      <c r="CV6" s="705"/>
      <c r="CW6" s="698"/>
      <c r="CX6" s="699"/>
      <c r="CY6" s="699"/>
      <c r="CZ6" s="699"/>
      <c r="DA6" s="705"/>
      <c r="DB6" s="698"/>
      <c r="DC6" s="699"/>
      <c r="DD6" s="699"/>
      <c r="DE6" s="699"/>
      <c r="DF6" s="705"/>
      <c r="DG6" s="709"/>
      <c r="DH6" s="710"/>
      <c r="DI6" s="710"/>
      <c r="DJ6" s="710"/>
      <c r="DK6" s="711"/>
      <c r="DL6" s="709"/>
      <c r="DM6" s="710"/>
      <c r="DN6" s="710"/>
      <c r="DO6" s="710"/>
      <c r="DP6" s="711"/>
      <c r="DQ6" s="698"/>
      <c r="DR6" s="699"/>
      <c r="DS6" s="699"/>
      <c r="DT6" s="699"/>
      <c r="DU6" s="705"/>
      <c r="DV6" s="698"/>
      <c r="DW6" s="699"/>
      <c r="DX6" s="699"/>
      <c r="DY6" s="699"/>
      <c r="DZ6" s="700"/>
      <c r="EA6" s="188"/>
    </row>
    <row r="7" spans="1:131" s="189" customFormat="1" ht="26.25" customHeight="1" thickTop="1" x14ac:dyDescent="0.15">
      <c r="A7" s="192">
        <v>1</v>
      </c>
      <c r="B7" s="730" t="s">
        <v>451</v>
      </c>
      <c r="C7" s="731"/>
      <c r="D7" s="731"/>
      <c r="E7" s="731"/>
      <c r="F7" s="731"/>
      <c r="G7" s="731"/>
      <c r="H7" s="731"/>
      <c r="I7" s="731"/>
      <c r="J7" s="731"/>
      <c r="K7" s="731"/>
      <c r="L7" s="731"/>
      <c r="M7" s="731"/>
      <c r="N7" s="731"/>
      <c r="O7" s="731"/>
      <c r="P7" s="732"/>
      <c r="Q7" s="733">
        <v>2920</v>
      </c>
      <c r="R7" s="734"/>
      <c r="S7" s="734"/>
      <c r="T7" s="734"/>
      <c r="U7" s="734"/>
      <c r="V7" s="734">
        <v>2839</v>
      </c>
      <c r="W7" s="734"/>
      <c r="X7" s="734"/>
      <c r="Y7" s="734"/>
      <c r="Z7" s="734"/>
      <c r="AA7" s="734">
        <v>81</v>
      </c>
      <c r="AB7" s="734"/>
      <c r="AC7" s="734"/>
      <c r="AD7" s="734"/>
      <c r="AE7" s="735"/>
      <c r="AF7" s="736">
        <v>80</v>
      </c>
      <c r="AG7" s="737"/>
      <c r="AH7" s="737"/>
      <c r="AI7" s="737"/>
      <c r="AJ7" s="738"/>
      <c r="AK7" s="742">
        <v>22</v>
      </c>
      <c r="AL7" s="718"/>
      <c r="AM7" s="718"/>
      <c r="AN7" s="718"/>
      <c r="AO7" s="718"/>
      <c r="AP7" s="718">
        <v>1591</v>
      </c>
      <c r="AQ7" s="718"/>
      <c r="AR7" s="718"/>
      <c r="AS7" s="718"/>
      <c r="AT7" s="718"/>
      <c r="AU7" s="719"/>
      <c r="AV7" s="719"/>
      <c r="AW7" s="719"/>
      <c r="AX7" s="719"/>
      <c r="AY7" s="720"/>
      <c r="AZ7" s="186"/>
      <c r="BA7" s="186"/>
      <c r="BB7" s="186"/>
      <c r="BC7" s="186"/>
      <c r="BD7" s="186"/>
      <c r="BE7" s="187"/>
      <c r="BF7" s="187"/>
      <c r="BG7" s="187"/>
      <c r="BH7" s="187"/>
      <c r="BI7" s="187"/>
      <c r="BJ7" s="187"/>
      <c r="BK7" s="187"/>
      <c r="BL7" s="187"/>
      <c r="BM7" s="187"/>
      <c r="BN7" s="187"/>
      <c r="BO7" s="187"/>
      <c r="BP7" s="187"/>
      <c r="BQ7" s="193">
        <v>1</v>
      </c>
      <c r="BR7" s="194"/>
      <c r="BS7" s="739" t="s">
        <v>573</v>
      </c>
      <c r="BT7" s="740"/>
      <c r="BU7" s="740"/>
      <c r="BV7" s="740"/>
      <c r="BW7" s="740"/>
      <c r="BX7" s="740"/>
      <c r="BY7" s="740"/>
      <c r="BZ7" s="740"/>
      <c r="CA7" s="740"/>
      <c r="CB7" s="740"/>
      <c r="CC7" s="740"/>
      <c r="CD7" s="740"/>
      <c r="CE7" s="740"/>
      <c r="CF7" s="740"/>
      <c r="CG7" s="741"/>
      <c r="CH7" s="676" t="s">
        <v>574</v>
      </c>
      <c r="CI7" s="677"/>
      <c r="CJ7" s="677"/>
      <c r="CK7" s="677"/>
      <c r="CL7" s="678"/>
      <c r="CM7" s="676">
        <v>323</v>
      </c>
      <c r="CN7" s="677"/>
      <c r="CO7" s="677"/>
      <c r="CP7" s="677"/>
      <c r="CQ7" s="678"/>
      <c r="CR7" s="676">
        <v>300</v>
      </c>
      <c r="CS7" s="677"/>
      <c r="CT7" s="677"/>
      <c r="CU7" s="677"/>
      <c r="CV7" s="678"/>
      <c r="CW7" s="676" t="s">
        <v>572</v>
      </c>
      <c r="CX7" s="677"/>
      <c r="CY7" s="677"/>
      <c r="CZ7" s="677"/>
      <c r="DA7" s="678"/>
      <c r="DB7" s="676" t="s">
        <v>572</v>
      </c>
      <c r="DC7" s="677"/>
      <c r="DD7" s="677"/>
      <c r="DE7" s="677"/>
      <c r="DF7" s="678"/>
      <c r="DG7" s="676" t="s">
        <v>572</v>
      </c>
      <c r="DH7" s="677"/>
      <c r="DI7" s="677"/>
      <c r="DJ7" s="677"/>
      <c r="DK7" s="678"/>
      <c r="DL7" s="676" t="s">
        <v>572</v>
      </c>
      <c r="DM7" s="677"/>
      <c r="DN7" s="677"/>
      <c r="DO7" s="677"/>
      <c r="DP7" s="678"/>
      <c r="DQ7" s="676" t="s">
        <v>572</v>
      </c>
      <c r="DR7" s="677"/>
      <c r="DS7" s="677"/>
      <c r="DT7" s="677"/>
      <c r="DU7" s="678"/>
      <c r="DV7" s="701"/>
      <c r="DW7" s="702"/>
      <c r="DX7" s="702"/>
      <c r="DY7" s="702"/>
      <c r="DZ7" s="703"/>
      <c r="EA7" s="188"/>
    </row>
    <row r="8" spans="1:131" s="189" customFormat="1" ht="26.25" customHeight="1" x14ac:dyDescent="0.15">
      <c r="A8" s="195">
        <v>2</v>
      </c>
      <c r="B8" s="686" t="s">
        <v>452</v>
      </c>
      <c r="C8" s="687"/>
      <c r="D8" s="687"/>
      <c r="E8" s="687"/>
      <c r="F8" s="687"/>
      <c r="G8" s="687"/>
      <c r="H8" s="687"/>
      <c r="I8" s="687"/>
      <c r="J8" s="687"/>
      <c r="K8" s="687"/>
      <c r="L8" s="687"/>
      <c r="M8" s="687"/>
      <c r="N8" s="687"/>
      <c r="O8" s="687"/>
      <c r="P8" s="688"/>
      <c r="Q8" s="689">
        <v>7</v>
      </c>
      <c r="R8" s="690"/>
      <c r="S8" s="690"/>
      <c r="T8" s="690"/>
      <c r="U8" s="690"/>
      <c r="V8" s="690">
        <v>51</v>
      </c>
      <c r="W8" s="690"/>
      <c r="X8" s="690"/>
      <c r="Y8" s="690"/>
      <c r="Z8" s="690"/>
      <c r="AA8" s="690" t="s">
        <v>571</v>
      </c>
      <c r="AB8" s="690"/>
      <c r="AC8" s="690"/>
      <c r="AD8" s="690"/>
      <c r="AE8" s="691"/>
      <c r="AF8" s="679">
        <v>-44</v>
      </c>
      <c r="AG8" s="680"/>
      <c r="AH8" s="680"/>
      <c r="AI8" s="680"/>
      <c r="AJ8" s="681"/>
      <c r="AK8" s="682" t="s">
        <v>572</v>
      </c>
      <c r="AL8" s="683"/>
      <c r="AM8" s="683"/>
      <c r="AN8" s="683"/>
      <c r="AO8" s="683"/>
      <c r="AP8" s="683">
        <v>0</v>
      </c>
      <c r="AQ8" s="683"/>
      <c r="AR8" s="683"/>
      <c r="AS8" s="683"/>
      <c r="AT8" s="683"/>
      <c r="AU8" s="684"/>
      <c r="AV8" s="684"/>
      <c r="AW8" s="684"/>
      <c r="AX8" s="684"/>
      <c r="AY8" s="685"/>
      <c r="AZ8" s="186"/>
      <c r="BA8" s="186"/>
      <c r="BB8" s="186"/>
      <c r="BC8" s="186"/>
      <c r="BD8" s="186"/>
      <c r="BE8" s="187"/>
      <c r="BF8" s="187"/>
      <c r="BG8" s="187"/>
      <c r="BH8" s="187"/>
      <c r="BI8" s="187"/>
      <c r="BJ8" s="187"/>
      <c r="BK8" s="187"/>
      <c r="BL8" s="187"/>
      <c r="BM8" s="187"/>
      <c r="BN8" s="187"/>
      <c r="BO8" s="187"/>
      <c r="BP8" s="187"/>
      <c r="BQ8" s="196">
        <v>2</v>
      </c>
      <c r="BR8" s="197"/>
      <c r="BS8" s="727" t="s">
        <v>575</v>
      </c>
      <c r="BT8" s="728"/>
      <c r="BU8" s="728"/>
      <c r="BV8" s="728"/>
      <c r="BW8" s="728"/>
      <c r="BX8" s="728"/>
      <c r="BY8" s="728"/>
      <c r="BZ8" s="728"/>
      <c r="CA8" s="728"/>
      <c r="CB8" s="728"/>
      <c r="CC8" s="728"/>
      <c r="CD8" s="728"/>
      <c r="CE8" s="728"/>
      <c r="CF8" s="728"/>
      <c r="CG8" s="729"/>
      <c r="CH8" s="692">
        <v>0</v>
      </c>
      <c r="CI8" s="693"/>
      <c r="CJ8" s="693"/>
      <c r="CK8" s="693"/>
      <c r="CL8" s="694"/>
      <c r="CM8" s="692">
        <v>16</v>
      </c>
      <c r="CN8" s="693"/>
      <c r="CO8" s="693"/>
      <c r="CP8" s="693"/>
      <c r="CQ8" s="694"/>
      <c r="CR8" s="692">
        <v>5</v>
      </c>
      <c r="CS8" s="693"/>
      <c r="CT8" s="693"/>
      <c r="CU8" s="693"/>
      <c r="CV8" s="694"/>
      <c r="CW8" s="692" t="s">
        <v>572</v>
      </c>
      <c r="CX8" s="693"/>
      <c r="CY8" s="693"/>
      <c r="CZ8" s="693"/>
      <c r="DA8" s="694"/>
      <c r="DB8" s="692" t="s">
        <v>572</v>
      </c>
      <c r="DC8" s="693"/>
      <c r="DD8" s="693"/>
      <c r="DE8" s="693"/>
      <c r="DF8" s="694"/>
      <c r="DG8" s="692" t="s">
        <v>572</v>
      </c>
      <c r="DH8" s="693"/>
      <c r="DI8" s="693"/>
      <c r="DJ8" s="693"/>
      <c r="DK8" s="694"/>
      <c r="DL8" s="692" t="s">
        <v>572</v>
      </c>
      <c r="DM8" s="693"/>
      <c r="DN8" s="693"/>
      <c r="DO8" s="693"/>
      <c r="DP8" s="694"/>
      <c r="DQ8" s="692" t="s">
        <v>572</v>
      </c>
      <c r="DR8" s="693"/>
      <c r="DS8" s="693"/>
      <c r="DT8" s="693"/>
      <c r="DU8" s="694"/>
      <c r="DV8" s="743"/>
      <c r="DW8" s="744"/>
      <c r="DX8" s="744"/>
      <c r="DY8" s="744"/>
      <c r="DZ8" s="745"/>
      <c r="EA8" s="188"/>
    </row>
    <row r="9" spans="1:131" s="189" customFormat="1" ht="26.25" customHeight="1" x14ac:dyDescent="0.15">
      <c r="A9" s="195">
        <v>3</v>
      </c>
      <c r="B9" s="686"/>
      <c r="C9" s="687"/>
      <c r="D9" s="687"/>
      <c r="E9" s="687"/>
      <c r="F9" s="687"/>
      <c r="G9" s="687"/>
      <c r="H9" s="687"/>
      <c r="I9" s="687"/>
      <c r="J9" s="687"/>
      <c r="K9" s="687"/>
      <c r="L9" s="687"/>
      <c r="M9" s="687"/>
      <c r="N9" s="687"/>
      <c r="O9" s="687"/>
      <c r="P9" s="688"/>
      <c r="Q9" s="689"/>
      <c r="R9" s="690"/>
      <c r="S9" s="690"/>
      <c r="T9" s="690"/>
      <c r="U9" s="690"/>
      <c r="V9" s="690"/>
      <c r="W9" s="690"/>
      <c r="X9" s="690"/>
      <c r="Y9" s="690"/>
      <c r="Z9" s="690"/>
      <c r="AA9" s="690"/>
      <c r="AB9" s="690"/>
      <c r="AC9" s="690"/>
      <c r="AD9" s="690"/>
      <c r="AE9" s="691"/>
      <c r="AF9" s="679"/>
      <c r="AG9" s="680"/>
      <c r="AH9" s="680"/>
      <c r="AI9" s="680"/>
      <c r="AJ9" s="681"/>
      <c r="AK9" s="682"/>
      <c r="AL9" s="683"/>
      <c r="AM9" s="683"/>
      <c r="AN9" s="683"/>
      <c r="AO9" s="683"/>
      <c r="AP9" s="683"/>
      <c r="AQ9" s="683"/>
      <c r="AR9" s="683"/>
      <c r="AS9" s="683"/>
      <c r="AT9" s="683"/>
      <c r="AU9" s="684"/>
      <c r="AV9" s="684"/>
      <c r="AW9" s="684"/>
      <c r="AX9" s="684"/>
      <c r="AY9" s="685"/>
      <c r="AZ9" s="186"/>
      <c r="BA9" s="186"/>
      <c r="BB9" s="186"/>
      <c r="BC9" s="186"/>
      <c r="BD9" s="186"/>
      <c r="BE9" s="187"/>
      <c r="BF9" s="187"/>
      <c r="BG9" s="187"/>
      <c r="BH9" s="187"/>
      <c r="BI9" s="187"/>
      <c r="BJ9" s="187"/>
      <c r="BK9" s="187"/>
      <c r="BL9" s="187"/>
      <c r="BM9" s="187"/>
      <c r="BN9" s="187"/>
      <c r="BO9" s="187"/>
      <c r="BP9" s="187"/>
      <c r="BQ9" s="196">
        <v>3</v>
      </c>
      <c r="BR9" s="197"/>
      <c r="BS9" s="727"/>
      <c r="BT9" s="728"/>
      <c r="BU9" s="728"/>
      <c r="BV9" s="728"/>
      <c r="BW9" s="728"/>
      <c r="BX9" s="728"/>
      <c r="BY9" s="728"/>
      <c r="BZ9" s="728"/>
      <c r="CA9" s="728"/>
      <c r="CB9" s="728"/>
      <c r="CC9" s="728"/>
      <c r="CD9" s="728"/>
      <c r="CE9" s="728"/>
      <c r="CF9" s="728"/>
      <c r="CG9" s="729"/>
      <c r="CH9" s="692"/>
      <c r="CI9" s="693"/>
      <c r="CJ9" s="693"/>
      <c r="CK9" s="693"/>
      <c r="CL9" s="694"/>
      <c r="CM9" s="692"/>
      <c r="CN9" s="693"/>
      <c r="CO9" s="693"/>
      <c r="CP9" s="693"/>
      <c r="CQ9" s="694"/>
      <c r="CR9" s="692"/>
      <c r="CS9" s="693"/>
      <c r="CT9" s="693"/>
      <c r="CU9" s="693"/>
      <c r="CV9" s="694"/>
      <c r="CW9" s="692"/>
      <c r="CX9" s="693"/>
      <c r="CY9" s="693"/>
      <c r="CZ9" s="693"/>
      <c r="DA9" s="694"/>
      <c r="DB9" s="692"/>
      <c r="DC9" s="693"/>
      <c r="DD9" s="693"/>
      <c r="DE9" s="693"/>
      <c r="DF9" s="694"/>
      <c r="DG9" s="692"/>
      <c r="DH9" s="693"/>
      <c r="DI9" s="693"/>
      <c r="DJ9" s="693"/>
      <c r="DK9" s="694"/>
      <c r="DL9" s="692"/>
      <c r="DM9" s="693"/>
      <c r="DN9" s="693"/>
      <c r="DO9" s="693"/>
      <c r="DP9" s="694"/>
      <c r="DQ9" s="692"/>
      <c r="DR9" s="693"/>
      <c r="DS9" s="693"/>
      <c r="DT9" s="693"/>
      <c r="DU9" s="694"/>
      <c r="DV9" s="743"/>
      <c r="DW9" s="744"/>
      <c r="DX9" s="744"/>
      <c r="DY9" s="744"/>
      <c r="DZ9" s="745"/>
      <c r="EA9" s="188"/>
    </row>
    <row r="10" spans="1:131" s="189" customFormat="1" ht="26.25" customHeight="1" x14ac:dyDescent="0.15">
      <c r="A10" s="195">
        <v>4</v>
      </c>
      <c r="B10" s="686"/>
      <c r="C10" s="687"/>
      <c r="D10" s="687"/>
      <c r="E10" s="687"/>
      <c r="F10" s="687"/>
      <c r="G10" s="687"/>
      <c r="H10" s="687"/>
      <c r="I10" s="687"/>
      <c r="J10" s="687"/>
      <c r="K10" s="687"/>
      <c r="L10" s="687"/>
      <c r="M10" s="687"/>
      <c r="N10" s="687"/>
      <c r="O10" s="687"/>
      <c r="P10" s="688"/>
      <c r="Q10" s="689"/>
      <c r="R10" s="690"/>
      <c r="S10" s="690"/>
      <c r="T10" s="690"/>
      <c r="U10" s="690"/>
      <c r="V10" s="690"/>
      <c r="W10" s="690"/>
      <c r="X10" s="690"/>
      <c r="Y10" s="690"/>
      <c r="Z10" s="690"/>
      <c r="AA10" s="690"/>
      <c r="AB10" s="690"/>
      <c r="AC10" s="690"/>
      <c r="AD10" s="690"/>
      <c r="AE10" s="691"/>
      <c r="AF10" s="679"/>
      <c r="AG10" s="680"/>
      <c r="AH10" s="680"/>
      <c r="AI10" s="680"/>
      <c r="AJ10" s="681"/>
      <c r="AK10" s="682"/>
      <c r="AL10" s="683"/>
      <c r="AM10" s="683"/>
      <c r="AN10" s="683"/>
      <c r="AO10" s="683"/>
      <c r="AP10" s="683"/>
      <c r="AQ10" s="683"/>
      <c r="AR10" s="683"/>
      <c r="AS10" s="683"/>
      <c r="AT10" s="683"/>
      <c r="AU10" s="684"/>
      <c r="AV10" s="684"/>
      <c r="AW10" s="684"/>
      <c r="AX10" s="684"/>
      <c r="AY10" s="685"/>
      <c r="AZ10" s="186"/>
      <c r="BA10" s="186"/>
      <c r="BB10" s="186"/>
      <c r="BC10" s="186"/>
      <c r="BD10" s="186"/>
      <c r="BE10" s="187"/>
      <c r="BF10" s="187"/>
      <c r="BG10" s="187"/>
      <c r="BH10" s="187"/>
      <c r="BI10" s="187"/>
      <c r="BJ10" s="187"/>
      <c r="BK10" s="187"/>
      <c r="BL10" s="187"/>
      <c r="BM10" s="187"/>
      <c r="BN10" s="187"/>
      <c r="BO10" s="187"/>
      <c r="BP10" s="187"/>
      <c r="BQ10" s="196">
        <v>4</v>
      </c>
      <c r="BR10" s="197"/>
      <c r="BS10" s="727"/>
      <c r="BT10" s="728"/>
      <c r="BU10" s="728"/>
      <c r="BV10" s="728"/>
      <c r="BW10" s="728"/>
      <c r="BX10" s="728"/>
      <c r="BY10" s="728"/>
      <c r="BZ10" s="728"/>
      <c r="CA10" s="728"/>
      <c r="CB10" s="728"/>
      <c r="CC10" s="728"/>
      <c r="CD10" s="728"/>
      <c r="CE10" s="728"/>
      <c r="CF10" s="728"/>
      <c r="CG10" s="729"/>
      <c r="CH10" s="692"/>
      <c r="CI10" s="693"/>
      <c r="CJ10" s="693"/>
      <c r="CK10" s="693"/>
      <c r="CL10" s="694"/>
      <c r="CM10" s="692"/>
      <c r="CN10" s="693"/>
      <c r="CO10" s="693"/>
      <c r="CP10" s="693"/>
      <c r="CQ10" s="694"/>
      <c r="CR10" s="692"/>
      <c r="CS10" s="693"/>
      <c r="CT10" s="693"/>
      <c r="CU10" s="693"/>
      <c r="CV10" s="694"/>
      <c r="CW10" s="692"/>
      <c r="CX10" s="693"/>
      <c r="CY10" s="693"/>
      <c r="CZ10" s="693"/>
      <c r="DA10" s="694"/>
      <c r="DB10" s="692"/>
      <c r="DC10" s="693"/>
      <c r="DD10" s="693"/>
      <c r="DE10" s="693"/>
      <c r="DF10" s="694"/>
      <c r="DG10" s="692"/>
      <c r="DH10" s="693"/>
      <c r="DI10" s="693"/>
      <c r="DJ10" s="693"/>
      <c r="DK10" s="694"/>
      <c r="DL10" s="692"/>
      <c r="DM10" s="693"/>
      <c r="DN10" s="693"/>
      <c r="DO10" s="693"/>
      <c r="DP10" s="694"/>
      <c r="DQ10" s="692"/>
      <c r="DR10" s="693"/>
      <c r="DS10" s="693"/>
      <c r="DT10" s="693"/>
      <c r="DU10" s="694"/>
      <c r="DV10" s="743"/>
      <c r="DW10" s="744"/>
      <c r="DX10" s="744"/>
      <c r="DY10" s="744"/>
      <c r="DZ10" s="745"/>
      <c r="EA10" s="188"/>
    </row>
    <row r="11" spans="1:131" s="189" customFormat="1" ht="26.25" customHeight="1" x14ac:dyDescent="0.15">
      <c r="A11" s="195">
        <v>5</v>
      </c>
      <c r="B11" s="686"/>
      <c r="C11" s="687"/>
      <c r="D11" s="687"/>
      <c r="E11" s="687"/>
      <c r="F11" s="687"/>
      <c r="G11" s="687"/>
      <c r="H11" s="687"/>
      <c r="I11" s="687"/>
      <c r="J11" s="687"/>
      <c r="K11" s="687"/>
      <c r="L11" s="687"/>
      <c r="M11" s="687"/>
      <c r="N11" s="687"/>
      <c r="O11" s="687"/>
      <c r="P11" s="688"/>
      <c r="Q11" s="689"/>
      <c r="R11" s="690"/>
      <c r="S11" s="690"/>
      <c r="T11" s="690"/>
      <c r="U11" s="690"/>
      <c r="V11" s="690"/>
      <c r="W11" s="690"/>
      <c r="X11" s="690"/>
      <c r="Y11" s="690"/>
      <c r="Z11" s="690"/>
      <c r="AA11" s="690"/>
      <c r="AB11" s="690"/>
      <c r="AC11" s="690"/>
      <c r="AD11" s="690"/>
      <c r="AE11" s="691"/>
      <c r="AF11" s="679"/>
      <c r="AG11" s="680"/>
      <c r="AH11" s="680"/>
      <c r="AI11" s="680"/>
      <c r="AJ11" s="681"/>
      <c r="AK11" s="682"/>
      <c r="AL11" s="683"/>
      <c r="AM11" s="683"/>
      <c r="AN11" s="683"/>
      <c r="AO11" s="683"/>
      <c r="AP11" s="683"/>
      <c r="AQ11" s="683"/>
      <c r="AR11" s="683"/>
      <c r="AS11" s="683"/>
      <c r="AT11" s="683"/>
      <c r="AU11" s="684"/>
      <c r="AV11" s="684"/>
      <c r="AW11" s="684"/>
      <c r="AX11" s="684"/>
      <c r="AY11" s="685"/>
      <c r="AZ11" s="186"/>
      <c r="BA11" s="186"/>
      <c r="BB11" s="186"/>
      <c r="BC11" s="186"/>
      <c r="BD11" s="186"/>
      <c r="BE11" s="187"/>
      <c r="BF11" s="187"/>
      <c r="BG11" s="187"/>
      <c r="BH11" s="187"/>
      <c r="BI11" s="187"/>
      <c r="BJ11" s="187"/>
      <c r="BK11" s="187"/>
      <c r="BL11" s="187"/>
      <c r="BM11" s="187"/>
      <c r="BN11" s="187"/>
      <c r="BO11" s="187"/>
      <c r="BP11" s="187"/>
      <c r="BQ11" s="196">
        <v>5</v>
      </c>
      <c r="BR11" s="197"/>
      <c r="BS11" s="727"/>
      <c r="BT11" s="728"/>
      <c r="BU11" s="728"/>
      <c r="BV11" s="728"/>
      <c r="BW11" s="728"/>
      <c r="BX11" s="728"/>
      <c r="BY11" s="728"/>
      <c r="BZ11" s="728"/>
      <c r="CA11" s="728"/>
      <c r="CB11" s="728"/>
      <c r="CC11" s="728"/>
      <c r="CD11" s="728"/>
      <c r="CE11" s="728"/>
      <c r="CF11" s="728"/>
      <c r="CG11" s="729"/>
      <c r="CH11" s="692"/>
      <c r="CI11" s="693"/>
      <c r="CJ11" s="693"/>
      <c r="CK11" s="693"/>
      <c r="CL11" s="694"/>
      <c r="CM11" s="692"/>
      <c r="CN11" s="693"/>
      <c r="CO11" s="693"/>
      <c r="CP11" s="693"/>
      <c r="CQ11" s="694"/>
      <c r="CR11" s="692"/>
      <c r="CS11" s="693"/>
      <c r="CT11" s="693"/>
      <c r="CU11" s="693"/>
      <c r="CV11" s="694"/>
      <c r="CW11" s="692"/>
      <c r="CX11" s="693"/>
      <c r="CY11" s="693"/>
      <c r="CZ11" s="693"/>
      <c r="DA11" s="694"/>
      <c r="DB11" s="692"/>
      <c r="DC11" s="693"/>
      <c r="DD11" s="693"/>
      <c r="DE11" s="693"/>
      <c r="DF11" s="694"/>
      <c r="DG11" s="692"/>
      <c r="DH11" s="693"/>
      <c r="DI11" s="693"/>
      <c r="DJ11" s="693"/>
      <c r="DK11" s="694"/>
      <c r="DL11" s="692"/>
      <c r="DM11" s="693"/>
      <c r="DN11" s="693"/>
      <c r="DO11" s="693"/>
      <c r="DP11" s="694"/>
      <c r="DQ11" s="692"/>
      <c r="DR11" s="693"/>
      <c r="DS11" s="693"/>
      <c r="DT11" s="693"/>
      <c r="DU11" s="694"/>
      <c r="DV11" s="743"/>
      <c r="DW11" s="744"/>
      <c r="DX11" s="744"/>
      <c r="DY11" s="744"/>
      <c r="DZ11" s="745"/>
      <c r="EA11" s="188"/>
    </row>
    <row r="12" spans="1:131" s="189" customFormat="1" ht="26.25" customHeight="1" x14ac:dyDescent="0.15">
      <c r="A12" s="195">
        <v>6</v>
      </c>
      <c r="B12" s="686"/>
      <c r="C12" s="687"/>
      <c r="D12" s="687"/>
      <c r="E12" s="687"/>
      <c r="F12" s="687"/>
      <c r="G12" s="687"/>
      <c r="H12" s="687"/>
      <c r="I12" s="687"/>
      <c r="J12" s="687"/>
      <c r="K12" s="687"/>
      <c r="L12" s="687"/>
      <c r="M12" s="687"/>
      <c r="N12" s="687"/>
      <c r="O12" s="687"/>
      <c r="P12" s="688"/>
      <c r="Q12" s="689"/>
      <c r="R12" s="690"/>
      <c r="S12" s="690"/>
      <c r="T12" s="690"/>
      <c r="U12" s="690"/>
      <c r="V12" s="690"/>
      <c r="W12" s="690"/>
      <c r="X12" s="690"/>
      <c r="Y12" s="690"/>
      <c r="Z12" s="690"/>
      <c r="AA12" s="690"/>
      <c r="AB12" s="690"/>
      <c r="AC12" s="690"/>
      <c r="AD12" s="690"/>
      <c r="AE12" s="691"/>
      <c r="AF12" s="679"/>
      <c r="AG12" s="680"/>
      <c r="AH12" s="680"/>
      <c r="AI12" s="680"/>
      <c r="AJ12" s="681"/>
      <c r="AK12" s="682"/>
      <c r="AL12" s="683"/>
      <c r="AM12" s="683"/>
      <c r="AN12" s="683"/>
      <c r="AO12" s="683"/>
      <c r="AP12" s="683"/>
      <c r="AQ12" s="683"/>
      <c r="AR12" s="683"/>
      <c r="AS12" s="683"/>
      <c r="AT12" s="683"/>
      <c r="AU12" s="684"/>
      <c r="AV12" s="684"/>
      <c r="AW12" s="684"/>
      <c r="AX12" s="684"/>
      <c r="AY12" s="685"/>
      <c r="AZ12" s="186"/>
      <c r="BA12" s="186"/>
      <c r="BB12" s="186"/>
      <c r="BC12" s="186"/>
      <c r="BD12" s="186"/>
      <c r="BE12" s="187"/>
      <c r="BF12" s="187"/>
      <c r="BG12" s="187"/>
      <c r="BH12" s="187"/>
      <c r="BI12" s="187"/>
      <c r="BJ12" s="187"/>
      <c r="BK12" s="187"/>
      <c r="BL12" s="187"/>
      <c r="BM12" s="187"/>
      <c r="BN12" s="187"/>
      <c r="BO12" s="187"/>
      <c r="BP12" s="187"/>
      <c r="BQ12" s="196">
        <v>6</v>
      </c>
      <c r="BR12" s="197"/>
      <c r="BS12" s="727"/>
      <c r="BT12" s="728"/>
      <c r="BU12" s="728"/>
      <c r="BV12" s="728"/>
      <c r="BW12" s="728"/>
      <c r="BX12" s="728"/>
      <c r="BY12" s="728"/>
      <c r="BZ12" s="728"/>
      <c r="CA12" s="728"/>
      <c r="CB12" s="728"/>
      <c r="CC12" s="728"/>
      <c r="CD12" s="728"/>
      <c r="CE12" s="728"/>
      <c r="CF12" s="728"/>
      <c r="CG12" s="729"/>
      <c r="CH12" s="692"/>
      <c r="CI12" s="693"/>
      <c r="CJ12" s="693"/>
      <c r="CK12" s="693"/>
      <c r="CL12" s="694"/>
      <c r="CM12" s="692"/>
      <c r="CN12" s="693"/>
      <c r="CO12" s="693"/>
      <c r="CP12" s="693"/>
      <c r="CQ12" s="694"/>
      <c r="CR12" s="692"/>
      <c r="CS12" s="693"/>
      <c r="CT12" s="693"/>
      <c r="CU12" s="693"/>
      <c r="CV12" s="694"/>
      <c r="CW12" s="692"/>
      <c r="CX12" s="693"/>
      <c r="CY12" s="693"/>
      <c r="CZ12" s="693"/>
      <c r="DA12" s="694"/>
      <c r="DB12" s="692"/>
      <c r="DC12" s="693"/>
      <c r="DD12" s="693"/>
      <c r="DE12" s="693"/>
      <c r="DF12" s="694"/>
      <c r="DG12" s="692"/>
      <c r="DH12" s="693"/>
      <c r="DI12" s="693"/>
      <c r="DJ12" s="693"/>
      <c r="DK12" s="694"/>
      <c r="DL12" s="692"/>
      <c r="DM12" s="693"/>
      <c r="DN12" s="693"/>
      <c r="DO12" s="693"/>
      <c r="DP12" s="694"/>
      <c r="DQ12" s="692"/>
      <c r="DR12" s="693"/>
      <c r="DS12" s="693"/>
      <c r="DT12" s="693"/>
      <c r="DU12" s="694"/>
      <c r="DV12" s="743"/>
      <c r="DW12" s="744"/>
      <c r="DX12" s="744"/>
      <c r="DY12" s="744"/>
      <c r="DZ12" s="745"/>
      <c r="EA12" s="188"/>
    </row>
    <row r="13" spans="1:131" s="189" customFormat="1" ht="26.25" customHeight="1" x14ac:dyDescent="0.15">
      <c r="A13" s="195">
        <v>7</v>
      </c>
      <c r="B13" s="686"/>
      <c r="C13" s="687"/>
      <c r="D13" s="687"/>
      <c r="E13" s="687"/>
      <c r="F13" s="687"/>
      <c r="G13" s="687"/>
      <c r="H13" s="687"/>
      <c r="I13" s="687"/>
      <c r="J13" s="687"/>
      <c r="K13" s="687"/>
      <c r="L13" s="687"/>
      <c r="M13" s="687"/>
      <c r="N13" s="687"/>
      <c r="O13" s="687"/>
      <c r="P13" s="688"/>
      <c r="Q13" s="689"/>
      <c r="R13" s="690"/>
      <c r="S13" s="690"/>
      <c r="T13" s="690"/>
      <c r="U13" s="690"/>
      <c r="V13" s="690"/>
      <c r="W13" s="690"/>
      <c r="X13" s="690"/>
      <c r="Y13" s="690"/>
      <c r="Z13" s="690"/>
      <c r="AA13" s="690"/>
      <c r="AB13" s="690"/>
      <c r="AC13" s="690"/>
      <c r="AD13" s="690"/>
      <c r="AE13" s="691"/>
      <c r="AF13" s="679"/>
      <c r="AG13" s="680"/>
      <c r="AH13" s="680"/>
      <c r="AI13" s="680"/>
      <c r="AJ13" s="681"/>
      <c r="AK13" s="682"/>
      <c r="AL13" s="683"/>
      <c r="AM13" s="683"/>
      <c r="AN13" s="683"/>
      <c r="AO13" s="683"/>
      <c r="AP13" s="683"/>
      <c r="AQ13" s="683"/>
      <c r="AR13" s="683"/>
      <c r="AS13" s="683"/>
      <c r="AT13" s="683"/>
      <c r="AU13" s="684"/>
      <c r="AV13" s="684"/>
      <c r="AW13" s="684"/>
      <c r="AX13" s="684"/>
      <c r="AY13" s="685"/>
      <c r="AZ13" s="186"/>
      <c r="BA13" s="186"/>
      <c r="BB13" s="186"/>
      <c r="BC13" s="186"/>
      <c r="BD13" s="186"/>
      <c r="BE13" s="187"/>
      <c r="BF13" s="187"/>
      <c r="BG13" s="187"/>
      <c r="BH13" s="187"/>
      <c r="BI13" s="187"/>
      <c r="BJ13" s="187"/>
      <c r="BK13" s="187"/>
      <c r="BL13" s="187"/>
      <c r="BM13" s="187"/>
      <c r="BN13" s="187"/>
      <c r="BO13" s="187"/>
      <c r="BP13" s="187"/>
      <c r="BQ13" s="196">
        <v>7</v>
      </c>
      <c r="BR13" s="197"/>
      <c r="BS13" s="727"/>
      <c r="BT13" s="728"/>
      <c r="BU13" s="728"/>
      <c r="BV13" s="728"/>
      <c r="BW13" s="728"/>
      <c r="BX13" s="728"/>
      <c r="BY13" s="728"/>
      <c r="BZ13" s="728"/>
      <c r="CA13" s="728"/>
      <c r="CB13" s="728"/>
      <c r="CC13" s="728"/>
      <c r="CD13" s="728"/>
      <c r="CE13" s="728"/>
      <c r="CF13" s="728"/>
      <c r="CG13" s="729"/>
      <c r="CH13" s="692"/>
      <c r="CI13" s="693"/>
      <c r="CJ13" s="693"/>
      <c r="CK13" s="693"/>
      <c r="CL13" s="694"/>
      <c r="CM13" s="692"/>
      <c r="CN13" s="693"/>
      <c r="CO13" s="693"/>
      <c r="CP13" s="693"/>
      <c r="CQ13" s="694"/>
      <c r="CR13" s="692"/>
      <c r="CS13" s="693"/>
      <c r="CT13" s="693"/>
      <c r="CU13" s="693"/>
      <c r="CV13" s="694"/>
      <c r="CW13" s="692"/>
      <c r="CX13" s="693"/>
      <c r="CY13" s="693"/>
      <c r="CZ13" s="693"/>
      <c r="DA13" s="694"/>
      <c r="DB13" s="692"/>
      <c r="DC13" s="693"/>
      <c r="DD13" s="693"/>
      <c r="DE13" s="693"/>
      <c r="DF13" s="694"/>
      <c r="DG13" s="692"/>
      <c r="DH13" s="693"/>
      <c r="DI13" s="693"/>
      <c r="DJ13" s="693"/>
      <c r="DK13" s="694"/>
      <c r="DL13" s="692"/>
      <c r="DM13" s="693"/>
      <c r="DN13" s="693"/>
      <c r="DO13" s="693"/>
      <c r="DP13" s="694"/>
      <c r="DQ13" s="692"/>
      <c r="DR13" s="693"/>
      <c r="DS13" s="693"/>
      <c r="DT13" s="693"/>
      <c r="DU13" s="694"/>
      <c r="DV13" s="743"/>
      <c r="DW13" s="744"/>
      <c r="DX13" s="744"/>
      <c r="DY13" s="744"/>
      <c r="DZ13" s="745"/>
      <c r="EA13" s="188"/>
    </row>
    <row r="14" spans="1:131" s="189" customFormat="1" ht="26.25" customHeight="1" x14ac:dyDescent="0.15">
      <c r="A14" s="195">
        <v>8</v>
      </c>
      <c r="B14" s="686"/>
      <c r="C14" s="687"/>
      <c r="D14" s="687"/>
      <c r="E14" s="687"/>
      <c r="F14" s="687"/>
      <c r="G14" s="687"/>
      <c r="H14" s="687"/>
      <c r="I14" s="687"/>
      <c r="J14" s="687"/>
      <c r="K14" s="687"/>
      <c r="L14" s="687"/>
      <c r="M14" s="687"/>
      <c r="N14" s="687"/>
      <c r="O14" s="687"/>
      <c r="P14" s="688"/>
      <c r="Q14" s="689"/>
      <c r="R14" s="690"/>
      <c r="S14" s="690"/>
      <c r="T14" s="690"/>
      <c r="U14" s="690"/>
      <c r="V14" s="690"/>
      <c r="W14" s="690"/>
      <c r="X14" s="690"/>
      <c r="Y14" s="690"/>
      <c r="Z14" s="690"/>
      <c r="AA14" s="690"/>
      <c r="AB14" s="690"/>
      <c r="AC14" s="690"/>
      <c r="AD14" s="690"/>
      <c r="AE14" s="691"/>
      <c r="AF14" s="679"/>
      <c r="AG14" s="680"/>
      <c r="AH14" s="680"/>
      <c r="AI14" s="680"/>
      <c r="AJ14" s="681"/>
      <c r="AK14" s="682"/>
      <c r="AL14" s="683"/>
      <c r="AM14" s="683"/>
      <c r="AN14" s="683"/>
      <c r="AO14" s="683"/>
      <c r="AP14" s="683"/>
      <c r="AQ14" s="683"/>
      <c r="AR14" s="683"/>
      <c r="AS14" s="683"/>
      <c r="AT14" s="683"/>
      <c r="AU14" s="684"/>
      <c r="AV14" s="684"/>
      <c r="AW14" s="684"/>
      <c r="AX14" s="684"/>
      <c r="AY14" s="685"/>
      <c r="AZ14" s="186"/>
      <c r="BA14" s="186"/>
      <c r="BB14" s="186"/>
      <c r="BC14" s="186"/>
      <c r="BD14" s="186"/>
      <c r="BE14" s="187"/>
      <c r="BF14" s="187"/>
      <c r="BG14" s="187"/>
      <c r="BH14" s="187"/>
      <c r="BI14" s="187"/>
      <c r="BJ14" s="187"/>
      <c r="BK14" s="187"/>
      <c r="BL14" s="187"/>
      <c r="BM14" s="187"/>
      <c r="BN14" s="187"/>
      <c r="BO14" s="187"/>
      <c r="BP14" s="187"/>
      <c r="BQ14" s="196">
        <v>8</v>
      </c>
      <c r="BR14" s="197"/>
      <c r="BS14" s="727"/>
      <c r="BT14" s="728"/>
      <c r="BU14" s="728"/>
      <c r="BV14" s="728"/>
      <c r="BW14" s="728"/>
      <c r="BX14" s="728"/>
      <c r="BY14" s="728"/>
      <c r="BZ14" s="728"/>
      <c r="CA14" s="728"/>
      <c r="CB14" s="728"/>
      <c r="CC14" s="728"/>
      <c r="CD14" s="728"/>
      <c r="CE14" s="728"/>
      <c r="CF14" s="728"/>
      <c r="CG14" s="729"/>
      <c r="CH14" s="692"/>
      <c r="CI14" s="693"/>
      <c r="CJ14" s="693"/>
      <c r="CK14" s="693"/>
      <c r="CL14" s="694"/>
      <c r="CM14" s="692"/>
      <c r="CN14" s="693"/>
      <c r="CO14" s="693"/>
      <c r="CP14" s="693"/>
      <c r="CQ14" s="694"/>
      <c r="CR14" s="692"/>
      <c r="CS14" s="693"/>
      <c r="CT14" s="693"/>
      <c r="CU14" s="693"/>
      <c r="CV14" s="694"/>
      <c r="CW14" s="692"/>
      <c r="CX14" s="693"/>
      <c r="CY14" s="693"/>
      <c r="CZ14" s="693"/>
      <c r="DA14" s="694"/>
      <c r="DB14" s="692"/>
      <c r="DC14" s="693"/>
      <c r="DD14" s="693"/>
      <c r="DE14" s="693"/>
      <c r="DF14" s="694"/>
      <c r="DG14" s="692"/>
      <c r="DH14" s="693"/>
      <c r="DI14" s="693"/>
      <c r="DJ14" s="693"/>
      <c r="DK14" s="694"/>
      <c r="DL14" s="692"/>
      <c r="DM14" s="693"/>
      <c r="DN14" s="693"/>
      <c r="DO14" s="693"/>
      <c r="DP14" s="694"/>
      <c r="DQ14" s="692"/>
      <c r="DR14" s="693"/>
      <c r="DS14" s="693"/>
      <c r="DT14" s="693"/>
      <c r="DU14" s="694"/>
      <c r="DV14" s="743"/>
      <c r="DW14" s="744"/>
      <c r="DX14" s="744"/>
      <c r="DY14" s="744"/>
      <c r="DZ14" s="745"/>
      <c r="EA14" s="188"/>
    </row>
    <row r="15" spans="1:131" s="189" customFormat="1" ht="26.25" customHeight="1" x14ac:dyDescent="0.15">
      <c r="A15" s="195">
        <v>9</v>
      </c>
      <c r="B15" s="686"/>
      <c r="C15" s="687"/>
      <c r="D15" s="687"/>
      <c r="E15" s="687"/>
      <c r="F15" s="687"/>
      <c r="G15" s="687"/>
      <c r="H15" s="687"/>
      <c r="I15" s="687"/>
      <c r="J15" s="687"/>
      <c r="K15" s="687"/>
      <c r="L15" s="687"/>
      <c r="M15" s="687"/>
      <c r="N15" s="687"/>
      <c r="O15" s="687"/>
      <c r="P15" s="688"/>
      <c r="Q15" s="689"/>
      <c r="R15" s="690"/>
      <c r="S15" s="690"/>
      <c r="T15" s="690"/>
      <c r="U15" s="690"/>
      <c r="V15" s="690"/>
      <c r="W15" s="690"/>
      <c r="X15" s="690"/>
      <c r="Y15" s="690"/>
      <c r="Z15" s="690"/>
      <c r="AA15" s="690"/>
      <c r="AB15" s="690"/>
      <c r="AC15" s="690"/>
      <c r="AD15" s="690"/>
      <c r="AE15" s="691"/>
      <c r="AF15" s="679"/>
      <c r="AG15" s="680"/>
      <c r="AH15" s="680"/>
      <c r="AI15" s="680"/>
      <c r="AJ15" s="681"/>
      <c r="AK15" s="682"/>
      <c r="AL15" s="683"/>
      <c r="AM15" s="683"/>
      <c r="AN15" s="683"/>
      <c r="AO15" s="683"/>
      <c r="AP15" s="683"/>
      <c r="AQ15" s="683"/>
      <c r="AR15" s="683"/>
      <c r="AS15" s="683"/>
      <c r="AT15" s="683"/>
      <c r="AU15" s="684"/>
      <c r="AV15" s="684"/>
      <c r="AW15" s="684"/>
      <c r="AX15" s="684"/>
      <c r="AY15" s="685"/>
      <c r="AZ15" s="186"/>
      <c r="BA15" s="186"/>
      <c r="BB15" s="186"/>
      <c r="BC15" s="186"/>
      <c r="BD15" s="186"/>
      <c r="BE15" s="187"/>
      <c r="BF15" s="187"/>
      <c r="BG15" s="187"/>
      <c r="BH15" s="187"/>
      <c r="BI15" s="187"/>
      <c r="BJ15" s="187"/>
      <c r="BK15" s="187"/>
      <c r="BL15" s="187"/>
      <c r="BM15" s="187"/>
      <c r="BN15" s="187"/>
      <c r="BO15" s="187"/>
      <c r="BP15" s="187"/>
      <c r="BQ15" s="196">
        <v>9</v>
      </c>
      <c r="BR15" s="197"/>
      <c r="BS15" s="727"/>
      <c r="BT15" s="728"/>
      <c r="BU15" s="728"/>
      <c r="BV15" s="728"/>
      <c r="BW15" s="728"/>
      <c r="BX15" s="728"/>
      <c r="BY15" s="728"/>
      <c r="BZ15" s="728"/>
      <c r="CA15" s="728"/>
      <c r="CB15" s="728"/>
      <c r="CC15" s="728"/>
      <c r="CD15" s="728"/>
      <c r="CE15" s="728"/>
      <c r="CF15" s="728"/>
      <c r="CG15" s="729"/>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743"/>
      <c r="DW15" s="744"/>
      <c r="DX15" s="744"/>
      <c r="DY15" s="744"/>
      <c r="DZ15" s="745"/>
      <c r="EA15" s="188"/>
    </row>
    <row r="16" spans="1:131" s="189" customFormat="1" ht="26.25" customHeight="1" x14ac:dyDescent="0.15">
      <c r="A16" s="195">
        <v>10</v>
      </c>
      <c r="B16" s="686"/>
      <c r="C16" s="687"/>
      <c r="D16" s="687"/>
      <c r="E16" s="687"/>
      <c r="F16" s="687"/>
      <c r="G16" s="687"/>
      <c r="H16" s="687"/>
      <c r="I16" s="687"/>
      <c r="J16" s="687"/>
      <c r="K16" s="687"/>
      <c r="L16" s="687"/>
      <c r="M16" s="687"/>
      <c r="N16" s="687"/>
      <c r="O16" s="687"/>
      <c r="P16" s="688"/>
      <c r="Q16" s="689"/>
      <c r="R16" s="690"/>
      <c r="S16" s="690"/>
      <c r="T16" s="690"/>
      <c r="U16" s="690"/>
      <c r="V16" s="690"/>
      <c r="W16" s="690"/>
      <c r="X16" s="690"/>
      <c r="Y16" s="690"/>
      <c r="Z16" s="690"/>
      <c r="AA16" s="690"/>
      <c r="AB16" s="690"/>
      <c r="AC16" s="690"/>
      <c r="AD16" s="690"/>
      <c r="AE16" s="691"/>
      <c r="AF16" s="679"/>
      <c r="AG16" s="680"/>
      <c r="AH16" s="680"/>
      <c r="AI16" s="680"/>
      <c r="AJ16" s="681"/>
      <c r="AK16" s="682"/>
      <c r="AL16" s="683"/>
      <c r="AM16" s="683"/>
      <c r="AN16" s="683"/>
      <c r="AO16" s="683"/>
      <c r="AP16" s="683"/>
      <c r="AQ16" s="683"/>
      <c r="AR16" s="683"/>
      <c r="AS16" s="683"/>
      <c r="AT16" s="683"/>
      <c r="AU16" s="684"/>
      <c r="AV16" s="684"/>
      <c r="AW16" s="684"/>
      <c r="AX16" s="684"/>
      <c r="AY16" s="685"/>
      <c r="AZ16" s="186"/>
      <c r="BA16" s="186"/>
      <c r="BB16" s="186"/>
      <c r="BC16" s="186"/>
      <c r="BD16" s="186"/>
      <c r="BE16" s="187"/>
      <c r="BF16" s="187"/>
      <c r="BG16" s="187"/>
      <c r="BH16" s="187"/>
      <c r="BI16" s="187"/>
      <c r="BJ16" s="187"/>
      <c r="BK16" s="187"/>
      <c r="BL16" s="187"/>
      <c r="BM16" s="187"/>
      <c r="BN16" s="187"/>
      <c r="BO16" s="187"/>
      <c r="BP16" s="187"/>
      <c r="BQ16" s="196">
        <v>10</v>
      </c>
      <c r="BR16" s="197"/>
      <c r="BS16" s="727"/>
      <c r="BT16" s="728"/>
      <c r="BU16" s="728"/>
      <c r="BV16" s="728"/>
      <c r="BW16" s="728"/>
      <c r="BX16" s="728"/>
      <c r="BY16" s="728"/>
      <c r="BZ16" s="728"/>
      <c r="CA16" s="728"/>
      <c r="CB16" s="728"/>
      <c r="CC16" s="728"/>
      <c r="CD16" s="728"/>
      <c r="CE16" s="728"/>
      <c r="CF16" s="728"/>
      <c r="CG16" s="729"/>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743"/>
      <c r="DW16" s="744"/>
      <c r="DX16" s="744"/>
      <c r="DY16" s="744"/>
      <c r="DZ16" s="745"/>
      <c r="EA16" s="188"/>
    </row>
    <row r="17" spans="1:131" s="189" customFormat="1" ht="26.25" customHeight="1" x14ac:dyDescent="0.15">
      <c r="A17" s="195">
        <v>11</v>
      </c>
      <c r="B17" s="686"/>
      <c r="C17" s="687"/>
      <c r="D17" s="687"/>
      <c r="E17" s="687"/>
      <c r="F17" s="687"/>
      <c r="G17" s="687"/>
      <c r="H17" s="687"/>
      <c r="I17" s="687"/>
      <c r="J17" s="687"/>
      <c r="K17" s="687"/>
      <c r="L17" s="687"/>
      <c r="M17" s="687"/>
      <c r="N17" s="687"/>
      <c r="O17" s="687"/>
      <c r="P17" s="688"/>
      <c r="Q17" s="689"/>
      <c r="R17" s="690"/>
      <c r="S17" s="690"/>
      <c r="T17" s="690"/>
      <c r="U17" s="690"/>
      <c r="V17" s="690"/>
      <c r="W17" s="690"/>
      <c r="X17" s="690"/>
      <c r="Y17" s="690"/>
      <c r="Z17" s="690"/>
      <c r="AA17" s="690"/>
      <c r="AB17" s="690"/>
      <c r="AC17" s="690"/>
      <c r="AD17" s="690"/>
      <c r="AE17" s="691"/>
      <c r="AF17" s="679"/>
      <c r="AG17" s="680"/>
      <c r="AH17" s="680"/>
      <c r="AI17" s="680"/>
      <c r="AJ17" s="681"/>
      <c r="AK17" s="682"/>
      <c r="AL17" s="683"/>
      <c r="AM17" s="683"/>
      <c r="AN17" s="683"/>
      <c r="AO17" s="683"/>
      <c r="AP17" s="683"/>
      <c r="AQ17" s="683"/>
      <c r="AR17" s="683"/>
      <c r="AS17" s="683"/>
      <c r="AT17" s="683"/>
      <c r="AU17" s="684"/>
      <c r="AV17" s="684"/>
      <c r="AW17" s="684"/>
      <c r="AX17" s="684"/>
      <c r="AY17" s="685"/>
      <c r="AZ17" s="186"/>
      <c r="BA17" s="186"/>
      <c r="BB17" s="186"/>
      <c r="BC17" s="186"/>
      <c r="BD17" s="186"/>
      <c r="BE17" s="187"/>
      <c r="BF17" s="187"/>
      <c r="BG17" s="187"/>
      <c r="BH17" s="187"/>
      <c r="BI17" s="187"/>
      <c r="BJ17" s="187"/>
      <c r="BK17" s="187"/>
      <c r="BL17" s="187"/>
      <c r="BM17" s="187"/>
      <c r="BN17" s="187"/>
      <c r="BO17" s="187"/>
      <c r="BP17" s="187"/>
      <c r="BQ17" s="196">
        <v>11</v>
      </c>
      <c r="BR17" s="197"/>
      <c r="BS17" s="727"/>
      <c r="BT17" s="728"/>
      <c r="BU17" s="728"/>
      <c r="BV17" s="728"/>
      <c r="BW17" s="728"/>
      <c r="BX17" s="728"/>
      <c r="BY17" s="728"/>
      <c r="BZ17" s="728"/>
      <c r="CA17" s="728"/>
      <c r="CB17" s="728"/>
      <c r="CC17" s="728"/>
      <c r="CD17" s="728"/>
      <c r="CE17" s="728"/>
      <c r="CF17" s="728"/>
      <c r="CG17" s="729"/>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743"/>
      <c r="DW17" s="744"/>
      <c r="DX17" s="744"/>
      <c r="DY17" s="744"/>
      <c r="DZ17" s="745"/>
      <c r="EA17" s="188"/>
    </row>
    <row r="18" spans="1:131" s="189" customFormat="1" ht="26.25" customHeight="1" x14ac:dyDescent="0.15">
      <c r="A18" s="195">
        <v>12</v>
      </c>
      <c r="B18" s="686"/>
      <c r="C18" s="687"/>
      <c r="D18" s="687"/>
      <c r="E18" s="687"/>
      <c r="F18" s="687"/>
      <c r="G18" s="687"/>
      <c r="H18" s="687"/>
      <c r="I18" s="687"/>
      <c r="J18" s="687"/>
      <c r="K18" s="687"/>
      <c r="L18" s="687"/>
      <c r="M18" s="687"/>
      <c r="N18" s="687"/>
      <c r="O18" s="687"/>
      <c r="P18" s="688"/>
      <c r="Q18" s="689"/>
      <c r="R18" s="690"/>
      <c r="S18" s="690"/>
      <c r="T18" s="690"/>
      <c r="U18" s="690"/>
      <c r="V18" s="690"/>
      <c r="W18" s="690"/>
      <c r="X18" s="690"/>
      <c r="Y18" s="690"/>
      <c r="Z18" s="690"/>
      <c r="AA18" s="690"/>
      <c r="AB18" s="690"/>
      <c r="AC18" s="690"/>
      <c r="AD18" s="690"/>
      <c r="AE18" s="691"/>
      <c r="AF18" s="679"/>
      <c r="AG18" s="680"/>
      <c r="AH18" s="680"/>
      <c r="AI18" s="680"/>
      <c r="AJ18" s="681"/>
      <c r="AK18" s="682"/>
      <c r="AL18" s="683"/>
      <c r="AM18" s="683"/>
      <c r="AN18" s="683"/>
      <c r="AO18" s="683"/>
      <c r="AP18" s="683"/>
      <c r="AQ18" s="683"/>
      <c r="AR18" s="683"/>
      <c r="AS18" s="683"/>
      <c r="AT18" s="683"/>
      <c r="AU18" s="684"/>
      <c r="AV18" s="684"/>
      <c r="AW18" s="684"/>
      <c r="AX18" s="684"/>
      <c r="AY18" s="685"/>
      <c r="AZ18" s="186"/>
      <c r="BA18" s="186"/>
      <c r="BB18" s="186"/>
      <c r="BC18" s="186"/>
      <c r="BD18" s="186"/>
      <c r="BE18" s="187"/>
      <c r="BF18" s="187"/>
      <c r="BG18" s="187"/>
      <c r="BH18" s="187"/>
      <c r="BI18" s="187"/>
      <c r="BJ18" s="187"/>
      <c r="BK18" s="187"/>
      <c r="BL18" s="187"/>
      <c r="BM18" s="187"/>
      <c r="BN18" s="187"/>
      <c r="BO18" s="187"/>
      <c r="BP18" s="187"/>
      <c r="BQ18" s="196">
        <v>12</v>
      </c>
      <c r="BR18" s="197"/>
      <c r="BS18" s="727"/>
      <c r="BT18" s="728"/>
      <c r="BU18" s="728"/>
      <c r="BV18" s="728"/>
      <c r="BW18" s="728"/>
      <c r="BX18" s="728"/>
      <c r="BY18" s="728"/>
      <c r="BZ18" s="728"/>
      <c r="CA18" s="728"/>
      <c r="CB18" s="728"/>
      <c r="CC18" s="728"/>
      <c r="CD18" s="728"/>
      <c r="CE18" s="728"/>
      <c r="CF18" s="728"/>
      <c r="CG18" s="729"/>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743"/>
      <c r="DW18" s="744"/>
      <c r="DX18" s="744"/>
      <c r="DY18" s="744"/>
      <c r="DZ18" s="745"/>
      <c r="EA18" s="188"/>
    </row>
    <row r="19" spans="1:131" s="189" customFormat="1" ht="26.25" customHeight="1" x14ac:dyDescent="0.15">
      <c r="A19" s="195">
        <v>13</v>
      </c>
      <c r="B19" s="686"/>
      <c r="C19" s="687"/>
      <c r="D19" s="687"/>
      <c r="E19" s="687"/>
      <c r="F19" s="687"/>
      <c r="G19" s="687"/>
      <c r="H19" s="687"/>
      <c r="I19" s="687"/>
      <c r="J19" s="687"/>
      <c r="K19" s="687"/>
      <c r="L19" s="687"/>
      <c r="M19" s="687"/>
      <c r="N19" s="687"/>
      <c r="O19" s="687"/>
      <c r="P19" s="688"/>
      <c r="Q19" s="689"/>
      <c r="R19" s="690"/>
      <c r="S19" s="690"/>
      <c r="T19" s="690"/>
      <c r="U19" s="690"/>
      <c r="V19" s="690"/>
      <c r="W19" s="690"/>
      <c r="X19" s="690"/>
      <c r="Y19" s="690"/>
      <c r="Z19" s="690"/>
      <c r="AA19" s="690"/>
      <c r="AB19" s="690"/>
      <c r="AC19" s="690"/>
      <c r="AD19" s="690"/>
      <c r="AE19" s="691"/>
      <c r="AF19" s="679"/>
      <c r="AG19" s="680"/>
      <c r="AH19" s="680"/>
      <c r="AI19" s="680"/>
      <c r="AJ19" s="681"/>
      <c r="AK19" s="682"/>
      <c r="AL19" s="683"/>
      <c r="AM19" s="683"/>
      <c r="AN19" s="683"/>
      <c r="AO19" s="683"/>
      <c r="AP19" s="683"/>
      <c r="AQ19" s="683"/>
      <c r="AR19" s="683"/>
      <c r="AS19" s="683"/>
      <c r="AT19" s="683"/>
      <c r="AU19" s="684"/>
      <c r="AV19" s="684"/>
      <c r="AW19" s="684"/>
      <c r="AX19" s="684"/>
      <c r="AY19" s="685"/>
      <c r="AZ19" s="186"/>
      <c r="BA19" s="186"/>
      <c r="BB19" s="186"/>
      <c r="BC19" s="186"/>
      <c r="BD19" s="186"/>
      <c r="BE19" s="187"/>
      <c r="BF19" s="187"/>
      <c r="BG19" s="187"/>
      <c r="BH19" s="187"/>
      <c r="BI19" s="187"/>
      <c r="BJ19" s="187"/>
      <c r="BK19" s="187"/>
      <c r="BL19" s="187"/>
      <c r="BM19" s="187"/>
      <c r="BN19" s="187"/>
      <c r="BO19" s="187"/>
      <c r="BP19" s="187"/>
      <c r="BQ19" s="196">
        <v>13</v>
      </c>
      <c r="BR19" s="197"/>
      <c r="BS19" s="727"/>
      <c r="BT19" s="728"/>
      <c r="BU19" s="728"/>
      <c r="BV19" s="728"/>
      <c r="BW19" s="728"/>
      <c r="BX19" s="728"/>
      <c r="BY19" s="728"/>
      <c r="BZ19" s="728"/>
      <c r="CA19" s="728"/>
      <c r="CB19" s="728"/>
      <c r="CC19" s="728"/>
      <c r="CD19" s="728"/>
      <c r="CE19" s="728"/>
      <c r="CF19" s="728"/>
      <c r="CG19" s="729"/>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743"/>
      <c r="DW19" s="744"/>
      <c r="DX19" s="744"/>
      <c r="DY19" s="744"/>
      <c r="DZ19" s="745"/>
      <c r="EA19" s="188"/>
    </row>
    <row r="20" spans="1:131" s="189" customFormat="1" ht="26.25" customHeight="1" x14ac:dyDescent="0.15">
      <c r="A20" s="195">
        <v>14</v>
      </c>
      <c r="B20" s="686"/>
      <c r="C20" s="687"/>
      <c r="D20" s="687"/>
      <c r="E20" s="687"/>
      <c r="F20" s="687"/>
      <c r="G20" s="687"/>
      <c r="H20" s="687"/>
      <c r="I20" s="687"/>
      <c r="J20" s="687"/>
      <c r="K20" s="687"/>
      <c r="L20" s="687"/>
      <c r="M20" s="687"/>
      <c r="N20" s="687"/>
      <c r="O20" s="687"/>
      <c r="P20" s="688"/>
      <c r="Q20" s="689"/>
      <c r="R20" s="690"/>
      <c r="S20" s="690"/>
      <c r="T20" s="690"/>
      <c r="U20" s="690"/>
      <c r="V20" s="690"/>
      <c r="W20" s="690"/>
      <c r="X20" s="690"/>
      <c r="Y20" s="690"/>
      <c r="Z20" s="690"/>
      <c r="AA20" s="690"/>
      <c r="AB20" s="690"/>
      <c r="AC20" s="690"/>
      <c r="AD20" s="690"/>
      <c r="AE20" s="691"/>
      <c r="AF20" s="679"/>
      <c r="AG20" s="680"/>
      <c r="AH20" s="680"/>
      <c r="AI20" s="680"/>
      <c r="AJ20" s="681"/>
      <c r="AK20" s="682"/>
      <c r="AL20" s="683"/>
      <c r="AM20" s="683"/>
      <c r="AN20" s="683"/>
      <c r="AO20" s="683"/>
      <c r="AP20" s="683"/>
      <c r="AQ20" s="683"/>
      <c r="AR20" s="683"/>
      <c r="AS20" s="683"/>
      <c r="AT20" s="683"/>
      <c r="AU20" s="684"/>
      <c r="AV20" s="684"/>
      <c r="AW20" s="684"/>
      <c r="AX20" s="684"/>
      <c r="AY20" s="685"/>
      <c r="AZ20" s="186"/>
      <c r="BA20" s="186"/>
      <c r="BB20" s="186"/>
      <c r="BC20" s="186"/>
      <c r="BD20" s="186"/>
      <c r="BE20" s="187"/>
      <c r="BF20" s="187"/>
      <c r="BG20" s="187"/>
      <c r="BH20" s="187"/>
      <c r="BI20" s="187"/>
      <c r="BJ20" s="187"/>
      <c r="BK20" s="187"/>
      <c r="BL20" s="187"/>
      <c r="BM20" s="187"/>
      <c r="BN20" s="187"/>
      <c r="BO20" s="187"/>
      <c r="BP20" s="187"/>
      <c r="BQ20" s="196">
        <v>14</v>
      </c>
      <c r="BR20" s="197"/>
      <c r="BS20" s="727"/>
      <c r="BT20" s="728"/>
      <c r="BU20" s="728"/>
      <c r="BV20" s="728"/>
      <c r="BW20" s="728"/>
      <c r="BX20" s="728"/>
      <c r="BY20" s="728"/>
      <c r="BZ20" s="728"/>
      <c r="CA20" s="728"/>
      <c r="CB20" s="728"/>
      <c r="CC20" s="728"/>
      <c r="CD20" s="728"/>
      <c r="CE20" s="728"/>
      <c r="CF20" s="728"/>
      <c r="CG20" s="729"/>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743"/>
      <c r="DW20" s="744"/>
      <c r="DX20" s="744"/>
      <c r="DY20" s="744"/>
      <c r="DZ20" s="745"/>
      <c r="EA20" s="188"/>
    </row>
    <row r="21" spans="1:131" s="189" customFormat="1" ht="26.25" customHeight="1" thickBot="1" x14ac:dyDescent="0.2">
      <c r="A21" s="195">
        <v>15</v>
      </c>
      <c r="B21" s="686"/>
      <c r="C21" s="687"/>
      <c r="D21" s="687"/>
      <c r="E21" s="687"/>
      <c r="F21" s="687"/>
      <c r="G21" s="687"/>
      <c r="H21" s="687"/>
      <c r="I21" s="687"/>
      <c r="J21" s="687"/>
      <c r="K21" s="687"/>
      <c r="L21" s="687"/>
      <c r="M21" s="687"/>
      <c r="N21" s="687"/>
      <c r="O21" s="687"/>
      <c r="P21" s="688"/>
      <c r="Q21" s="689"/>
      <c r="R21" s="690"/>
      <c r="S21" s="690"/>
      <c r="T21" s="690"/>
      <c r="U21" s="690"/>
      <c r="V21" s="690"/>
      <c r="W21" s="690"/>
      <c r="X21" s="690"/>
      <c r="Y21" s="690"/>
      <c r="Z21" s="690"/>
      <c r="AA21" s="690"/>
      <c r="AB21" s="690"/>
      <c r="AC21" s="690"/>
      <c r="AD21" s="690"/>
      <c r="AE21" s="691"/>
      <c r="AF21" s="679"/>
      <c r="AG21" s="680"/>
      <c r="AH21" s="680"/>
      <c r="AI21" s="680"/>
      <c r="AJ21" s="681"/>
      <c r="AK21" s="682"/>
      <c r="AL21" s="683"/>
      <c r="AM21" s="683"/>
      <c r="AN21" s="683"/>
      <c r="AO21" s="683"/>
      <c r="AP21" s="683"/>
      <c r="AQ21" s="683"/>
      <c r="AR21" s="683"/>
      <c r="AS21" s="683"/>
      <c r="AT21" s="683"/>
      <c r="AU21" s="684"/>
      <c r="AV21" s="684"/>
      <c r="AW21" s="684"/>
      <c r="AX21" s="684"/>
      <c r="AY21" s="685"/>
      <c r="AZ21" s="186"/>
      <c r="BA21" s="186"/>
      <c r="BB21" s="186"/>
      <c r="BC21" s="186"/>
      <c r="BD21" s="186"/>
      <c r="BE21" s="187"/>
      <c r="BF21" s="187"/>
      <c r="BG21" s="187"/>
      <c r="BH21" s="187"/>
      <c r="BI21" s="187"/>
      <c r="BJ21" s="187"/>
      <c r="BK21" s="187"/>
      <c r="BL21" s="187"/>
      <c r="BM21" s="187"/>
      <c r="BN21" s="187"/>
      <c r="BO21" s="187"/>
      <c r="BP21" s="187"/>
      <c r="BQ21" s="196">
        <v>15</v>
      </c>
      <c r="BR21" s="197"/>
      <c r="BS21" s="727"/>
      <c r="BT21" s="728"/>
      <c r="BU21" s="728"/>
      <c r="BV21" s="728"/>
      <c r="BW21" s="728"/>
      <c r="BX21" s="728"/>
      <c r="BY21" s="728"/>
      <c r="BZ21" s="728"/>
      <c r="CA21" s="728"/>
      <c r="CB21" s="728"/>
      <c r="CC21" s="728"/>
      <c r="CD21" s="728"/>
      <c r="CE21" s="728"/>
      <c r="CF21" s="728"/>
      <c r="CG21" s="729"/>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743"/>
      <c r="DW21" s="744"/>
      <c r="DX21" s="744"/>
      <c r="DY21" s="744"/>
      <c r="DZ21" s="745"/>
      <c r="EA21" s="188"/>
    </row>
    <row r="22" spans="1:131" s="189" customFormat="1" ht="26.25" customHeight="1" x14ac:dyDescent="0.15">
      <c r="A22" s="195">
        <v>16</v>
      </c>
      <c r="B22" s="686"/>
      <c r="C22" s="687"/>
      <c r="D22" s="687"/>
      <c r="E22" s="687"/>
      <c r="F22" s="687"/>
      <c r="G22" s="687"/>
      <c r="H22" s="687"/>
      <c r="I22" s="687"/>
      <c r="J22" s="687"/>
      <c r="K22" s="687"/>
      <c r="L22" s="687"/>
      <c r="M22" s="687"/>
      <c r="N22" s="687"/>
      <c r="O22" s="687"/>
      <c r="P22" s="688"/>
      <c r="Q22" s="754"/>
      <c r="R22" s="755"/>
      <c r="S22" s="755"/>
      <c r="T22" s="755"/>
      <c r="U22" s="755"/>
      <c r="V22" s="755"/>
      <c r="W22" s="755"/>
      <c r="X22" s="755"/>
      <c r="Y22" s="755"/>
      <c r="Z22" s="755"/>
      <c r="AA22" s="755"/>
      <c r="AB22" s="755"/>
      <c r="AC22" s="755"/>
      <c r="AD22" s="755"/>
      <c r="AE22" s="756"/>
      <c r="AF22" s="679"/>
      <c r="AG22" s="680"/>
      <c r="AH22" s="680"/>
      <c r="AI22" s="680"/>
      <c r="AJ22" s="681"/>
      <c r="AK22" s="746"/>
      <c r="AL22" s="747"/>
      <c r="AM22" s="747"/>
      <c r="AN22" s="747"/>
      <c r="AO22" s="747"/>
      <c r="AP22" s="747"/>
      <c r="AQ22" s="747"/>
      <c r="AR22" s="747"/>
      <c r="AS22" s="747"/>
      <c r="AT22" s="747"/>
      <c r="AU22" s="748"/>
      <c r="AV22" s="748"/>
      <c r="AW22" s="748"/>
      <c r="AX22" s="748"/>
      <c r="AY22" s="749"/>
      <c r="AZ22" s="750" t="s">
        <v>453</v>
      </c>
      <c r="BA22" s="750"/>
      <c r="BB22" s="750"/>
      <c r="BC22" s="750"/>
      <c r="BD22" s="751"/>
      <c r="BE22" s="187"/>
      <c r="BF22" s="187"/>
      <c r="BG22" s="187"/>
      <c r="BH22" s="187"/>
      <c r="BI22" s="187"/>
      <c r="BJ22" s="187"/>
      <c r="BK22" s="187"/>
      <c r="BL22" s="187"/>
      <c r="BM22" s="187"/>
      <c r="BN22" s="187"/>
      <c r="BO22" s="187"/>
      <c r="BP22" s="187"/>
      <c r="BQ22" s="196">
        <v>16</v>
      </c>
      <c r="BR22" s="197"/>
      <c r="BS22" s="727"/>
      <c r="BT22" s="728"/>
      <c r="BU22" s="728"/>
      <c r="BV22" s="728"/>
      <c r="BW22" s="728"/>
      <c r="BX22" s="728"/>
      <c r="BY22" s="728"/>
      <c r="BZ22" s="728"/>
      <c r="CA22" s="728"/>
      <c r="CB22" s="728"/>
      <c r="CC22" s="728"/>
      <c r="CD22" s="728"/>
      <c r="CE22" s="728"/>
      <c r="CF22" s="728"/>
      <c r="CG22" s="729"/>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743"/>
      <c r="DW22" s="744"/>
      <c r="DX22" s="744"/>
      <c r="DY22" s="744"/>
      <c r="DZ22" s="745"/>
      <c r="EA22" s="188"/>
    </row>
    <row r="23" spans="1:131" s="189" customFormat="1" ht="26.25" customHeight="1" thickBot="1" x14ac:dyDescent="0.2">
      <c r="A23" s="198" t="s">
        <v>454</v>
      </c>
      <c r="B23" s="757" t="s">
        <v>455</v>
      </c>
      <c r="C23" s="758"/>
      <c r="D23" s="758"/>
      <c r="E23" s="758"/>
      <c r="F23" s="758"/>
      <c r="G23" s="758"/>
      <c r="H23" s="758"/>
      <c r="I23" s="758"/>
      <c r="J23" s="758"/>
      <c r="K23" s="758"/>
      <c r="L23" s="758"/>
      <c r="M23" s="758"/>
      <c r="N23" s="758"/>
      <c r="O23" s="758"/>
      <c r="P23" s="759"/>
      <c r="Q23" s="760">
        <v>2926</v>
      </c>
      <c r="R23" s="761"/>
      <c r="S23" s="761"/>
      <c r="T23" s="761"/>
      <c r="U23" s="761"/>
      <c r="V23" s="761">
        <v>2889</v>
      </c>
      <c r="W23" s="761"/>
      <c r="X23" s="761"/>
      <c r="Y23" s="761"/>
      <c r="Z23" s="761"/>
      <c r="AA23" s="761">
        <v>37</v>
      </c>
      <c r="AB23" s="761"/>
      <c r="AC23" s="761"/>
      <c r="AD23" s="761"/>
      <c r="AE23" s="762"/>
      <c r="AF23" s="763">
        <v>36</v>
      </c>
      <c r="AG23" s="761"/>
      <c r="AH23" s="761"/>
      <c r="AI23" s="761"/>
      <c r="AJ23" s="764"/>
      <c r="AK23" s="765"/>
      <c r="AL23" s="766"/>
      <c r="AM23" s="766"/>
      <c r="AN23" s="766"/>
      <c r="AO23" s="766"/>
      <c r="AP23" s="761">
        <v>1591</v>
      </c>
      <c r="AQ23" s="761"/>
      <c r="AR23" s="761"/>
      <c r="AS23" s="761"/>
      <c r="AT23" s="761"/>
      <c r="AU23" s="752"/>
      <c r="AV23" s="752"/>
      <c r="AW23" s="752"/>
      <c r="AX23" s="752"/>
      <c r="AY23" s="753"/>
      <c r="AZ23" s="773" t="s">
        <v>456</v>
      </c>
      <c r="BA23" s="774"/>
      <c r="BB23" s="774"/>
      <c r="BC23" s="774"/>
      <c r="BD23" s="775"/>
      <c r="BE23" s="187"/>
      <c r="BF23" s="187"/>
      <c r="BG23" s="187"/>
      <c r="BH23" s="187"/>
      <c r="BI23" s="187"/>
      <c r="BJ23" s="187"/>
      <c r="BK23" s="187"/>
      <c r="BL23" s="187"/>
      <c r="BM23" s="187"/>
      <c r="BN23" s="187"/>
      <c r="BO23" s="187"/>
      <c r="BP23" s="187"/>
      <c r="BQ23" s="196">
        <v>17</v>
      </c>
      <c r="BR23" s="197"/>
      <c r="BS23" s="727"/>
      <c r="BT23" s="728"/>
      <c r="BU23" s="728"/>
      <c r="BV23" s="728"/>
      <c r="BW23" s="728"/>
      <c r="BX23" s="728"/>
      <c r="BY23" s="728"/>
      <c r="BZ23" s="728"/>
      <c r="CA23" s="728"/>
      <c r="CB23" s="728"/>
      <c r="CC23" s="728"/>
      <c r="CD23" s="728"/>
      <c r="CE23" s="728"/>
      <c r="CF23" s="728"/>
      <c r="CG23" s="729"/>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743"/>
      <c r="DW23" s="744"/>
      <c r="DX23" s="744"/>
      <c r="DY23" s="744"/>
      <c r="DZ23" s="745"/>
      <c r="EA23" s="188"/>
    </row>
    <row r="24" spans="1:131" s="189" customFormat="1" ht="26.25" customHeight="1" x14ac:dyDescent="0.15">
      <c r="A24" s="776" t="s">
        <v>457</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186"/>
      <c r="BA24" s="186"/>
      <c r="BB24" s="186"/>
      <c r="BC24" s="186"/>
      <c r="BD24" s="186"/>
      <c r="BE24" s="187"/>
      <c r="BF24" s="187"/>
      <c r="BG24" s="187"/>
      <c r="BH24" s="187"/>
      <c r="BI24" s="187"/>
      <c r="BJ24" s="187"/>
      <c r="BK24" s="187"/>
      <c r="BL24" s="187"/>
      <c r="BM24" s="187"/>
      <c r="BN24" s="187"/>
      <c r="BO24" s="187"/>
      <c r="BP24" s="187"/>
      <c r="BQ24" s="196">
        <v>18</v>
      </c>
      <c r="BR24" s="197"/>
      <c r="BS24" s="727"/>
      <c r="BT24" s="728"/>
      <c r="BU24" s="728"/>
      <c r="BV24" s="728"/>
      <c r="BW24" s="728"/>
      <c r="BX24" s="728"/>
      <c r="BY24" s="728"/>
      <c r="BZ24" s="728"/>
      <c r="CA24" s="728"/>
      <c r="CB24" s="728"/>
      <c r="CC24" s="728"/>
      <c r="CD24" s="728"/>
      <c r="CE24" s="728"/>
      <c r="CF24" s="728"/>
      <c r="CG24" s="729"/>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743"/>
      <c r="DW24" s="744"/>
      <c r="DX24" s="744"/>
      <c r="DY24" s="744"/>
      <c r="DZ24" s="745"/>
      <c r="EA24" s="188"/>
    </row>
    <row r="25" spans="1:131" s="181" customFormat="1" ht="26.25" customHeight="1" thickBot="1" x14ac:dyDescent="0.2">
      <c r="A25" s="724" t="s">
        <v>458</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27"/>
      <c r="BT25" s="728"/>
      <c r="BU25" s="728"/>
      <c r="BV25" s="728"/>
      <c r="BW25" s="728"/>
      <c r="BX25" s="728"/>
      <c r="BY25" s="728"/>
      <c r="BZ25" s="728"/>
      <c r="CA25" s="728"/>
      <c r="CB25" s="728"/>
      <c r="CC25" s="728"/>
      <c r="CD25" s="728"/>
      <c r="CE25" s="728"/>
      <c r="CF25" s="728"/>
      <c r="CG25" s="729"/>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743"/>
      <c r="DW25" s="744"/>
      <c r="DX25" s="744"/>
      <c r="DY25" s="744"/>
      <c r="DZ25" s="745"/>
      <c r="EA25" s="180"/>
    </row>
    <row r="26" spans="1:131" s="181" customFormat="1" ht="26.25" customHeight="1" x14ac:dyDescent="0.15">
      <c r="A26" s="712" t="s">
        <v>434</v>
      </c>
      <c r="B26" s="713"/>
      <c r="C26" s="713"/>
      <c r="D26" s="713"/>
      <c r="E26" s="713"/>
      <c r="F26" s="713"/>
      <c r="G26" s="713"/>
      <c r="H26" s="713"/>
      <c r="I26" s="713"/>
      <c r="J26" s="713"/>
      <c r="K26" s="713"/>
      <c r="L26" s="713"/>
      <c r="M26" s="713"/>
      <c r="N26" s="713"/>
      <c r="O26" s="713"/>
      <c r="P26" s="714"/>
      <c r="Q26" s="695" t="s">
        <v>459</v>
      </c>
      <c r="R26" s="696"/>
      <c r="S26" s="696"/>
      <c r="T26" s="696"/>
      <c r="U26" s="704"/>
      <c r="V26" s="695" t="s">
        <v>460</v>
      </c>
      <c r="W26" s="696"/>
      <c r="X26" s="696"/>
      <c r="Y26" s="696"/>
      <c r="Z26" s="704"/>
      <c r="AA26" s="695" t="s">
        <v>461</v>
      </c>
      <c r="AB26" s="696"/>
      <c r="AC26" s="696"/>
      <c r="AD26" s="696"/>
      <c r="AE26" s="696"/>
      <c r="AF26" s="767" t="s">
        <v>462</v>
      </c>
      <c r="AG26" s="768"/>
      <c r="AH26" s="768"/>
      <c r="AI26" s="768"/>
      <c r="AJ26" s="769"/>
      <c r="AK26" s="696" t="s">
        <v>463</v>
      </c>
      <c r="AL26" s="696"/>
      <c r="AM26" s="696"/>
      <c r="AN26" s="696"/>
      <c r="AO26" s="704"/>
      <c r="AP26" s="695" t="s">
        <v>464</v>
      </c>
      <c r="AQ26" s="696"/>
      <c r="AR26" s="696"/>
      <c r="AS26" s="696"/>
      <c r="AT26" s="704"/>
      <c r="AU26" s="695" t="s">
        <v>465</v>
      </c>
      <c r="AV26" s="696"/>
      <c r="AW26" s="696"/>
      <c r="AX26" s="696"/>
      <c r="AY26" s="704"/>
      <c r="AZ26" s="695" t="s">
        <v>466</v>
      </c>
      <c r="BA26" s="696"/>
      <c r="BB26" s="696"/>
      <c r="BC26" s="696"/>
      <c r="BD26" s="704"/>
      <c r="BE26" s="695" t="s">
        <v>441</v>
      </c>
      <c r="BF26" s="696"/>
      <c r="BG26" s="696"/>
      <c r="BH26" s="696"/>
      <c r="BI26" s="697"/>
      <c r="BJ26" s="186"/>
      <c r="BK26" s="186"/>
      <c r="BL26" s="186"/>
      <c r="BM26" s="186"/>
      <c r="BN26" s="186"/>
      <c r="BO26" s="199"/>
      <c r="BP26" s="199"/>
      <c r="BQ26" s="196">
        <v>20</v>
      </c>
      <c r="BR26" s="197"/>
      <c r="BS26" s="727"/>
      <c r="BT26" s="728"/>
      <c r="BU26" s="728"/>
      <c r="BV26" s="728"/>
      <c r="BW26" s="728"/>
      <c r="BX26" s="728"/>
      <c r="BY26" s="728"/>
      <c r="BZ26" s="728"/>
      <c r="CA26" s="728"/>
      <c r="CB26" s="728"/>
      <c r="CC26" s="728"/>
      <c r="CD26" s="728"/>
      <c r="CE26" s="728"/>
      <c r="CF26" s="728"/>
      <c r="CG26" s="729"/>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743"/>
      <c r="DW26" s="744"/>
      <c r="DX26" s="744"/>
      <c r="DY26" s="744"/>
      <c r="DZ26" s="745"/>
      <c r="EA26" s="180"/>
    </row>
    <row r="27" spans="1:131" s="181" customFormat="1" ht="26.25" customHeight="1" thickBot="1" x14ac:dyDescent="0.2">
      <c r="A27" s="715"/>
      <c r="B27" s="716"/>
      <c r="C27" s="716"/>
      <c r="D27" s="716"/>
      <c r="E27" s="716"/>
      <c r="F27" s="716"/>
      <c r="G27" s="716"/>
      <c r="H27" s="716"/>
      <c r="I27" s="716"/>
      <c r="J27" s="716"/>
      <c r="K27" s="716"/>
      <c r="L27" s="716"/>
      <c r="M27" s="716"/>
      <c r="N27" s="716"/>
      <c r="O27" s="716"/>
      <c r="P27" s="717"/>
      <c r="Q27" s="698"/>
      <c r="R27" s="699"/>
      <c r="S27" s="699"/>
      <c r="T27" s="699"/>
      <c r="U27" s="705"/>
      <c r="V27" s="698"/>
      <c r="W27" s="699"/>
      <c r="X27" s="699"/>
      <c r="Y27" s="699"/>
      <c r="Z27" s="705"/>
      <c r="AA27" s="698"/>
      <c r="AB27" s="699"/>
      <c r="AC27" s="699"/>
      <c r="AD27" s="699"/>
      <c r="AE27" s="699"/>
      <c r="AF27" s="770"/>
      <c r="AG27" s="771"/>
      <c r="AH27" s="771"/>
      <c r="AI27" s="771"/>
      <c r="AJ27" s="772"/>
      <c r="AK27" s="699"/>
      <c r="AL27" s="699"/>
      <c r="AM27" s="699"/>
      <c r="AN27" s="699"/>
      <c r="AO27" s="705"/>
      <c r="AP27" s="698"/>
      <c r="AQ27" s="699"/>
      <c r="AR27" s="699"/>
      <c r="AS27" s="699"/>
      <c r="AT27" s="705"/>
      <c r="AU27" s="698"/>
      <c r="AV27" s="699"/>
      <c r="AW27" s="699"/>
      <c r="AX27" s="699"/>
      <c r="AY27" s="705"/>
      <c r="AZ27" s="698"/>
      <c r="BA27" s="699"/>
      <c r="BB27" s="699"/>
      <c r="BC27" s="699"/>
      <c r="BD27" s="705"/>
      <c r="BE27" s="698"/>
      <c r="BF27" s="699"/>
      <c r="BG27" s="699"/>
      <c r="BH27" s="699"/>
      <c r="BI27" s="700"/>
      <c r="BJ27" s="186"/>
      <c r="BK27" s="186"/>
      <c r="BL27" s="186"/>
      <c r="BM27" s="186"/>
      <c r="BN27" s="186"/>
      <c r="BO27" s="199"/>
      <c r="BP27" s="199"/>
      <c r="BQ27" s="196">
        <v>21</v>
      </c>
      <c r="BR27" s="197"/>
      <c r="BS27" s="727"/>
      <c r="BT27" s="728"/>
      <c r="BU27" s="728"/>
      <c r="BV27" s="728"/>
      <c r="BW27" s="728"/>
      <c r="BX27" s="728"/>
      <c r="BY27" s="728"/>
      <c r="BZ27" s="728"/>
      <c r="CA27" s="728"/>
      <c r="CB27" s="728"/>
      <c r="CC27" s="728"/>
      <c r="CD27" s="728"/>
      <c r="CE27" s="728"/>
      <c r="CF27" s="728"/>
      <c r="CG27" s="729"/>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743"/>
      <c r="DW27" s="744"/>
      <c r="DX27" s="744"/>
      <c r="DY27" s="744"/>
      <c r="DZ27" s="745"/>
      <c r="EA27" s="180"/>
    </row>
    <row r="28" spans="1:131" s="181" customFormat="1" ht="26.25" customHeight="1" thickTop="1" x14ac:dyDescent="0.15">
      <c r="A28" s="200">
        <v>1</v>
      </c>
      <c r="B28" s="730" t="s">
        <v>467</v>
      </c>
      <c r="C28" s="731"/>
      <c r="D28" s="731"/>
      <c r="E28" s="731"/>
      <c r="F28" s="731"/>
      <c r="G28" s="731"/>
      <c r="H28" s="731"/>
      <c r="I28" s="731"/>
      <c r="J28" s="731"/>
      <c r="K28" s="731"/>
      <c r="L28" s="731"/>
      <c r="M28" s="731"/>
      <c r="N28" s="731"/>
      <c r="O28" s="731"/>
      <c r="P28" s="732"/>
      <c r="Q28" s="787">
        <v>477</v>
      </c>
      <c r="R28" s="780"/>
      <c r="S28" s="780"/>
      <c r="T28" s="780"/>
      <c r="U28" s="780"/>
      <c r="V28" s="780">
        <v>471</v>
      </c>
      <c r="W28" s="780"/>
      <c r="X28" s="780"/>
      <c r="Y28" s="780"/>
      <c r="Z28" s="780"/>
      <c r="AA28" s="780">
        <v>6</v>
      </c>
      <c r="AB28" s="780"/>
      <c r="AC28" s="780"/>
      <c r="AD28" s="780"/>
      <c r="AE28" s="788"/>
      <c r="AF28" s="779">
        <v>6</v>
      </c>
      <c r="AG28" s="780"/>
      <c r="AH28" s="780"/>
      <c r="AI28" s="780"/>
      <c r="AJ28" s="781"/>
      <c r="AK28" s="777">
        <v>34</v>
      </c>
      <c r="AL28" s="778"/>
      <c r="AM28" s="778"/>
      <c r="AN28" s="778"/>
      <c r="AO28" s="778"/>
      <c r="AP28" s="778" t="s">
        <v>572</v>
      </c>
      <c r="AQ28" s="778"/>
      <c r="AR28" s="778"/>
      <c r="AS28" s="778"/>
      <c r="AT28" s="778"/>
      <c r="AU28" s="778" t="s">
        <v>572</v>
      </c>
      <c r="AV28" s="778"/>
      <c r="AW28" s="778"/>
      <c r="AX28" s="778"/>
      <c r="AY28" s="778"/>
      <c r="AZ28" s="778" t="s">
        <v>572</v>
      </c>
      <c r="BA28" s="778"/>
      <c r="BB28" s="778"/>
      <c r="BC28" s="778"/>
      <c r="BD28" s="778"/>
      <c r="BE28" s="783"/>
      <c r="BF28" s="783"/>
      <c r="BG28" s="783"/>
      <c r="BH28" s="783"/>
      <c r="BI28" s="784"/>
      <c r="BJ28" s="186"/>
      <c r="BK28" s="186"/>
      <c r="BL28" s="186"/>
      <c r="BM28" s="186"/>
      <c r="BN28" s="186"/>
      <c r="BO28" s="199"/>
      <c r="BP28" s="199"/>
      <c r="BQ28" s="196">
        <v>22</v>
      </c>
      <c r="BR28" s="197"/>
      <c r="BS28" s="727"/>
      <c r="BT28" s="728"/>
      <c r="BU28" s="728"/>
      <c r="BV28" s="728"/>
      <c r="BW28" s="728"/>
      <c r="BX28" s="728"/>
      <c r="BY28" s="728"/>
      <c r="BZ28" s="728"/>
      <c r="CA28" s="728"/>
      <c r="CB28" s="728"/>
      <c r="CC28" s="728"/>
      <c r="CD28" s="728"/>
      <c r="CE28" s="728"/>
      <c r="CF28" s="728"/>
      <c r="CG28" s="729"/>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743"/>
      <c r="DW28" s="744"/>
      <c r="DX28" s="744"/>
      <c r="DY28" s="744"/>
      <c r="DZ28" s="745"/>
      <c r="EA28" s="180"/>
    </row>
    <row r="29" spans="1:131" s="181" customFormat="1" ht="26.25" customHeight="1" x14ac:dyDescent="0.15">
      <c r="A29" s="200">
        <v>2</v>
      </c>
      <c r="B29" s="686" t="s">
        <v>468</v>
      </c>
      <c r="C29" s="687"/>
      <c r="D29" s="687"/>
      <c r="E29" s="687"/>
      <c r="F29" s="687"/>
      <c r="G29" s="687"/>
      <c r="H29" s="687"/>
      <c r="I29" s="687"/>
      <c r="J29" s="687"/>
      <c r="K29" s="687"/>
      <c r="L29" s="687"/>
      <c r="M29" s="687"/>
      <c r="N29" s="687"/>
      <c r="O29" s="687"/>
      <c r="P29" s="688"/>
      <c r="Q29" s="689">
        <v>40</v>
      </c>
      <c r="R29" s="690"/>
      <c r="S29" s="690"/>
      <c r="T29" s="690"/>
      <c r="U29" s="690"/>
      <c r="V29" s="690">
        <v>40</v>
      </c>
      <c r="W29" s="690"/>
      <c r="X29" s="690"/>
      <c r="Y29" s="690"/>
      <c r="Z29" s="690"/>
      <c r="AA29" s="690">
        <v>0</v>
      </c>
      <c r="AB29" s="690"/>
      <c r="AC29" s="690"/>
      <c r="AD29" s="690"/>
      <c r="AE29" s="691"/>
      <c r="AF29" s="679">
        <v>0</v>
      </c>
      <c r="AG29" s="680"/>
      <c r="AH29" s="680"/>
      <c r="AI29" s="680"/>
      <c r="AJ29" s="681"/>
      <c r="AK29" s="789">
        <v>16</v>
      </c>
      <c r="AL29" s="782"/>
      <c r="AM29" s="782"/>
      <c r="AN29" s="782"/>
      <c r="AO29" s="782"/>
      <c r="AP29" s="782" t="s">
        <v>572</v>
      </c>
      <c r="AQ29" s="782"/>
      <c r="AR29" s="782"/>
      <c r="AS29" s="782"/>
      <c r="AT29" s="782"/>
      <c r="AU29" s="782" t="s">
        <v>572</v>
      </c>
      <c r="AV29" s="782"/>
      <c r="AW29" s="782"/>
      <c r="AX29" s="782"/>
      <c r="AY29" s="782"/>
      <c r="AZ29" s="782" t="s">
        <v>572</v>
      </c>
      <c r="BA29" s="782"/>
      <c r="BB29" s="782"/>
      <c r="BC29" s="782"/>
      <c r="BD29" s="782"/>
      <c r="BE29" s="785"/>
      <c r="BF29" s="785"/>
      <c r="BG29" s="785"/>
      <c r="BH29" s="785"/>
      <c r="BI29" s="786"/>
      <c r="BJ29" s="186"/>
      <c r="BK29" s="186"/>
      <c r="BL29" s="186"/>
      <c r="BM29" s="186"/>
      <c r="BN29" s="186"/>
      <c r="BO29" s="199"/>
      <c r="BP29" s="199"/>
      <c r="BQ29" s="196">
        <v>23</v>
      </c>
      <c r="BR29" s="197"/>
      <c r="BS29" s="727"/>
      <c r="BT29" s="728"/>
      <c r="BU29" s="728"/>
      <c r="BV29" s="728"/>
      <c r="BW29" s="728"/>
      <c r="BX29" s="728"/>
      <c r="BY29" s="728"/>
      <c r="BZ29" s="728"/>
      <c r="CA29" s="728"/>
      <c r="CB29" s="728"/>
      <c r="CC29" s="728"/>
      <c r="CD29" s="728"/>
      <c r="CE29" s="728"/>
      <c r="CF29" s="728"/>
      <c r="CG29" s="729"/>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743"/>
      <c r="DW29" s="744"/>
      <c r="DX29" s="744"/>
      <c r="DY29" s="744"/>
      <c r="DZ29" s="745"/>
      <c r="EA29" s="180"/>
    </row>
    <row r="30" spans="1:131" s="181" customFormat="1" ht="26.25" customHeight="1" x14ac:dyDescent="0.15">
      <c r="A30" s="200">
        <v>3</v>
      </c>
      <c r="B30" s="686" t="s">
        <v>469</v>
      </c>
      <c r="C30" s="687"/>
      <c r="D30" s="687"/>
      <c r="E30" s="687"/>
      <c r="F30" s="687"/>
      <c r="G30" s="687"/>
      <c r="H30" s="687"/>
      <c r="I30" s="687"/>
      <c r="J30" s="687"/>
      <c r="K30" s="687"/>
      <c r="L30" s="687"/>
      <c r="M30" s="687"/>
      <c r="N30" s="687"/>
      <c r="O30" s="687"/>
      <c r="P30" s="688"/>
      <c r="Q30" s="689">
        <v>45</v>
      </c>
      <c r="R30" s="690"/>
      <c r="S30" s="690"/>
      <c r="T30" s="690"/>
      <c r="U30" s="690"/>
      <c r="V30" s="690">
        <v>42</v>
      </c>
      <c r="W30" s="690"/>
      <c r="X30" s="690"/>
      <c r="Y30" s="690"/>
      <c r="Z30" s="690"/>
      <c r="AA30" s="690">
        <v>4</v>
      </c>
      <c r="AB30" s="690"/>
      <c r="AC30" s="690"/>
      <c r="AD30" s="690"/>
      <c r="AE30" s="691"/>
      <c r="AF30" s="679">
        <v>4</v>
      </c>
      <c r="AG30" s="680"/>
      <c r="AH30" s="680"/>
      <c r="AI30" s="680"/>
      <c r="AJ30" s="681"/>
      <c r="AK30" s="789">
        <v>1</v>
      </c>
      <c r="AL30" s="782"/>
      <c r="AM30" s="782"/>
      <c r="AN30" s="782"/>
      <c r="AO30" s="782"/>
      <c r="AP30" s="782">
        <v>14</v>
      </c>
      <c r="AQ30" s="782"/>
      <c r="AR30" s="782"/>
      <c r="AS30" s="782"/>
      <c r="AT30" s="782"/>
      <c r="AU30" s="782">
        <v>7</v>
      </c>
      <c r="AV30" s="782"/>
      <c r="AW30" s="782"/>
      <c r="AX30" s="782"/>
      <c r="AY30" s="782"/>
      <c r="AZ30" s="782" t="s">
        <v>572</v>
      </c>
      <c r="BA30" s="782"/>
      <c r="BB30" s="782"/>
      <c r="BC30" s="782"/>
      <c r="BD30" s="782"/>
      <c r="BE30" s="785" t="s">
        <v>470</v>
      </c>
      <c r="BF30" s="785"/>
      <c r="BG30" s="785"/>
      <c r="BH30" s="785"/>
      <c r="BI30" s="786"/>
      <c r="BJ30" s="186"/>
      <c r="BK30" s="186"/>
      <c r="BL30" s="186"/>
      <c r="BM30" s="186"/>
      <c r="BN30" s="186"/>
      <c r="BO30" s="199"/>
      <c r="BP30" s="199"/>
      <c r="BQ30" s="196">
        <v>24</v>
      </c>
      <c r="BR30" s="197"/>
      <c r="BS30" s="727"/>
      <c r="BT30" s="728"/>
      <c r="BU30" s="728"/>
      <c r="BV30" s="728"/>
      <c r="BW30" s="728"/>
      <c r="BX30" s="728"/>
      <c r="BY30" s="728"/>
      <c r="BZ30" s="728"/>
      <c r="CA30" s="728"/>
      <c r="CB30" s="728"/>
      <c r="CC30" s="728"/>
      <c r="CD30" s="728"/>
      <c r="CE30" s="728"/>
      <c r="CF30" s="728"/>
      <c r="CG30" s="729"/>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743"/>
      <c r="DW30" s="744"/>
      <c r="DX30" s="744"/>
      <c r="DY30" s="744"/>
      <c r="DZ30" s="745"/>
      <c r="EA30" s="180"/>
    </row>
    <row r="31" spans="1:131" s="181" customFormat="1" ht="26.25" customHeight="1" x14ac:dyDescent="0.15">
      <c r="A31" s="200">
        <v>4</v>
      </c>
      <c r="B31" s="686"/>
      <c r="C31" s="687"/>
      <c r="D31" s="687"/>
      <c r="E31" s="687"/>
      <c r="F31" s="687"/>
      <c r="G31" s="687"/>
      <c r="H31" s="687"/>
      <c r="I31" s="687"/>
      <c r="J31" s="687"/>
      <c r="K31" s="687"/>
      <c r="L31" s="687"/>
      <c r="M31" s="687"/>
      <c r="N31" s="687"/>
      <c r="O31" s="687"/>
      <c r="P31" s="688"/>
      <c r="Q31" s="689"/>
      <c r="R31" s="690"/>
      <c r="S31" s="690"/>
      <c r="T31" s="690"/>
      <c r="U31" s="690"/>
      <c r="V31" s="690"/>
      <c r="W31" s="690"/>
      <c r="X31" s="690"/>
      <c r="Y31" s="690"/>
      <c r="Z31" s="690"/>
      <c r="AA31" s="690"/>
      <c r="AB31" s="690"/>
      <c r="AC31" s="690"/>
      <c r="AD31" s="690"/>
      <c r="AE31" s="691"/>
      <c r="AF31" s="679"/>
      <c r="AG31" s="680"/>
      <c r="AH31" s="680"/>
      <c r="AI31" s="680"/>
      <c r="AJ31" s="681"/>
      <c r="AK31" s="789"/>
      <c r="AL31" s="782"/>
      <c r="AM31" s="782"/>
      <c r="AN31" s="782"/>
      <c r="AO31" s="782"/>
      <c r="AP31" s="782"/>
      <c r="AQ31" s="782"/>
      <c r="AR31" s="782"/>
      <c r="AS31" s="782"/>
      <c r="AT31" s="782"/>
      <c r="AU31" s="782"/>
      <c r="AV31" s="782"/>
      <c r="AW31" s="782"/>
      <c r="AX31" s="782"/>
      <c r="AY31" s="782"/>
      <c r="AZ31" s="782"/>
      <c r="BA31" s="782"/>
      <c r="BB31" s="782"/>
      <c r="BC31" s="782"/>
      <c r="BD31" s="782"/>
      <c r="BE31" s="785"/>
      <c r="BF31" s="785"/>
      <c r="BG31" s="785"/>
      <c r="BH31" s="785"/>
      <c r="BI31" s="786"/>
      <c r="BJ31" s="186"/>
      <c r="BK31" s="186"/>
      <c r="BL31" s="186"/>
      <c r="BM31" s="186"/>
      <c r="BN31" s="186"/>
      <c r="BO31" s="199"/>
      <c r="BP31" s="199"/>
      <c r="BQ31" s="196">
        <v>25</v>
      </c>
      <c r="BR31" s="197"/>
      <c r="BS31" s="727"/>
      <c r="BT31" s="728"/>
      <c r="BU31" s="728"/>
      <c r="BV31" s="728"/>
      <c r="BW31" s="728"/>
      <c r="BX31" s="728"/>
      <c r="BY31" s="728"/>
      <c r="BZ31" s="728"/>
      <c r="CA31" s="728"/>
      <c r="CB31" s="728"/>
      <c r="CC31" s="728"/>
      <c r="CD31" s="728"/>
      <c r="CE31" s="728"/>
      <c r="CF31" s="728"/>
      <c r="CG31" s="729"/>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743"/>
      <c r="DW31" s="744"/>
      <c r="DX31" s="744"/>
      <c r="DY31" s="744"/>
      <c r="DZ31" s="745"/>
      <c r="EA31" s="180"/>
    </row>
    <row r="32" spans="1:131" s="181" customFormat="1" ht="26.25" customHeight="1" x14ac:dyDescent="0.15">
      <c r="A32" s="200">
        <v>5</v>
      </c>
      <c r="B32" s="686"/>
      <c r="C32" s="687"/>
      <c r="D32" s="687"/>
      <c r="E32" s="687"/>
      <c r="F32" s="687"/>
      <c r="G32" s="687"/>
      <c r="H32" s="687"/>
      <c r="I32" s="687"/>
      <c r="J32" s="687"/>
      <c r="K32" s="687"/>
      <c r="L32" s="687"/>
      <c r="M32" s="687"/>
      <c r="N32" s="687"/>
      <c r="O32" s="687"/>
      <c r="P32" s="688"/>
      <c r="Q32" s="689"/>
      <c r="R32" s="690"/>
      <c r="S32" s="690"/>
      <c r="T32" s="690"/>
      <c r="U32" s="690"/>
      <c r="V32" s="690"/>
      <c r="W32" s="690"/>
      <c r="X32" s="690"/>
      <c r="Y32" s="690"/>
      <c r="Z32" s="690"/>
      <c r="AA32" s="690"/>
      <c r="AB32" s="690"/>
      <c r="AC32" s="690"/>
      <c r="AD32" s="690"/>
      <c r="AE32" s="691"/>
      <c r="AF32" s="679"/>
      <c r="AG32" s="680"/>
      <c r="AH32" s="680"/>
      <c r="AI32" s="680"/>
      <c r="AJ32" s="681"/>
      <c r="AK32" s="789"/>
      <c r="AL32" s="782"/>
      <c r="AM32" s="782"/>
      <c r="AN32" s="782"/>
      <c r="AO32" s="782"/>
      <c r="AP32" s="782"/>
      <c r="AQ32" s="782"/>
      <c r="AR32" s="782"/>
      <c r="AS32" s="782"/>
      <c r="AT32" s="782"/>
      <c r="AU32" s="782"/>
      <c r="AV32" s="782"/>
      <c r="AW32" s="782"/>
      <c r="AX32" s="782"/>
      <c r="AY32" s="782"/>
      <c r="AZ32" s="782"/>
      <c r="BA32" s="782"/>
      <c r="BB32" s="782"/>
      <c r="BC32" s="782"/>
      <c r="BD32" s="782"/>
      <c r="BE32" s="785"/>
      <c r="BF32" s="785"/>
      <c r="BG32" s="785"/>
      <c r="BH32" s="785"/>
      <c r="BI32" s="786"/>
      <c r="BJ32" s="186"/>
      <c r="BK32" s="186"/>
      <c r="BL32" s="186"/>
      <c r="BM32" s="186"/>
      <c r="BN32" s="186"/>
      <c r="BO32" s="199"/>
      <c r="BP32" s="199"/>
      <c r="BQ32" s="196">
        <v>26</v>
      </c>
      <c r="BR32" s="197"/>
      <c r="BS32" s="727"/>
      <c r="BT32" s="728"/>
      <c r="BU32" s="728"/>
      <c r="BV32" s="728"/>
      <c r="BW32" s="728"/>
      <c r="BX32" s="728"/>
      <c r="BY32" s="728"/>
      <c r="BZ32" s="728"/>
      <c r="CA32" s="728"/>
      <c r="CB32" s="728"/>
      <c r="CC32" s="728"/>
      <c r="CD32" s="728"/>
      <c r="CE32" s="728"/>
      <c r="CF32" s="728"/>
      <c r="CG32" s="729"/>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743"/>
      <c r="DW32" s="744"/>
      <c r="DX32" s="744"/>
      <c r="DY32" s="744"/>
      <c r="DZ32" s="745"/>
      <c r="EA32" s="180"/>
    </row>
    <row r="33" spans="1:131" s="181" customFormat="1" ht="26.25" customHeight="1" x14ac:dyDescent="0.15">
      <c r="A33" s="200">
        <v>6</v>
      </c>
      <c r="B33" s="686"/>
      <c r="C33" s="687"/>
      <c r="D33" s="687"/>
      <c r="E33" s="687"/>
      <c r="F33" s="687"/>
      <c r="G33" s="687"/>
      <c r="H33" s="687"/>
      <c r="I33" s="687"/>
      <c r="J33" s="687"/>
      <c r="K33" s="687"/>
      <c r="L33" s="687"/>
      <c r="M33" s="687"/>
      <c r="N33" s="687"/>
      <c r="O33" s="687"/>
      <c r="P33" s="688"/>
      <c r="Q33" s="689"/>
      <c r="R33" s="690"/>
      <c r="S33" s="690"/>
      <c r="T33" s="690"/>
      <c r="U33" s="690"/>
      <c r="V33" s="690"/>
      <c r="W33" s="690"/>
      <c r="X33" s="690"/>
      <c r="Y33" s="690"/>
      <c r="Z33" s="690"/>
      <c r="AA33" s="690"/>
      <c r="AB33" s="690"/>
      <c r="AC33" s="690"/>
      <c r="AD33" s="690"/>
      <c r="AE33" s="691"/>
      <c r="AF33" s="679"/>
      <c r="AG33" s="680"/>
      <c r="AH33" s="680"/>
      <c r="AI33" s="680"/>
      <c r="AJ33" s="681"/>
      <c r="AK33" s="789"/>
      <c r="AL33" s="782"/>
      <c r="AM33" s="782"/>
      <c r="AN33" s="782"/>
      <c r="AO33" s="782"/>
      <c r="AP33" s="782"/>
      <c r="AQ33" s="782"/>
      <c r="AR33" s="782"/>
      <c r="AS33" s="782"/>
      <c r="AT33" s="782"/>
      <c r="AU33" s="782"/>
      <c r="AV33" s="782"/>
      <c r="AW33" s="782"/>
      <c r="AX33" s="782"/>
      <c r="AY33" s="782"/>
      <c r="AZ33" s="782"/>
      <c r="BA33" s="782"/>
      <c r="BB33" s="782"/>
      <c r="BC33" s="782"/>
      <c r="BD33" s="782"/>
      <c r="BE33" s="785"/>
      <c r="BF33" s="785"/>
      <c r="BG33" s="785"/>
      <c r="BH33" s="785"/>
      <c r="BI33" s="786"/>
      <c r="BJ33" s="186"/>
      <c r="BK33" s="186"/>
      <c r="BL33" s="186"/>
      <c r="BM33" s="186"/>
      <c r="BN33" s="186"/>
      <c r="BO33" s="199"/>
      <c r="BP33" s="199"/>
      <c r="BQ33" s="196">
        <v>27</v>
      </c>
      <c r="BR33" s="197"/>
      <c r="BS33" s="727"/>
      <c r="BT33" s="728"/>
      <c r="BU33" s="728"/>
      <c r="BV33" s="728"/>
      <c r="BW33" s="728"/>
      <c r="BX33" s="728"/>
      <c r="BY33" s="728"/>
      <c r="BZ33" s="728"/>
      <c r="CA33" s="728"/>
      <c r="CB33" s="728"/>
      <c r="CC33" s="728"/>
      <c r="CD33" s="728"/>
      <c r="CE33" s="728"/>
      <c r="CF33" s="728"/>
      <c r="CG33" s="729"/>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743"/>
      <c r="DW33" s="744"/>
      <c r="DX33" s="744"/>
      <c r="DY33" s="744"/>
      <c r="DZ33" s="745"/>
      <c r="EA33" s="180"/>
    </row>
    <row r="34" spans="1:131" s="181" customFormat="1" ht="26.25" customHeight="1" x14ac:dyDescent="0.15">
      <c r="A34" s="200">
        <v>7</v>
      </c>
      <c r="B34" s="686"/>
      <c r="C34" s="687"/>
      <c r="D34" s="687"/>
      <c r="E34" s="687"/>
      <c r="F34" s="687"/>
      <c r="G34" s="687"/>
      <c r="H34" s="687"/>
      <c r="I34" s="687"/>
      <c r="J34" s="687"/>
      <c r="K34" s="687"/>
      <c r="L34" s="687"/>
      <c r="M34" s="687"/>
      <c r="N34" s="687"/>
      <c r="O34" s="687"/>
      <c r="P34" s="688"/>
      <c r="Q34" s="689"/>
      <c r="R34" s="690"/>
      <c r="S34" s="690"/>
      <c r="T34" s="690"/>
      <c r="U34" s="690"/>
      <c r="V34" s="690"/>
      <c r="W34" s="690"/>
      <c r="X34" s="690"/>
      <c r="Y34" s="690"/>
      <c r="Z34" s="690"/>
      <c r="AA34" s="690"/>
      <c r="AB34" s="690"/>
      <c r="AC34" s="690"/>
      <c r="AD34" s="690"/>
      <c r="AE34" s="691"/>
      <c r="AF34" s="679"/>
      <c r="AG34" s="680"/>
      <c r="AH34" s="680"/>
      <c r="AI34" s="680"/>
      <c r="AJ34" s="681"/>
      <c r="AK34" s="789"/>
      <c r="AL34" s="782"/>
      <c r="AM34" s="782"/>
      <c r="AN34" s="782"/>
      <c r="AO34" s="782"/>
      <c r="AP34" s="782"/>
      <c r="AQ34" s="782"/>
      <c r="AR34" s="782"/>
      <c r="AS34" s="782"/>
      <c r="AT34" s="782"/>
      <c r="AU34" s="782"/>
      <c r="AV34" s="782"/>
      <c r="AW34" s="782"/>
      <c r="AX34" s="782"/>
      <c r="AY34" s="782"/>
      <c r="AZ34" s="782"/>
      <c r="BA34" s="782"/>
      <c r="BB34" s="782"/>
      <c r="BC34" s="782"/>
      <c r="BD34" s="782"/>
      <c r="BE34" s="785"/>
      <c r="BF34" s="785"/>
      <c r="BG34" s="785"/>
      <c r="BH34" s="785"/>
      <c r="BI34" s="786"/>
      <c r="BJ34" s="186"/>
      <c r="BK34" s="186"/>
      <c r="BL34" s="186"/>
      <c r="BM34" s="186"/>
      <c r="BN34" s="186"/>
      <c r="BO34" s="199"/>
      <c r="BP34" s="199"/>
      <c r="BQ34" s="196">
        <v>28</v>
      </c>
      <c r="BR34" s="197"/>
      <c r="BS34" s="727"/>
      <c r="BT34" s="728"/>
      <c r="BU34" s="728"/>
      <c r="BV34" s="728"/>
      <c r="BW34" s="728"/>
      <c r="BX34" s="728"/>
      <c r="BY34" s="728"/>
      <c r="BZ34" s="728"/>
      <c r="CA34" s="728"/>
      <c r="CB34" s="728"/>
      <c r="CC34" s="728"/>
      <c r="CD34" s="728"/>
      <c r="CE34" s="728"/>
      <c r="CF34" s="728"/>
      <c r="CG34" s="729"/>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743"/>
      <c r="DW34" s="744"/>
      <c r="DX34" s="744"/>
      <c r="DY34" s="744"/>
      <c r="DZ34" s="745"/>
      <c r="EA34" s="180"/>
    </row>
    <row r="35" spans="1:131" s="181" customFormat="1" ht="26.25" customHeight="1" x14ac:dyDescent="0.15">
      <c r="A35" s="200">
        <v>8</v>
      </c>
      <c r="B35" s="686"/>
      <c r="C35" s="687"/>
      <c r="D35" s="687"/>
      <c r="E35" s="687"/>
      <c r="F35" s="687"/>
      <c r="G35" s="687"/>
      <c r="H35" s="687"/>
      <c r="I35" s="687"/>
      <c r="J35" s="687"/>
      <c r="K35" s="687"/>
      <c r="L35" s="687"/>
      <c r="M35" s="687"/>
      <c r="N35" s="687"/>
      <c r="O35" s="687"/>
      <c r="P35" s="688"/>
      <c r="Q35" s="689"/>
      <c r="R35" s="690"/>
      <c r="S35" s="690"/>
      <c r="T35" s="690"/>
      <c r="U35" s="690"/>
      <c r="V35" s="690"/>
      <c r="W35" s="690"/>
      <c r="X35" s="690"/>
      <c r="Y35" s="690"/>
      <c r="Z35" s="690"/>
      <c r="AA35" s="690"/>
      <c r="AB35" s="690"/>
      <c r="AC35" s="690"/>
      <c r="AD35" s="690"/>
      <c r="AE35" s="691"/>
      <c r="AF35" s="679"/>
      <c r="AG35" s="680"/>
      <c r="AH35" s="680"/>
      <c r="AI35" s="680"/>
      <c r="AJ35" s="681"/>
      <c r="AK35" s="789"/>
      <c r="AL35" s="782"/>
      <c r="AM35" s="782"/>
      <c r="AN35" s="782"/>
      <c r="AO35" s="782"/>
      <c r="AP35" s="782"/>
      <c r="AQ35" s="782"/>
      <c r="AR35" s="782"/>
      <c r="AS35" s="782"/>
      <c r="AT35" s="782"/>
      <c r="AU35" s="782"/>
      <c r="AV35" s="782"/>
      <c r="AW35" s="782"/>
      <c r="AX35" s="782"/>
      <c r="AY35" s="782"/>
      <c r="AZ35" s="782"/>
      <c r="BA35" s="782"/>
      <c r="BB35" s="782"/>
      <c r="BC35" s="782"/>
      <c r="BD35" s="782"/>
      <c r="BE35" s="785"/>
      <c r="BF35" s="785"/>
      <c r="BG35" s="785"/>
      <c r="BH35" s="785"/>
      <c r="BI35" s="786"/>
      <c r="BJ35" s="186"/>
      <c r="BK35" s="186"/>
      <c r="BL35" s="186"/>
      <c r="BM35" s="186"/>
      <c r="BN35" s="186"/>
      <c r="BO35" s="199"/>
      <c r="BP35" s="199"/>
      <c r="BQ35" s="196">
        <v>29</v>
      </c>
      <c r="BR35" s="197"/>
      <c r="BS35" s="727"/>
      <c r="BT35" s="728"/>
      <c r="BU35" s="728"/>
      <c r="BV35" s="728"/>
      <c r="BW35" s="728"/>
      <c r="BX35" s="728"/>
      <c r="BY35" s="728"/>
      <c r="BZ35" s="728"/>
      <c r="CA35" s="728"/>
      <c r="CB35" s="728"/>
      <c r="CC35" s="728"/>
      <c r="CD35" s="728"/>
      <c r="CE35" s="728"/>
      <c r="CF35" s="728"/>
      <c r="CG35" s="729"/>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743"/>
      <c r="DW35" s="744"/>
      <c r="DX35" s="744"/>
      <c r="DY35" s="744"/>
      <c r="DZ35" s="745"/>
      <c r="EA35" s="180"/>
    </row>
    <row r="36" spans="1:131" s="181" customFormat="1" ht="26.25" customHeight="1" x14ac:dyDescent="0.15">
      <c r="A36" s="200">
        <v>9</v>
      </c>
      <c r="B36" s="686"/>
      <c r="C36" s="687"/>
      <c r="D36" s="687"/>
      <c r="E36" s="687"/>
      <c r="F36" s="687"/>
      <c r="G36" s="687"/>
      <c r="H36" s="687"/>
      <c r="I36" s="687"/>
      <c r="J36" s="687"/>
      <c r="K36" s="687"/>
      <c r="L36" s="687"/>
      <c r="M36" s="687"/>
      <c r="N36" s="687"/>
      <c r="O36" s="687"/>
      <c r="P36" s="688"/>
      <c r="Q36" s="689"/>
      <c r="R36" s="690"/>
      <c r="S36" s="690"/>
      <c r="T36" s="690"/>
      <c r="U36" s="690"/>
      <c r="V36" s="690"/>
      <c r="W36" s="690"/>
      <c r="X36" s="690"/>
      <c r="Y36" s="690"/>
      <c r="Z36" s="690"/>
      <c r="AA36" s="690"/>
      <c r="AB36" s="690"/>
      <c r="AC36" s="690"/>
      <c r="AD36" s="690"/>
      <c r="AE36" s="691"/>
      <c r="AF36" s="679"/>
      <c r="AG36" s="680"/>
      <c r="AH36" s="680"/>
      <c r="AI36" s="680"/>
      <c r="AJ36" s="681"/>
      <c r="AK36" s="789"/>
      <c r="AL36" s="782"/>
      <c r="AM36" s="782"/>
      <c r="AN36" s="782"/>
      <c r="AO36" s="782"/>
      <c r="AP36" s="782"/>
      <c r="AQ36" s="782"/>
      <c r="AR36" s="782"/>
      <c r="AS36" s="782"/>
      <c r="AT36" s="782"/>
      <c r="AU36" s="782"/>
      <c r="AV36" s="782"/>
      <c r="AW36" s="782"/>
      <c r="AX36" s="782"/>
      <c r="AY36" s="782"/>
      <c r="AZ36" s="782"/>
      <c r="BA36" s="782"/>
      <c r="BB36" s="782"/>
      <c r="BC36" s="782"/>
      <c r="BD36" s="782"/>
      <c r="BE36" s="785"/>
      <c r="BF36" s="785"/>
      <c r="BG36" s="785"/>
      <c r="BH36" s="785"/>
      <c r="BI36" s="786"/>
      <c r="BJ36" s="186"/>
      <c r="BK36" s="186"/>
      <c r="BL36" s="186"/>
      <c r="BM36" s="186"/>
      <c r="BN36" s="186"/>
      <c r="BO36" s="199"/>
      <c r="BP36" s="199"/>
      <c r="BQ36" s="196">
        <v>30</v>
      </c>
      <c r="BR36" s="197"/>
      <c r="BS36" s="727"/>
      <c r="BT36" s="728"/>
      <c r="BU36" s="728"/>
      <c r="BV36" s="728"/>
      <c r="BW36" s="728"/>
      <c r="BX36" s="728"/>
      <c r="BY36" s="728"/>
      <c r="BZ36" s="728"/>
      <c r="CA36" s="728"/>
      <c r="CB36" s="728"/>
      <c r="CC36" s="728"/>
      <c r="CD36" s="728"/>
      <c r="CE36" s="728"/>
      <c r="CF36" s="728"/>
      <c r="CG36" s="729"/>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743"/>
      <c r="DW36" s="744"/>
      <c r="DX36" s="744"/>
      <c r="DY36" s="744"/>
      <c r="DZ36" s="745"/>
      <c r="EA36" s="180"/>
    </row>
    <row r="37" spans="1:131" s="181" customFormat="1" ht="26.25" customHeight="1" x14ac:dyDescent="0.15">
      <c r="A37" s="200">
        <v>10</v>
      </c>
      <c r="B37" s="686"/>
      <c r="C37" s="687"/>
      <c r="D37" s="687"/>
      <c r="E37" s="687"/>
      <c r="F37" s="687"/>
      <c r="G37" s="687"/>
      <c r="H37" s="687"/>
      <c r="I37" s="687"/>
      <c r="J37" s="687"/>
      <c r="K37" s="687"/>
      <c r="L37" s="687"/>
      <c r="M37" s="687"/>
      <c r="N37" s="687"/>
      <c r="O37" s="687"/>
      <c r="P37" s="688"/>
      <c r="Q37" s="689"/>
      <c r="R37" s="690"/>
      <c r="S37" s="690"/>
      <c r="T37" s="690"/>
      <c r="U37" s="690"/>
      <c r="V37" s="690"/>
      <c r="W37" s="690"/>
      <c r="X37" s="690"/>
      <c r="Y37" s="690"/>
      <c r="Z37" s="690"/>
      <c r="AA37" s="690"/>
      <c r="AB37" s="690"/>
      <c r="AC37" s="690"/>
      <c r="AD37" s="690"/>
      <c r="AE37" s="691"/>
      <c r="AF37" s="679"/>
      <c r="AG37" s="680"/>
      <c r="AH37" s="680"/>
      <c r="AI37" s="680"/>
      <c r="AJ37" s="681"/>
      <c r="AK37" s="789"/>
      <c r="AL37" s="782"/>
      <c r="AM37" s="782"/>
      <c r="AN37" s="782"/>
      <c r="AO37" s="782"/>
      <c r="AP37" s="782"/>
      <c r="AQ37" s="782"/>
      <c r="AR37" s="782"/>
      <c r="AS37" s="782"/>
      <c r="AT37" s="782"/>
      <c r="AU37" s="782"/>
      <c r="AV37" s="782"/>
      <c r="AW37" s="782"/>
      <c r="AX37" s="782"/>
      <c r="AY37" s="782"/>
      <c r="AZ37" s="782"/>
      <c r="BA37" s="782"/>
      <c r="BB37" s="782"/>
      <c r="BC37" s="782"/>
      <c r="BD37" s="782"/>
      <c r="BE37" s="785"/>
      <c r="BF37" s="785"/>
      <c r="BG37" s="785"/>
      <c r="BH37" s="785"/>
      <c r="BI37" s="786"/>
      <c r="BJ37" s="186"/>
      <c r="BK37" s="186"/>
      <c r="BL37" s="186"/>
      <c r="BM37" s="186"/>
      <c r="BN37" s="186"/>
      <c r="BO37" s="199"/>
      <c r="BP37" s="199"/>
      <c r="BQ37" s="196">
        <v>31</v>
      </c>
      <c r="BR37" s="197"/>
      <c r="BS37" s="727"/>
      <c r="BT37" s="728"/>
      <c r="BU37" s="728"/>
      <c r="BV37" s="728"/>
      <c r="BW37" s="728"/>
      <c r="BX37" s="728"/>
      <c r="BY37" s="728"/>
      <c r="BZ37" s="728"/>
      <c r="CA37" s="728"/>
      <c r="CB37" s="728"/>
      <c r="CC37" s="728"/>
      <c r="CD37" s="728"/>
      <c r="CE37" s="728"/>
      <c r="CF37" s="728"/>
      <c r="CG37" s="729"/>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743"/>
      <c r="DW37" s="744"/>
      <c r="DX37" s="744"/>
      <c r="DY37" s="744"/>
      <c r="DZ37" s="745"/>
      <c r="EA37" s="180"/>
    </row>
    <row r="38" spans="1:131" s="181" customFormat="1" ht="26.25" customHeight="1" x14ac:dyDescent="0.15">
      <c r="A38" s="200">
        <v>11</v>
      </c>
      <c r="B38" s="686"/>
      <c r="C38" s="687"/>
      <c r="D38" s="687"/>
      <c r="E38" s="687"/>
      <c r="F38" s="687"/>
      <c r="G38" s="687"/>
      <c r="H38" s="687"/>
      <c r="I38" s="687"/>
      <c r="J38" s="687"/>
      <c r="K38" s="687"/>
      <c r="L38" s="687"/>
      <c r="M38" s="687"/>
      <c r="N38" s="687"/>
      <c r="O38" s="687"/>
      <c r="P38" s="688"/>
      <c r="Q38" s="689"/>
      <c r="R38" s="690"/>
      <c r="S38" s="690"/>
      <c r="T38" s="690"/>
      <c r="U38" s="690"/>
      <c r="V38" s="690"/>
      <c r="W38" s="690"/>
      <c r="X38" s="690"/>
      <c r="Y38" s="690"/>
      <c r="Z38" s="690"/>
      <c r="AA38" s="690"/>
      <c r="AB38" s="690"/>
      <c r="AC38" s="690"/>
      <c r="AD38" s="690"/>
      <c r="AE38" s="691"/>
      <c r="AF38" s="679"/>
      <c r="AG38" s="680"/>
      <c r="AH38" s="680"/>
      <c r="AI38" s="680"/>
      <c r="AJ38" s="681"/>
      <c r="AK38" s="789"/>
      <c r="AL38" s="782"/>
      <c r="AM38" s="782"/>
      <c r="AN38" s="782"/>
      <c r="AO38" s="782"/>
      <c r="AP38" s="782"/>
      <c r="AQ38" s="782"/>
      <c r="AR38" s="782"/>
      <c r="AS38" s="782"/>
      <c r="AT38" s="782"/>
      <c r="AU38" s="782"/>
      <c r="AV38" s="782"/>
      <c r="AW38" s="782"/>
      <c r="AX38" s="782"/>
      <c r="AY38" s="782"/>
      <c r="AZ38" s="782"/>
      <c r="BA38" s="782"/>
      <c r="BB38" s="782"/>
      <c r="BC38" s="782"/>
      <c r="BD38" s="782"/>
      <c r="BE38" s="785"/>
      <c r="BF38" s="785"/>
      <c r="BG38" s="785"/>
      <c r="BH38" s="785"/>
      <c r="BI38" s="786"/>
      <c r="BJ38" s="186"/>
      <c r="BK38" s="186"/>
      <c r="BL38" s="186"/>
      <c r="BM38" s="186"/>
      <c r="BN38" s="186"/>
      <c r="BO38" s="199"/>
      <c r="BP38" s="199"/>
      <c r="BQ38" s="196">
        <v>32</v>
      </c>
      <c r="BR38" s="197"/>
      <c r="BS38" s="727"/>
      <c r="BT38" s="728"/>
      <c r="BU38" s="728"/>
      <c r="BV38" s="728"/>
      <c r="BW38" s="728"/>
      <c r="BX38" s="728"/>
      <c r="BY38" s="728"/>
      <c r="BZ38" s="728"/>
      <c r="CA38" s="728"/>
      <c r="CB38" s="728"/>
      <c r="CC38" s="728"/>
      <c r="CD38" s="728"/>
      <c r="CE38" s="728"/>
      <c r="CF38" s="728"/>
      <c r="CG38" s="729"/>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743"/>
      <c r="DW38" s="744"/>
      <c r="DX38" s="744"/>
      <c r="DY38" s="744"/>
      <c r="DZ38" s="745"/>
      <c r="EA38" s="180"/>
    </row>
    <row r="39" spans="1:131" s="181" customFormat="1" ht="26.25" customHeight="1" x14ac:dyDescent="0.15">
      <c r="A39" s="200">
        <v>12</v>
      </c>
      <c r="B39" s="686"/>
      <c r="C39" s="687"/>
      <c r="D39" s="687"/>
      <c r="E39" s="687"/>
      <c r="F39" s="687"/>
      <c r="G39" s="687"/>
      <c r="H39" s="687"/>
      <c r="I39" s="687"/>
      <c r="J39" s="687"/>
      <c r="K39" s="687"/>
      <c r="L39" s="687"/>
      <c r="M39" s="687"/>
      <c r="N39" s="687"/>
      <c r="O39" s="687"/>
      <c r="P39" s="688"/>
      <c r="Q39" s="689"/>
      <c r="R39" s="690"/>
      <c r="S39" s="690"/>
      <c r="T39" s="690"/>
      <c r="U39" s="690"/>
      <c r="V39" s="690"/>
      <c r="W39" s="690"/>
      <c r="X39" s="690"/>
      <c r="Y39" s="690"/>
      <c r="Z39" s="690"/>
      <c r="AA39" s="690"/>
      <c r="AB39" s="690"/>
      <c r="AC39" s="690"/>
      <c r="AD39" s="690"/>
      <c r="AE39" s="691"/>
      <c r="AF39" s="679"/>
      <c r="AG39" s="680"/>
      <c r="AH39" s="680"/>
      <c r="AI39" s="680"/>
      <c r="AJ39" s="681"/>
      <c r="AK39" s="789"/>
      <c r="AL39" s="782"/>
      <c r="AM39" s="782"/>
      <c r="AN39" s="782"/>
      <c r="AO39" s="782"/>
      <c r="AP39" s="782"/>
      <c r="AQ39" s="782"/>
      <c r="AR39" s="782"/>
      <c r="AS39" s="782"/>
      <c r="AT39" s="782"/>
      <c r="AU39" s="782"/>
      <c r="AV39" s="782"/>
      <c r="AW39" s="782"/>
      <c r="AX39" s="782"/>
      <c r="AY39" s="782"/>
      <c r="AZ39" s="782"/>
      <c r="BA39" s="782"/>
      <c r="BB39" s="782"/>
      <c r="BC39" s="782"/>
      <c r="BD39" s="782"/>
      <c r="BE39" s="785"/>
      <c r="BF39" s="785"/>
      <c r="BG39" s="785"/>
      <c r="BH39" s="785"/>
      <c r="BI39" s="786"/>
      <c r="BJ39" s="186"/>
      <c r="BK39" s="186"/>
      <c r="BL39" s="186"/>
      <c r="BM39" s="186"/>
      <c r="BN39" s="186"/>
      <c r="BO39" s="199"/>
      <c r="BP39" s="199"/>
      <c r="BQ39" s="196">
        <v>33</v>
      </c>
      <c r="BR39" s="197"/>
      <c r="BS39" s="727"/>
      <c r="BT39" s="728"/>
      <c r="BU39" s="728"/>
      <c r="BV39" s="728"/>
      <c r="BW39" s="728"/>
      <c r="BX39" s="728"/>
      <c r="BY39" s="728"/>
      <c r="BZ39" s="728"/>
      <c r="CA39" s="728"/>
      <c r="CB39" s="728"/>
      <c r="CC39" s="728"/>
      <c r="CD39" s="728"/>
      <c r="CE39" s="728"/>
      <c r="CF39" s="728"/>
      <c r="CG39" s="729"/>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743"/>
      <c r="DW39" s="744"/>
      <c r="DX39" s="744"/>
      <c r="DY39" s="744"/>
      <c r="DZ39" s="745"/>
      <c r="EA39" s="180"/>
    </row>
    <row r="40" spans="1:131" s="181" customFormat="1" ht="26.25" customHeight="1" x14ac:dyDescent="0.15">
      <c r="A40" s="195">
        <v>13</v>
      </c>
      <c r="B40" s="686"/>
      <c r="C40" s="687"/>
      <c r="D40" s="687"/>
      <c r="E40" s="687"/>
      <c r="F40" s="687"/>
      <c r="G40" s="687"/>
      <c r="H40" s="687"/>
      <c r="I40" s="687"/>
      <c r="J40" s="687"/>
      <c r="K40" s="687"/>
      <c r="L40" s="687"/>
      <c r="M40" s="687"/>
      <c r="N40" s="687"/>
      <c r="O40" s="687"/>
      <c r="P40" s="688"/>
      <c r="Q40" s="689"/>
      <c r="R40" s="690"/>
      <c r="S40" s="690"/>
      <c r="T40" s="690"/>
      <c r="U40" s="690"/>
      <c r="V40" s="690"/>
      <c r="W40" s="690"/>
      <c r="X40" s="690"/>
      <c r="Y40" s="690"/>
      <c r="Z40" s="690"/>
      <c r="AA40" s="690"/>
      <c r="AB40" s="690"/>
      <c r="AC40" s="690"/>
      <c r="AD40" s="690"/>
      <c r="AE40" s="691"/>
      <c r="AF40" s="679"/>
      <c r="AG40" s="680"/>
      <c r="AH40" s="680"/>
      <c r="AI40" s="680"/>
      <c r="AJ40" s="681"/>
      <c r="AK40" s="789"/>
      <c r="AL40" s="782"/>
      <c r="AM40" s="782"/>
      <c r="AN40" s="782"/>
      <c r="AO40" s="782"/>
      <c r="AP40" s="782"/>
      <c r="AQ40" s="782"/>
      <c r="AR40" s="782"/>
      <c r="AS40" s="782"/>
      <c r="AT40" s="782"/>
      <c r="AU40" s="782"/>
      <c r="AV40" s="782"/>
      <c r="AW40" s="782"/>
      <c r="AX40" s="782"/>
      <c r="AY40" s="782"/>
      <c r="AZ40" s="782"/>
      <c r="BA40" s="782"/>
      <c r="BB40" s="782"/>
      <c r="BC40" s="782"/>
      <c r="BD40" s="782"/>
      <c r="BE40" s="785"/>
      <c r="BF40" s="785"/>
      <c r="BG40" s="785"/>
      <c r="BH40" s="785"/>
      <c r="BI40" s="786"/>
      <c r="BJ40" s="186"/>
      <c r="BK40" s="186"/>
      <c r="BL40" s="186"/>
      <c r="BM40" s="186"/>
      <c r="BN40" s="186"/>
      <c r="BO40" s="199"/>
      <c r="BP40" s="199"/>
      <c r="BQ40" s="196">
        <v>34</v>
      </c>
      <c r="BR40" s="197"/>
      <c r="BS40" s="727"/>
      <c r="BT40" s="728"/>
      <c r="BU40" s="728"/>
      <c r="BV40" s="728"/>
      <c r="BW40" s="728"/>
      <c r="BX40" s="728"/>
      <c r="BY40" s="728"/>
      <c r="BZ40" s="728"/>
      <c r="CA40" s="728"/>
      <c r="CB40" s="728"/>
      <c r="CC40" s="728"/>
      <c r="CD40" s="728"/>
      <c r="CE40" s="728"/>
      <c r="CF40" s="728"/>
      <c r="CG40" s="729"/>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743"/>
      <c r="DW40" s="744"/>
      <c r="DX40" s="744"/>
      <c r="DY40" s="744"/>
      <c r="DZ40" s="745"/>
      <c r="EA40" s="180"/>
    </row>
    <row r="41" spans="1:131" s="181" customFormat="1" ht="26.25" customHeight="1" x14ac:dyDescent="0.15">
      <c r="A41" s="195">
        <v>14</v>
      </c>
      <c r="B41" s="686"/>
      <c r="C41" s="687"/>
      <c r="D41" s="687"/>
      <c r="E41" s="687"/>
      <c r="F41" s="687"/>
      <c r="G41" s="687"/>
      <c r="H41" s="687"/>
      <c r="I41" s="687"/>
      <c r="J41" s="687"/>
      <c r="K41" s="687"/>
      <c r="L41" s="687"/>
      <c r="M41" s="687"/>
      <c r="N41" s="687"/>
      <c r="O41" s="687"/>
      <c r="P41" s="688"/>
      <c r="Q41" s="689"/>
      <c r="R41" s="690"/>
      <c r="S41" s="690"/>
      <c r="T41" s="690"/>
      <c r="U41" s="690"/>
      <c r="V41" s="690"/>
      <c r="W41" s="690"/>
      <c r="X41" s="690"/>
      <c r="Y41" s="690"/>
      <c r="Z41" s="690"/>
      <c r="AA41" s="690"/>
      <c r="AB41" s="690"/>
      <c r="AC41" s="690"/>
      <c r="AD41" s="690"/>
      <c r="AE41" s="691"/>
      <c r="AF41" s="679"/>
      <c r="AG41" s="680"/>
      <c r="AH41" s="680"/>
      <c r="AI41" s="680"/>
      <c r="AJ41" s="681"/>
      <c r="AK41" s="789"/>
      <c r="AL41" s="782"/>
      <c r="AM41" s="782"/>
      <c r="AN41" s="782"/>
      <c r="AO41" s="782"/>
      <c r="AP41" s="782"/>
      <c r="AQ41" s="782"/>
      <c r="AR41" s="782"/>
      <c r="AS41" s="782"/>
      <c r="AT41" s="782"/>
      <c r="AU41" s="782"/>
      <c r="AV41" s="782"/>
      <c r="AW41" s="782"/>
      <c r="AX41" s="782"/>
      <c r="AY41" s="782"/>
      <c r="AZ41" s="782"/>
      <c r="BA41" s="782"/>
      <c r="BB41" s="782"/>
      <c r="BC41" s="782"/>
      <c r="BD41" s="782"/>
      <c r="BE41" s="785"/>
      <c r="BF41" s="785"/>
      <c r="BG41" s="785"/>
      <c r="BH41" s="785"/>
      <c r="BI41" s="786"/>
      <c r="BJ41" s="186"/>
      <c r="BK41" s="186"/>
      <c r="BL41" s="186"/>
      <c r="BM41" s="186"/>
      <c r="BN41" s="186"/>
      <c r="BO41" s="199"/>
      <c r="BP41" s="199"/>
      <c r="BQ41" s="196">
        <v>35</v>
      </c>
      <c r="BR41" s="197"/>
      <c r="BS41" s="727"/>
      <c r="BT41" s="728"/>
      <c r="BU41" s="728"/>
      <c r="BV41" s="728"/>
      <c r="BW41" s="728"/>
      <c r="BX41" s="728"/>
      <c r="BY41" s="728"/>
      <c r="BZ41" s="728"/>
      <c r="CA41" s="728"/>
      <c r="CB41" s="728"/>
      <c r="CC41" s="728"/>
      <c r="CD41" s="728"/>
      <c r="CE41" s="728"/>
      <c r="CF41" s="728"/>
      <c r="CG41" s="729"/>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743"/>
      <c r="DW41" s="744"/>
      <c r="DX41" s="744"/>
      <c r="DY41" s="744"/>
      <c r="DZ41" s="745"/>
      <c r="EA41" s="180"/>
    </row>
    <row r="42" spans="1:131" s="181" customFormat="1" ht="26.25" customHeight="1" x14ac:dyDescent="0.15">
      <c r="A42" s="195">
        <v>15</v>
      </c>
      <c r="B42" s="686"/>
      <c r="C42" s="687"/>
      <c r="D42" s="687"/>
      <c r="E42" s="687"/>
      <c r="F42" s="687"/>
      <c r="G42" s="687"/>
      <c r="H42" s="687"/>
      <c r="I42" s="687"/>
      <c r="J42" s="687"/>
      <c r="K42" s="687"/>
      <c r="L42" s="687"/>
      <c r="M42" s="687"/>
      <c r="N42" s="687"/>
      <c r="O42" s="687"/>
      <c r="P42" s="688"/>
      <c r="Q42" s="689"/>
      <c r="R42" s="690"/>
      <c r="S42" s="690"/>
      <c r="T42" s="690"/>
      <c r="U42" s="690"/>
      <c r="V42" s="690"/>
      <c r="W42" s="690"/>
      <c r="X42" s="690"/>
      <c r="Y42" s="690"/>
      <c r="Z42" s="690"/>
      <c r="AA42" s="690"/>
      <c r="AB42" s="690"/>
      <c r="AC42" s="690"/>
      <c r="AD42" s="690"/>
      <c r="AE42" s="691"/>
      <c r="AF42" s="679"/>
      <c r="AG42" s="680"/>
      <c r="AH42" s="680"/>
      <c r="AI42" s="680"/>
      <c r="AJ42" s="681"/>
      <c r="AK42" s="789"/>
      <c r="AL42" s="782"/>
      <c r="AM42" s="782"/>
      <c r="AN42" s="782"/>
      <c r="AO42" s="782"/>
      <c r="AP42" s="782"/>
      <c r="AQ42" s="782"/>
      <c r="AR42" s="782"/>
      <c r="AS42" s="782"/>
      <c r="AT42" s="782"/>
      <c r="AU42" s="782"/>
      <c r="AV42" s="782"/>
      <c r="AW42" s="782"/>
      <c r="AX42" s="782"/>
      <c r="AY42" s="782"/>
      <c r="AZ42" s="782"/>
      <c r="BA42" s="782"/>
      <c r="BB42" s="782"/>
      <c r="BC42" s="782"/>
      <c r="BD42" s="782"/>
      <c r="BE42" s="785"/>
      <c r="BF42" s="785"/>
      <c r="BG42" s="785"/>
      <c r="BH42" s="785"/>
      <c r="BI42" s="786"/>
      <c r="BJ42" s="186"/>
      <c r="BK42" s="186"/>
      <c r="BL42" s="186"/>
      <c r="BM42" s="186"/>
      <c r="BN42" s="186"/>
      <c r="BO42" s="199"/>
      <c r="BP42" s="199"/>
      <c r="BQ42" s="196">
        <v>36</v>
      </c>
      <c r="BR42" s="197"/>
      <c r="BS42" s="727"/>
      <c r="BT42" s="728"/>
      <c r="BU42" s="728"/>
      <c r="BV42" s="728"/>
      <c r="BW42" s="728"/>
      <c r="BX42" s="728"/>
      <c r="BY42" s="728"/>
      <c r="BZ42" s="728"/>
      <c r="CA42" s="728"/>
      <c r="CB42" s="728"/>
      <c r="CC42" s="728"/>
      <c r="CD42" s="728"/>
      <c r="CE42" s="728"/>
      <c r="CF42" s="728"/>
      <c r="CG42" s="729"/>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743"/>
      <c r="DW42" s="744"/>
      <c r="DX42" s="744"/>
      <c r="DY42" s="744"/>
      <c r="DZ42" s="745"/>
      <c r="EA42" s="180"/>
    </row>
    <row r="43" spans="1:131" s="181" customFormat="1" ht="26.25" customHeight="1" x14ac:dyDescent="0.15">
      <c r="A43" s="195">
        <v>16</v>
      </c>
      <c r="B43" s="686"/>
      <c r="C43" s="687"/>
      <c r="D43" s="687"/>
      <c r="E43" s="687"/>
      <c r="F43" s="687"/>
      <c r="G43" s="687"/>
      <c r="H43" s="687"/>
      <c r="I43" s="687"/>
      <c r="J43" s="687"/>
      <c r="K43" s="687"/>
      <c r="L43" s="687"/>
      <c r="M43" s="687"/>
      <c r="N43" s="687"/>
      <c r="O43" s="687"/>
      <c r="P43" s="688"/>
      <c r="Q43" s="689"/>
      <c r="R43" s="690"/>
      <c r="S43" s="690"/>
      <c r="T43" s="690"/>
      <c r="U43" s="690"/>
      <c r="V43" s="690"/>
      <c r="W43" s="690"/>
      <c r="X43" s="690"/>
      <c r="Y43" s="690"/>
      <c r="Z43" s="690"/>
      <c r="AA43" s="690"/>
      <c r="AB43" s="690"/>
      <c r="AC43" s="690"/>
      <c r="AD43" s="690"/>
      <c r="AE43" s="691"/>
      <c r="AF43" s="679"/>
      <c r="AG43" s="680"/>
      <c r="AH43" s="680"/>
      <c r="AI43" s="680"/>
      <c r="AJ43" s="681"/>
      <c r="AK43" s="789"/>
      <c r="AL43" s="782"/>
      <c r="AM43" s="782"/>
      <c r="AN43" s="782"/>
      <c r="AO43" s="782"/>
      <c r="AP43" s="782"/>
      <c r="AQ43" s="782"/>
      <c r="AR43" s="782"/>
      <c r="AS43" s="782"/>
      <c r="AT43" s="782"/>
      <c r="AU43" s="782"/>
      <c r="AV43" s="782"/>
      <c r="AW43" s="782"/>
      <c r="AX43" s="782"/>
      <c r="AY43" s="782"/>
      <c r="AZ43" s="782"/>
      <c r="BA43" s="782"/>
      <c r="BB43" s="782"/>
      <c r="BC43" s="782"/>
      <c r="BD43" s="782"/>
      <c r="BE43" s="785"/>
      <c r="BF43" s="785"/>
      <c r="BG43" s="785"/>
      <c r="BH43" s="785"/>
      <c r="BI43" s="786"/>
      <c r="BJ43" s="186"/>
      <c r="BK43" s="186"/>
      <c r="BL43" s="186"/>
      <c r="BM43" s="186"/>
      <c r="BN43" s="186"/>
      <c r="BO43" s="199"/>
      <c r="BP43" s="199"/>
      <c r="BQ43" s="196">
        <v>37</v>
      </c>
      <c r="BR43" s="197"/>
      <c r="BS43" s="727"/>
      <c r="BT43" s="728"/>
      <c r="BU43" s="728"/>
      <c r="BV43" s="728"/>
      <c r="BW43" s="728"/>
      <c r="BX43" s="728"/>
      <c r="BY43" s="728"/>
      <c r="BZ43" s="728"/>
      <c r="CA43" s="728"/>
      <c r="CB43" s="728"/>
      <c r="CC43" s="728"/>
      <c r="CD43" s="728"/>
      <c r="CE43" s="728"/>
      <c r="CF43" s="728"/>
      <c r="CG43" s="729"/>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743"/>
      <c r="DW43" s="744"/>
      <c r="DX43" s="744"/>
      <c r="DY43" s="744"/>
      <c r="DZ43" s="745"/>
      <c r="EA43" s="180"/>
    </row>
    <row r="44" spans="1:131" s="181" customFormat="1" ht="26.25" customHeight="1" x14ac:dyDescent="0.15">
      <c r="A44" s="195">
        <v>17</v>
      </c>
      <c r="B44" s="686"/>
      <c r="C44" s="687"/>
      <c r="D44" s="687"/>
      <c r="E44" s="687"/>
      <c r="F44" s="687"/>
      <c r="G44" s="687"/>
      <c r="H44" s="687"/>
      <c r="I44" s="687"/>
      <c r="J44" s="687"/>
      <c r="K44" s="687"/>
      <c r="L44" s="687"/>
      <c r="M44" s="687"/>
      <c r="N44" s="687"/>
      <c r="O44" s="687"/>
      <c r="P44" s="688"/>
      <c r="Q44" s="689"/>
      <c r="R44" s="690"/>
      <c r="S44" s="690"/>
      <c r="T44" s="690"/>
      <c r="U44" s="690"/>
      <c r="V44" s="690"/>
      <c r="W44" s="690"/>
      <c r="X44" s="690"/>
      <c r="Y44" s="690"/>
      <c r="Z44" s="690"/>
      <c r="AA44" s="690"/>
      <c r="AB44" s="690"/>
      <c r="AC44" s="690"/>
      <c r="AD44" s="690"/>
      <c r="AE44" s="691"/>
      <c r="AF44" s="679"/>
      <c r="AG44" s="680"/>
      <c r="AH44" s="680"/>
      <c r="AI44" s="680"/>
      <c r="AJ44" s="681"/>
      <c r="AK44" s="789"/>
      <c r="AL44" s="782"/>
      <c r="AM44" s="782"/>
      <c r="AN44" s="782"/>
      <c r="AO44" s="782"/>
      <c r="AP44" s="782"/>
      <c r="AQ44" s="782"/>
      <c r="AR44" s="782"/>
      <c r="AS44" s="782"/>
      <c r="AT44" s="782"/>
      <c r="AU44" s="782"/>
      <c r="AV44" s="782"/>
      <c r="AW44" s="782"/>
      <c r="AX44" s="782"/>
      <c r="AY44" s="782"/>
      <c r="AZ44" s="782"/>
      <c r="BA44" s="782"/>
      <c r="BB44" s="782"/>
      <c r="BC44" s="782"/>
      <c r="BD44" s="782"/>
      <c r="BE44" s="785"/>
      <c r="BF44" s="785"/>
      <c r="BG44" s="785"/>
      <c r="BH44" s="785"/>
      <c r="BI44" s="786"/>
      <c r="BJ44" s="186"/>
      <c r="BK44" s="186"/>
      <c r="BL44" s="186"/>
      <c r="BM44" s="186"/>
      <c r="BN44" s="186"/>
      <c r="BO44" s="199"/>
      <c r="BP44" s="199"/>
      <c r="BQ44" s="196">
        <v>38</v>
      </c>
      <c r="BR44" s="197"/>
      <c r="BS44" s="727"/>
      <c r="BT44" s="728"/>
      <c r="BU44" s="728"/>
      <c r="BV44" s="728"/>
      <c r="BW44" s="728"/>
      <c r="BX44" s="728"/>
      <c r="BY44" s="728"/>
      <c r="BZ44" s="728"/>
      <c r="CA44" s="728"/>
      <c r="CB44" s="728"/>
      <c r="CC44" s="728"/>
      <c r="CD44" s="728"/>
      <c r="CE44" s="728"/>
      <c r="CF44" s="728"/>
      <c r="CG44" s="729"/>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743"/>
      <c r="DW44" s="744"/>
      <c r="DX44" s="744"/>
      <c r="DY44" s="744"/>
      <c r="DZ44" s="745"/>
      <c r="EA44" s="180"/>
    </row>
    <row r="45" spans="1:131" s="181" customFormat="1" ht="26.25" customHeight="1" x14ac:dyDescent="0.15">
      <c r="A45" s="195">
        <v>18</v>
      </c>
      <c r="B45" s="686"/>
      <c r="C45" s="687"/>
      <c r="D45" s="687"/>
      <c r="E45" s="687"/>
      <c r="F45" s="687"/>
      <c r="G45" s="687"/>
      <c r="H45" s="687"/>
      <c r="I45" s="687"/>
      <c r="J45" s="687"/>
      <c r="K45" s="687"/>
      <c r="L45" s="687"/>
      <c r="M45" s="687"/>
      <c r="N45" s="687"/>
      <c r="O45" s="687"/>
      <c r="P45" s="688"/>
      <c r="Q45" s="689"/>
      <c r="R45" s="690"/>
      <c r="S45" s="690"/>
      <c r="T45" s="690"/>
      <c r="U45" s="690"/>
      <c r="V45" s="690"/>
      <c r="W45" s="690"/>
      <c r="X45" s="690"/>
      <c r="Y45" s="690"/>
      <c r="Z45" s="690"/>
      <c r="AA45" s="690"/>
      <c r="AB45" s="690"/>
      <c r="AC45" s="690"/>
      <c r="AD45" s="690"/>
      <c r="AE45" s="691"/>
      <c r="AF45" s="679"/>
      <c r="AG45" s="680"/>
      <c r="AH45" s="680"/>
      <c r="AI45" s="680"/>
      <c r="AJ45" s="681"/>
      <c r="AK45" s="789"/>
      <c r="AL45" s="782"/>
      <c r="AM45" s="782"/>
      <c r="AN45" s="782"/>
      <c r="AO45" s="782"/>
      <c r="AP45" s="782"/>
      <c r="AQ45" s="782"/>
      <c r="AR45" s="782"/>
      <c r="AS45" s="782"/>
      <c r="AT45" s="782"/>
      <c r="AU45" s="782"/>
      <c r="AV45" s="782"/>
      <c r="AW45" s="782"/>
      <c r="AX45" s="782"/>
      <c r="AY45" s="782"/>
      <c r="AZ45" s="782"/>
      <c r="BA45" s="782"/>
      <c r="BB45" s="782"/>
      <c r="BC45" s="782"/>
      <c r="BD45" s="782"/>
      <c r="BE45" s="785"/>
      <c r="BF45" s="785"/>
      <c r="BG45" s="785"/>
      <c r="BH45" s="785"/>
      <c r="BI45" s="786"/>
      <c r="BJ45" s="186"/>
      <c r="BK45" s="186"/>
      <c r="BL45" s="186"/>
      <c r="BM45" s="186"/>
      <c r="BN45" s="186"/>
      <c r="BO45" s="199"/>
      <c r="BP45" s="199"/>
      <c r="BQ45" s="196">
        <v>39</v>
      </c>
      <c r="BR45" s="197"/>
      <c r="BS45" s="727"/>
      <c r="BT45" s="728"/>
      <c r="BU45" s="728"/>
      <c r="BV45" s="728"/>
      <c r="BW45" s="728"/>
      <c r="BX45" s="728"/>
      <c r="BY45" s="728"/>
      <c r="BZ45" s="728"/>
      <c r="CA45" s="728"/>
      <c r="CB45" s="728"/>
      <c r="CC45" s="728"/>
      <c r="CD45" s="728"/>
      <c r="CE45" s="728"/>
      <c r="CF45" s="728"/>
      <c r="CG45" s="729"/>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743"/>
      <c r="DW45" s="744"/>
      <c r="DX45" s="744"/>
      <c r="DY45" s="744"/>
      <c r="DZ45" s="745"/>
      <c r="EA45" s="180"/>
    </row>
    <row r="46" spans="1:131" s="181" customFormat="1" ht="26.25" customHeight="1" x14ac:dyDescent="0.15">
      <c r="A46" s="195">
        <v>19</v>
      </c>
      <c r="B46" s="686"/>
      <c r="C46" s="687"/>
      <c r="D46" s="687"/>
      <c r="E46" s="687"/>
      <c r="F46" s="687"/>
      <c r="G46" s="687"/>
      <c r="H46" s="687"/>
      <c r="I46" s="687"/>
      <c r="J46" s="687"/>
      <c r="K46" s="687"/>
      <c r="L46" s="687"/>
      <c r="M46" s="687"/>
      <c r="N46" s="687"/>
      <c r="O46" s="687"/>
      <c r="P46" s="688"/>
      <c r="Q46" s="689"/>
      <c r="R46" s="690"/>
      <c r="S46" s="690"/>
      <c r="T46" s="690"/>
      <c r="U46" s="690"/>
      <c r="V46" s="690"/>
      <c r="W46" s="690"/>
      <c r="X46" s="690"/>
      <c r="Y46" s="690"/>
      <c r="Z46" s="690"/>
      <c r="AA46" s="690"/>
      <c r="AB46" s="690"/>
      <c r="AC46" s="690"/>
      <c r="AD46" s="690"/>
      <c r="AE46" s="691"/>
      <c r="AF46" s="679"/>
      <c r="AG46" s="680"/>
      <c r="AH46" s="680"/>
      <c r="AI46" s="680"/>
      <c r="AJ46" s="681"/>
      <c r="AK46" s="789"/>
      <c r="AL46" s="782"/>
      <c r="AM46" s="782"/>
      <c r="AN46" s="782"/>
      <c r="AO46" s="782"/>
      <c r="AP46" s="782"/>
      <c r="AQ46" s="782"/>
      <c r="AR46" s="782"/>
      <c r="AS46" s="782"/>
      <c r="AT46" s="782"/>
      <c r="AU46" s="782"/>
      <c r="AV46" s="782"/>
      <c r="AW46" s="782"/>
      <c r="AX46" s="782"/>
      <c r="AY46" s="782"/>
      <c r="AZ46" s="782"/>
      <c r="BA46" s="782"/>
      <c r="BB46" s="782"/>
      <c r="BC46" s="782"/>
      <c r="BD46" s="782"/>
      <c r="BE46" s="785"/>
      <c r="BF46" s="785"/>
      <c r="BG46" s="785"/>
      <c r="BH46" s="785"/>
      <c r="BI46" s="786"/>
      <c r="BJ46" s="186"/>
      <c r="BK46" s="186"/>
      <c r="BL46" s="186"/>
      <c r="BM46" s="186"/>
      <c r="BN46" s="186"/>
      <c r="BO46" s="199"/>
      <c r="BP46" s="199"/>
      <c r="BQ46" s="196">
        <v>40</v>
      </c>
      <c r="BR46" s="197"/>
      <c r="BS46" s="727"/>
      <c r="BT46" s="728"/>
      <c r="BU46" s="728"/>
      <c r="BV46" s="728"/>
      <c r="BW46" s="728"/>
      <c r="BX46" s="728"/>
      <c r="BY46" s="728"/>
      <c r="BZ46" s="728"/>
      <c r="CA46" s="728"/>
      <c r="CB46" s="728"/>
      <c r="CC46" s="728"/>
      <c r="CD46" s="728"/>
      <c r="CE46" s="728"/>
      <c r="CF46" s="728"/>
      <c r="CG46" s="729"/>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743"/>
      <c r="DW46" s="744"/>
      <c r="DX46" s="744"/>
      <c r="DY46" s="744"/>
      <c r="DZ46" s="745"/>
      <c r="EA46" s="180"/>
    </row>
    <row r="47" spans="1:131" s="181" customFormat="1" ht="26.25" customHeight="1" x14ac:dyDescent="0.15">
      <c r="A47" s="195">
        <v>20</v>
      </c>
      <c r="B47" s="686"/>
      <c r="C47" s="687"/>
      <c r="D47" s="687"/>
      <c r="E47" s="687"/>
      <c r="F47" s="687"/>
      <c r="G47" s="687"/>
      <c r="H47" s="687"/>
      <c r="I47" s="687"/>
      <c r="J47" s="687"/>
      <c r="K47" s="687"/>
      <c r="L47" s="687"/>
      <c r="M47" s="687"/>
      <c r="N47" s="687"/>
      <c r="O47" s="687"/>
      <c r="P47" s="688"/>
      <c r="Q47" s="689"/>
      <c r="R47" s="690"/>
      <c r="S47" s="690"/>
      <c r="T47" s="690"/>
      <c r="U47" s="690"/>
      <c r="V47" s="690"/>
      <c r="W47" s="690"/>
      <c r="X47" s="690"/>
      <c r="Y47" s="690"/>
      <c r="Z47" s="690"/>
      <c r="AA47" s="690"/>
      <c r="AB47" s="690"/>
      <c r="AC47" s="690"/>
      <c r="AD47" s="690"/>
      <c r="AE47" s="691"/>
      <c r="AF47" s="679"/>
      <c r="AG47" s="680"/>
      <c r="AH47" s="680"/>
      <c r="AI47" s="680"/>
      <c r="AJ47" s="681"/>
      <c r="AK47" s="789"/>
      <c r="AL47" s="782"/>
      <c r="AM47" s="782"/>
      <c r="AN47" s="782"/>
      <c r="AO47" s="782"/>
      <c r="AP47" s="782"/>
      <c r="AQ47" s="782"/>
      <c r="AR47" s="782"/>
      <c r="AS47" s="782"/>
      <c r="AT47" s="782"/>
      <c r="AU47" s="782"/>
      <c r="AV47" s="782"/>
      <c r="AW47" s="782"/>
      <c r="AX47" s="782"/>
      <c r="AY47" s="782"/>
      <c r="AZ47" s="782"/>
      <c r="BA47" s="782"/>
      <c r="BB47" s="782"/>
      <c r="BC47" s="782"/>
      <c r="BD47" s="782"/>
      <c r="BE47" s="785"/>
      <c r="BF47" s="785"/>
      <c r="BG47" s="785"/>
      <c r="BH47" s="785"/>
      <c r="BI47" s="786"/>
      <c r="BJ47" s="186"/>
      <c r="BK47" s="186"/>
      <c r="BL47" s="186"/>
      <c r="BM47" s="186"/>
      <c r="BN47" s="186"/>
      <c r="BO47" s="199"/>
      <c r="BP47" s="199"/>
      <c r="BQ47" s="196">
        <v>41</v>
      </c>
      <c r="BR47" s="197"/>
      <c r="BS47" s="727"/>
      <c r="BT47" s="728"/>
      <c r="BU47" s="728"/>
      <c r="BV47" s="728"/>
      <c r="BW47" s="728"/>
      <c r="BX47" s="728"/>
      <c r="BY47" s="728"/>
      <c r="BZ47" s="728"/>
      <c r="CA47" s="728"/>
      <c r="CB47" s="728"/>
      <c r="CC47" s="728"/>
      <c r="CD47" s="728"/>
      <c r="CE47" s="728"/>
      <c r="CF47" s="728"/>
      <c r="CG47" s="729"/>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743"/>
      <c r="DW47" s="744"/>
      <c r="DX47" s="744"/>
      <c r="DY47" s="744"/>
      <c r="DZ47" s="745"/>
      <c r="EA47" s="180"/>
    </row>
    <row r="48" spans="1:131" s="181" customFormat="1" ht="26.25" customHeight="1" x14ac:dyDescent="0.15">
      <c r="A48" s="195">
        <v>21</v>
      </c>
      <c r="B48" s="686"/>
      <c r="C48" s="687"/>
      <c r="D48" s="687"/>
      <c r="E48" s="687"/>
      <c r="F48" s="687"/>
      <c r="G48" s="687"/>
      <c r="H48" s="687"/>
      <c r="I48" s="687"/>
      <c r="J48" s="687"/>
      <c r="K48" s="687"/>
      <c r="L48" s="687"/>
      <c r="M48" s="687"/>
      <c r="N48" s="687"/>
      <c r="O48" s="687"/>
      <c r="P48" s="688"/>
      <c r="Q48" s="689"/>
      <c r="R48" s="690"/>
      <c r="S48" s="690"/>
      <c r="T48" s="690"/>
      <c r="U48" s="690"/>
      <c r="V48" s="690"/>
      <c r="W48" s="690"/>
      <c r="X48" s="690"/>
      <c r="Y48" s="690"/>
      <c r="Z48" s="690"/>
      <c r="AA48" s="690"/>
      <c r="AB48" s="690"/>
      <c r="AC48" s="690"/>
      <c r="AD48" s="690"/>
      <c r="AE48" s="691"/>
      <c r="AF48" s="679"/>
      <c r="AG48" s="680"/>
      <c r="AH48" s="680"/>
      <c r="AI48" s="680"/>
      <c r="AJ48" s="681"/>
      <c r="AK48" s="789"/>
      <c r="AL48" s="782"/>
      <c r="AM48" s="782"/>
      <c r="AN48" s="782"/>
      <c r="AO48" s="782"/>
      <c r="AP48" s="782"/>
      <c r="AQ48" s="782"/>
      <c r="AR48" s="782"/>
      <c r="AS48" s="782"/>
      <c r="AT48" s="782"/>
      <c r="AU48" s="782"/>
      <c r="AV48" s="782"/>
      <c r="AW48" s="782"/>
      <c r="AX48" s="782"/>
      <c r="AY48" s="782"/>
      <c r="AZ48" s="782"/>
      <c r="BA48" s="782"/>
      <c r="BB48" s="782"/>
      <c r="BC48" s="782"/>
      <c r="BD48" s="782"/>
      <c r="BE48" s="785"/>
      <c r="BF48" s="785"/>
      <c r="BG48" s="785"/>
      <c r="BH48" s="785"/>
      <c r="BI48" s="786"/>
      <c r="BJ48" s="186"/>
      <c r="BK48" s="186"/>
      <c r="BL48" s="186"/>
      <c r="BM48" s="186"/>
      <c r="BN48" s="186"/>
      <c r="BO48" s="199"/>
      <c r="BP48" s="199"/>
      <c r="BQ48" s="196">
        <v>42</v>
      </c>
      <c r="BR48" s="197"/>
      <c r="BS48" s="727"/>
      <c r="BT48" s="728"/>
      <c r="BU48" s="728"/>
      <c r="BV48" s="728"/>
      <c r="BW48" s="728"/>
      <c r="BX48" s="728"/>
      <c r="BY48" s="728"/>
      <c r="BZ48" s="728"/>
      <c r="CA48" s="728"/>
      <c r="CB48" s="728"/>
      <c r="CC48" s="728"/>
      <c r="CD48" s="728"/>
      <c r="CE48" s="728"/>
      <c r="CF48" s="728"/>
      <c r="CG48" s="729"/>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743"/>
      <c r="DW48" s="744"/>
      <c r="DX48" s="744"/>
      <c r="DY48" s="744"/>
      <c r="DZ48" s="745"/>
      <c r="EA48" s="180"/>
    </row>
    <row r="49" spans="1:131" s="181" customFormat="1" ht="26.25" customHeight="1" x14ac:dyDescent="0.15">
      <c r="A49" s="195">
        <v>22</v>
      </c>
      <c r="B49" s="686"/>
      <c r="C49" s="687"/>
      <c r="D49" s="687"/>
      <c r="E49" s="687"/>
      <c r="F49" s="687"/>
      <c r="G49" s="687"/>
      <c r="H49" s="687"/>
      <c r="I49" s="687"/>
      <c r="J49" s="687"/>
      <c r="K49" s="687"/>
      <c r="L49" s="687"/>
      <c r="M49" s="687"/>
      <c r="N49" s="687"/>
      <c r="O49" s="687"/>
      <c r="P49" s="688"/>
      <c r="Q49" s="689"/>
      <c r="R49" s="690"/>
      <c r="S49" s="690"/>
      <c r="T49" s="690"/>
      <c r="U49" s="690"/>
      <c r="V49" s="690"/>
      <c r="W49" s="690"/>
      <c r="X49" s="690"/>
      <c r="Y49" s="690"/>
      <c r="Z49" s="690"/>
      <c r="AA49" s="690"/>
      <c r="AB49" s="690"/>
      <c r="AC49" s="690"/>
      <c r="AD49" s="690"/>
      <c r="AE49" s="691"/>
      <c r="AF49" s="679"/>
      <c r="AG49" s="680"/>
      <c r="AH49" s="680"/>
      <c r="AI49" s="680"/>
      <c r="AJ49" s="681"/>
      <c r="AK49" s="789"/>
      <c r="AL49" s="782"/>
      <c r="AM49" s="782"/>
      <c r="AN49" s="782"/>
      <c r="AO49" s="782"/>
      <c r="AP49" s="782"/>
      <c r="AQ49" s="782"/>
      <c r="AR49" s="782"/>
      <c r="AS49" s="782"/>
      <c r="AT49" s="782"/>
      <c r="AU49" s="782"/>
      <c r="AV49" s="782"/>
      <c r="AW49" s="782"/>
      <c r="AX49" s="782"/>
      <c r="AY49" s="782"/>
      <c r="AZ49" s="782"/>
      <c r="BA49" s="782"/>
      <c r="BB49" s="782"/>
      <c r="BC49" s="782"/>
      <c r="BD49" s="782"/>
      <c r="BE49" s="785"/>
      <c r="BF49" s="785"/>
      <c r="BG49" s="785"/>
      <c r="BH49" s="785"/>
      <c r="BI49" s="786"/>
      <c r="BJ49" s="186"/>
      <c r="BK49" s="186"/>
      <c r="BL49" s="186"/>
      <c r="BM49" s="186"/>
      <c r="BN49" s="186"/>
      <c r="BO49" s="199"/>
      <c r="BP49" s="199"/>
      <c r="BQ49" s="196">
        <v>43</v>
      </c>
      <c r="BR49" s="197"/>
      <c r="BS49" s="727"/>
      <c r="BT49" s="728"/>
      <c r="BU49" s="728"/>
      <c r="BV49" s="728"/>
      <c r="BW49" s="728"/>
      <c r="BX49" s="728"/>
      <c r="BY49" s="728"/>
      <c r="BZ49" s="728"/>
      <c r="CA49" s="728"/>
      <c r="CB49" s="728"/>
      <c r="CC49" s="728"/>
      <c r="CD49" s="728"/>
      <c r="CE49" s="728"/>
      <c r="CF49" s="728"/>
      <c r="CG49" s="729"/>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743"/>
      <c r="DW49" s="744"/>
      <c r="DX49" s="744"/>
      <c r="DY49" s="744"/>
      <c r="DZ49" s="745"/>
      <c r="EA49" s="180"/>
    </row>
    <row r="50" spans="1:131" s="181" customFormat="1" ht="26.25" customHeight="1" x14ac:dyDescent="0.15">
      <c r="A50" s="195">
        <v>23</v>
      </c>
      <c r="B50" s="686"/>
      <c r="C50" s="687"/>
      <c r="D50" s="687"/>
      <c r="E50" s="687"/>
      <c r="F50" s="687"/>
      <c r="G50" s="687"/>
      <c r="H50" s="687"/>
      <c r="I50" s="687"/>
      <c r="J50" s="687"/>
      <c r="K50" s="687"/>
      <c r="L50" s="687"/>
      <c r="M50" s="687"/>
      <c r="N50" s="687"/>
      <c r="O50" s="687"/>
      <c r="P50" s="688"/>
      <c r="Q50" s="793"/>
      <c r="R50" s="790"/>
      <c r="S50" s="790"/>
      <c r="T50" s="790"/>
      <c r="U50" s="790"/>
      <c r="V50" s="790"/>
      <c r="W50" s="790"/>
      <c r="X50" s="790"/>
      <c r="Y50" s="790"/>
      <c r="Z50" s="790"/>
      <c r="AA50" s="790"/>
      <c r="AB50" s="790"/>
      <c r="AC50" s="790"/>
      <c r="AD50" s="790"/>
      <c r="AE50" s="792"/>
      <c r="AF50" s="679"/>
      <c r="AG50" s="680"/>
      <c r="AH50" s="680"/>
      <c r="AI50" s="680"/>
      <c r="AJ50" s="681"/>
      <c r="AK50" s="791"/>
      <c r="AL50" s="790"/>
      <c r="AM50" s="790"/>
      <c r="AN50" s="790"/>
      <c r="AO50" s="790"/>
      <c r="AP50" s="790"/>
      <c r="AQ50" s="790"/>
      <c r="AR50" s="790"/>
      <c r="AS50" s="790"/>
      <c r="AT50" s="790"/>
      <c r="AU50" s="790"/>
      <c r="AV50" s="790"/>
      <c r="AW50" s="790"/>
      <c r="AX50" s="790"/>
      <c r="AY50" s="790"/>
      <c r="AZ50" s="790"/>
      <c r="BA50" s="790"/>
      <c r="BB50" s="790"/>
      <c r="BC50" s="790"/>
      <c r="BD50" s="790"/>
      <c r="BE50" s="785"/>
      <c r="BF50" s="785"/>
      <c r="BG50" s="785"/>
      <c r="BH50" s="785"/>
      <c r="BI50" s="786"/>
      <c r="BJ50" s="186"/>
      <c r="BK50" s="186"/>
      <c r="BL50" s="186"/>
      <c r="BM50" s="186"/>
      <c r="BN50" s="186"/>
      <c r="BO50" s="199"/>
      <c r="BP50" s="199"/>
      <c r="BQ50" s="196">
        <v>44</v>
      </c>
      <c r="BR50" s="197"/>
      <c r="BS50" s="727"/>
      <c r="BT50" s="728"/>
      <c r="BU50" s="728"/>
      <c r="BV50" s="728"/>
      <c r="BW50" s="728"/>
      <c r="BX50" s="728"/>
      <c r="BY50" s="728"/>
      <c r="BZ50" s="728"/>
      <c r="CA50" s="728"/>
      <c r="CB50" s="728"/>
      <c r="CC50" s="728"/>
      <c r="CD50" s="728"/>
      <c r="CE50" s="728"/>
      <c r="CF50" s="728"/>
      <c r="CG50" s="729"/>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743"/>
      <c r="DW50" s="744"/>
      <c r="DX50" s="744"/>
      <c r="DY50" s="744"/>
      <c r="DZ50" s="745"/>
      <c r="EA50" s="180"/>
    </row>
    <row r="51" spans="1:131" s="181" customFormat="1" ht="26.25" customHeight="1" x14ac:dyDescent="0.15">
      <c r="A51" s="195">
        <v>24</v>
      </c>
      <c r="B51" s="686"/>
      <c r="C51" s="687"/>
      <c r="D51" s="687"/>
      <c r="E51" s="687"/>
      <c r="F51" s="687"/>
      <c r="G51" s="687"/>
      <c r="H51" s="687"/>
      <c r="I51" s="687"/>
      <c r="J51" s="687"/>
      <c r="K51" s="687"/>
      <c r="L51" s="687"/>
      <c r="M51" s="687"/>
      <c r="N51" s="687"/>
      <c r="O51" s="687"/>
      <c r="P51" s="688"/>
      <c r="Q51" s="793"/>
      <c r="R51" s="790"/>
      <c r="S51" s="790"/>
      <c r="T51" s="790"/>
      <c r="U51" s="790"/>
      <c r="V51" s="790"/>
      <c r="W51" s="790"/>
      <c r="X51" s="790"/>
      <c r="Y51" s="790"/>
      <c r="Z51" s="790"/>
      <c r="AA51" s="790"/>
      <c r="AB51" s="790"/>
      <c r="AC51" s="790"/>
      <c r="AD51" s="790"/>
      <c r="AE51" s="792"/>
      <c r="AF51" s="679"/>
      <c r="AG51" s="680"/>
      <c r="AH51" s="680"/>
      <c r="AI51" s="680"/>
      <c r="AJ51" s="681"/>
      <c r="AK51" s="791"/>
      <c r="AL51" s="790"/>
      <c r="AM51" s="790"/>
      <c r="AN51" s="790"/>
      <c r="AO51" s="790"/>
      <c r="AP51" s="790"/>
      <c r="AQ51" s="790"/>
      <c r="AR51" s="790"/>
      <c r="AS51" s="790"/>
      <c r="AT51" s="790"/>
      <c r="AU51" s="790"/>
      <c r="AV51" s="790"/>
      <c r="AW51" s="790"/>
      <c r="AX51" s="790"/>
      <c r="AY51" s="790"/>
      <c r="AZ51" s="790"/>
      <c r="BA51" s="790"/>
      <c r="BB51" s="790"/>
      <c r="BC51" s="790"/>
      <c r="BD51" s="790"/>
      <c r="BE51" s="785"/>
      <c r="BF51" s="785"/>
      <c r="BG51" s="785"/>
      <c r="BH51" s="785"/>
      <c r="BI51" s="786"/>
      <c r="BJ51" s="186"/>
      <c r="BK51" s="186"/>
      <c r="BL51" s="186"/>
      <c r="BM51" s="186"/>
      <c r="BN51" s="186"/>
      <c r="BO51" s="199"/>
      <c r="BP51" s="199"/>
      <c r="BQ51" s="196">
        <v>45</v>
      </c>
      <c r="BR51" s="197"/>
      <c r="BS51" s="727"/>
      <c r="BT51" s="728"/>
      <c r="BU51" s="728"/>
      <c r="BV51" s="728"/>
      <c r="BW51" s="728"/>
      <c r="BX51" s="728"/>
      <c r="BY51" s="728"/>
      <c r="BZ51" s="728"/>
      <c r="CA51" s="728"/>
      <c r="CB51" s="728"/>
      <c r="CC51" s="728"/>
      <c r="CD51" s="728"/>
      <c r="CE51" s="728"/>
      <c r="CF51" s="728"/>
      <c r="CG51" s="729"/>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743"/>
      <c r="DW51" s="744"/>
      <c r="DX51" s="744"/>
      <c r="DY51" s="744"/>
      <c r="DZ51" s="745"/>
      <c r="EA51" s="180"/>
    </row>
    <row r="52" spans="1:131" s="181" customFormat="1" ht="26.25" customHeight="1" x14ac:dyDescent="0.15">
      <c r="A52" s="195">
        <v>25</v>
      </c>
      <c r="B52" s="686"/>
      <c r="C52" s="687"/>
      <c r="D52" s="687"/>
      <c r="E52" s="687"/>
      <c r="F52" s="687"/>
      <c r="G52" s="687"/>
      <c r="H52" s="687"/>
      <c r="I52" s="687"/>
      <c r="J52" s="687"/>
      <c r="K52" s="687"/>
      <c r="L52" s="687"/>
      <c r="M52" s="687"/>
      <c r="N52" s="687"/>
      <c r="O52" s="687"/>
      <c r="P52" s="688"/>
      <c r="Q52" s="793"/>
      <c r="R52" s="790"/>
      <c r="S52" s="790"/>
      <c r="T52" s="790"/>
      <c r="U52" s="790"/>
      <c r="V52" s="790"/>
      <c r="W52" s="790"/>
      <c r="X52" s="790"/>
      <c r="Y52" s="790"/>
      <c r="Z52" s="790"/>
      <c r="AA52" s="790"/>
      <c r="AB52" s="790"/>
      <c r="AC52" s="790"/>
      <c r="AD52" s="790"/>
      <c r="AE52" s="792"/>
      <c r="AF52" s="679"/>
      <c r="AG52" s="680"/>
      <c r="AH52" s="680"/>
      <c r="AI52" s="680"/>
      <c r="AJ52" s="681"/>
      <c r="AK52" s="791"/>
      <c r="AL52" s="790"/>
      <c r="AM52" s="790"/>
      <c r="AN52" s="790"/>
      <c r="AO52" s="790"/>
      <c r="AP52" s="790"/>
      <c r="AQ52" s="790"/>
      <c r="AR52" s="790"/>
      <c r="AS52" s="790"/>
      <c r="AT52" s="790"/>
      <c r="AU52" s="790"/>
      <c r="AV52" s="790"/>
      <c r="AW52" s="790"/>
      <c r="AX52" s="790"/>
      <c r="AY52" s="790"/>
      <c r="AZ52" s="790"/>
      <c r="BA52" s="790"/>
      <c r="BB52" s="790"/>
      <c r="BC52" s="790"/>
      <c r="BD52" s="790"/>
      <c r="BE52" s="785"/>
      <c r="BF52" s="785"/>
      <c r="BG52" s="785"/>
      <c r="BH52" s="785"/>
      <c r="BI52" s="786"/>
      <c r="BJ52" s="186"/>
      <c r="BK52" s="186"/>
      <c r="BL52" s="186"/>
      <c r="BM52" s="186"/>
      <c r="BN52" s="186"/>
      <c r="BO52" s="199"/>
      <c r="BP52" s="199"/>
      <c r="BQ52" s="196">
        <v>46</v>
      </c>
      <c r="BR52" s="197"/>
      <c r="BS52" s="727"/>
      <c r="BT52" s="728"/>
      <c r="BU52" s="728"/>
      <c r="BV52" s="728"/>
      <c r="BW52" s="728"/>
      <c r="BX52" s="728"/>
      <c r="BY52" s="728"/>
      <c r="BZ52" s="728"/>
      <c r="CA52" s="728"/>
      <c r="CB52" s="728"/>
      <c r="CC52" s="728"/>
      <c r="CD52" s="728"/>
      <c r="CE52" s="728"/>
      <c r="CF52" s="728"/>
      <c r="CG52" s="729"/>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743"/>
      <c r="DW52" s="744"/>
      <c r="DX52" s="744"/>
      <c r="DY52" s="744"/>
      <c r="DZ52" s="745"/>
      <c r="EA52" s="180"/>
    </row>
    <row r="53" spans="1:131" s="181" customFormat="1" ht="26.25" customHeight="1" x14ac:dyDescent="0.15">
      <c r="A53" s="195">
        <v>26</v>
      </c>
      <c r="B53" s="686"/>
      <c r="C53" s="687"/>
      <c r="D53" s="687"/>
      <c r="E53" s="687"/>
      <c r="F53" s="687"/>
      <c r="G53" s="687"/>
      <c r="H53" s="687"/>
      <c r="I53" s="687"/>
      <c r="J53" s="687"/>
      <c r="K53" s="687"/>
      <c r="L53" s="687"/>
      <c r="M53" s="687"/>
      <c r="N53" s="687"/>
      <c r="O53" s="687"/>
      <c r="P53" s="688"/>
      <c r="Q53" s="793"/>
      <c r="R53" s="790"/>
      <c r="S53" s="790"/>
      <c r="T53" s="790"/>
      <c r="U53" s="790"/>
      <c r="V53" s="790"/>
      <c r="W53" s="790"/>
      <c r="X53" s="790"/>
      <c r="Y53" s="790"/>
      <c r="Z53" s="790"/>
      <c r="AA53" s="790"/>
      <c r="AB53" s="790"/>
      <c r="AC53" s="790"/>
      <c r="AD53" s="790"/>
      <c r="AE53" s="792"/>
      <c r="AF53" s="679"/>
      <c r="AG53" s="680"/>
      <c r="AH53" s="680"/>
      <c r="AI53" s="680"/>
      <c r="AJ53" s="681"/>
      <c r="AK53" s="791"/>
      <c r="AL53" s="790"/>
      <c r="AM53" s="790"/>
      <c r="AN53" s="790"/>
      <c r="AO53" s="790"/>
      <c r="AP53" s="790"/>
      <c r="AQ53" s="790"/>
      <c r="AR53" s="790"/>
      <c r="AS53" s="790"/>
      <c r="AT53" s="790"/>
      <c r="AU53" s="790"/>
      <c r="AV53" s="790"/>
      <c r="AW53" s="790"/>
      <c r="AX53" s="790"/>
      <c r="AY53" s="790"/>
      <c r="AZ53" s="790"/>
      <c r="BA53" s="790"/>
      <c r="BB53" s="790"/>
      <c r="BC53" s="790"/>
      <c r="BD53" s="790"/>
      <c r="BE53" s="785"/>
      <c r="BF53" s="785"/>
      <c r="BG53" s="785"/>
      <c r="BH53" s="785"/>
      <c r="BI53" s="786"/>
      <c r="BJ53" s="186"/>
      <c r="BK53" s="186"/>
      <c r="BL53" s="186"/>
      <c r="BM53" s="186"/>
      <c r="BN53" s="186"/>
      <c r="BO53" s="199"/>
      <c r="BP53" s="199"/>
      <c r="BQ53" s="196">
        <v>47</v>
      </c>
      <c r="BR53" s="197"/>
      <c r="BS53" s="727"/>
      <c r="BT53" s="728"/>
      <c r="BU53" s="728"/>
      <c r="BV53" s="728"/>
      <c r="BW53" s="728"/>
      <c r="BX53" s="728"/>
      <c r="BY53" s="728"/>
      <c r="BZ53" s="728"/>
      <c r="CA53" s="728"/>
      <c r="CB53" s="728"/>
      <c r="CC53" s="728"/>
      <c r="CD53" s="728"/>
      <c r="CE53" s="728"/>
      <c r="CF53" s="728"/>
      <c r="CG53" s="729"/>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743"/>
      <c r="DW53" s="744"/>
      <c r="DX53" s="744"/>
      <c r="DY53" s="744"/>
      <c r="DZ53" s="745"/>
      <c r="EA53" s="180"/>
    </row>
    <row r="54" spans="1:131" s="181" customFormat="1" ht="26.25" customHeight="1" x14ac:dyDescent="0.15">
      <c r="A54" s="195">
        <v>27</v>
      </c>
      <c r="B54" s="686"/>
      <c r="C54" s="687"/>
      <c r="D54" s="687"/>
      <c r="E54" s="687"/>
      <c r="F54" s="687"/>
      <c r="G54" s="687"/>
      <c r="H54" s="687"/>
      <c r="I54" s="687"/>
      <c r="J54" s="687"/>
      <c r="K54" s="687"/>
      <c r="L54" s="687"/>
      <c r="M54" s="687"/>
      <c r="N54" s="687"/>
      <c r="O54" s="687"/>
      <c r="P54" s="688"/>
      <c r="Q54" s="793"/>
      <c r="R54" s="790"/>
      <c r="S54" s="790"/>
      <c r="T54" s="790"/>
      <c r="U54" s="790"/>
      <c r="V54" s="790"/>
      <c r="W54" s="790"/>
      <c r="X54" s="790"/>
      <c r="Y54" s="790"/>
      <c r="Z54" s="790"/>
      <c r="AA54" s="790"/>
      <c r="AB54" s="790"/>
      <c r="AC54" s="790"/>
      <c r="AD54" s="790"/>
      <c r="AE54" s="792"/>
      <c r="AF54" s="679"/>
      <c r="AG54" s="680"/>
      <c r="AH54" s="680"/>
      <c r="AI54" s="680"/>
      <c r="AJ54" s="681"/>
      <c r="AK54" s="791"/>
      <c r="AL54" s="790"/>
      <c r="AM54" s="790"/>
      <c r="AN54" s="790"/>
      <c r="AO54" s="790"/>
      <c r="AP54" s="790"/>
      <c r="AQ54" s="790"/>
      <c r="AR54" s="790"/>
      <c r="AS54" s="790"/>
      <c r="AT54" s="790"/>
      <c r="AU54" s="790"/>
      <c r="AV54" s="790"/>
      <c r="AW54" s="790"/>
      <c r="AX54" s="790"/>
      <c r="AY54" s="790"/>
      <c r="AZ54" s="790"/>
      <c r="BA54" s="790"/>
      <c r="BB54" s="790"/>
      <c r="BC54" s="790"/>
      <c r="BD54" s="790"/>
      <c r="BE54" s="785"/>
      <c r="BF54" s="785"/>
      <c r="BG54" s="785"/>
      <c r="BH54" s="785"/>
      <c r="BI54" s="786"/>
      <c r="BJ54" s="186"/>
      <c r="BK54" s="186"/>
      <c r="BL54" s="186"/>
      <c r="BM54" s="186"/>
      <c r="BN54" s="186"/>
      <c r="BO54" s="199"/>
      <c r="BP54" s="199"/>
      <c r="BQ54" s="196">
        <v>48</v>
      </c>
      <c r="BR54" s="197"/>
      <c r="BS54" s="727"/>
      <c r="BT54" s="728"/>
      <c r="BU54" s="728"/>
      <c r="BV54" s="728"/>
      <c r="BW54" s="728"/>
      <c r="BX54" s="728"/>
      <c r="BY54" s="728"/>
      <c r="BZ54" s="728"/>
      <c r="CA54" s="728"/>
      <c r="CB54" s="728"/>
      <c r="CC54" s="728"/>
      <c r="CD54" s="728"/>
      <c r="CE54" s="728"/>
      <c r="CF54" s="728"/>
      <c r="CG54" s="729"/>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743"/>
      <c r="DW54" s="744"/>
      <c r="DX54" s="744"/>
      <c r="DY54" s="744"/>
      <c r="DZ54" s="745"/>
      <c r="EA54" s="180"/>
    </row>
    <row r="55" spans="1:131" s="181" customFormat="1" ht="26.25" customHeight="1" x14ac:dyDescent="0.15">
      <c r="A55" s="195">
        <v>28</v>
      </c>
      <c r="B55" s="686"/>
      <c r="C55" s="687"/>
      <c r="D55" s="687"/>
      <c r="E55" s="687"/>
      <c r="F55" s="687"/>
      <c r="G55" s="687"/>
      <c r="H55" s="687"/>
      <c r="I55" s="687"/>
      <c r="J55" s="687"/>
      <c r="K55" s="687"/>
      <c r="L55" s="687"/>
      <c r="M55" s="687"/>
      <c r="N55" s="687"/>
      <c r="O55" s="687"/>
      <c r="P55" s="688"/>
      <c r="Q55" s="793"/>
      <c r="R55" s="790"/>
      <c r="S55" s="790"/>
      <c r="T55" s="790"/>
      <c r="U55" s="790"/>
      <c r="V55" s="790"/>
      <c r="W55" s="790"/>
      <c r="X55" s="790"/>
      <c r="Y55" s="790"/>
      <c r="Z55" s="790"/>
      <c r="AA55" s="790"/>
      <c r="AB55" s="790"/>
      <c r="AC55" s="790"/>
      <c r="AD55" s="790"/>
      <c r="AE55" s="792"/>
      <c r="AF55" s="679"/>
      <c r="AG55" s="680"/>
      <c r="AH55" s="680"/>
      <c r="AI55" s="680"/>
      <c r="AJ55" s="681"/>
      <c r="AK55" s="791"/>
      <c r="AL55" s="790"/>
      <c r="AM55" s="790"/>
      <c r="AN55" s="790"/>
      <c r="AO55" s="790"/>
      <c r="AP55" s="790"/>
      <c r="AQ55" s="790"/>
      <c r="AR55" s="790"/>
      <c r="AS55" s="790"/>
      <c r="AT55" s="790"/>
      <c r="AU55" s="790"/>
      <c r="AV55" s="790"/>
      <c r="AW55" s="790"/>
      <c r="AX55" s="790"/>
      <c r="AY55" s="790"/>
      <c r="AZ55" s="790"/>
      <c r="BA55" s="790"/>
      <c r="BB55" s="790"/>
      <c r="BC55" s="790"/>
      <c r="BD55" s="790"/>
      <c r="BE55" s="785"/>
      <c r="BF55" s="785"/>
      <c r="BG55" s="785"/>
      <c r="BH55" s="785"/>
      <c r="BI55" s="786"/>
      <c r="BJ55" s="186"/>
      <c r="BK55" s="186"/>
      <c r="BL55" s="186"/>
      <c r="BM55" s="186"/>
      <c r="BN55" s="186"/>
      <c r="BO55" s="199"/>
      <c r="BP55" s="199"/>
      <c r="BQ55" s="196">
        <v>49</v>
      </c>
      <c r="BR55" s="197"/>
      <c r="BS55" s="727"/>
      <c r="BT55" s="728"/>
      <c r="BU55" s="728"/>
      <c r="BV55" s="728"/>
      <c r="BW55" s="728"/>
      <c r="BX55" s="728"/>
      <c r="BY55" s="728"/>
      <c r="BZ55" s="728"/>
      <c r="CA55" s="728"/>
      <c r="CB55" s="728"/>
      <c r="CC55" s="728"/>
      <c r="CD55" s="728"/>
      <c r="CE55" s="728"/>
      <c r="CF55" s="728"/>
      <c r="CG55" s="729"/>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743"/>
      <c r="DW55" s="744"/>
      <c r="DX55" s="744"/>
      <c r="DY55" s="744"/>
      <c r="DZ55" s="745"/>
      <c r="EA55" s="180"/>
    </row>
    <row r="56" spans="1:131" s="181" customFormat="1" ht="26.25" customHeight="1" x14ac:dyDescent="0.15">
      <c r="A56" s="195">
        <v>29</v>
      </c>
      <c r="B56" s="686"/>
      <c r="C56" s="687"/>
      <c r="D56" s="687"/>
      <c r="E56" s="687"/>
      <c r="F56" s="687"/>
      <c r="G56" s="687"/>
      <c r="H56" s="687"/>
      <c r="I56" s="687"/>
      <c r="J56" s="687"/>
      <c r="K56" s="687"/>
      <c r="L56" s="687"/>
      <c r="M56" s="687"/>
      <c r="N56" s="687"/>
      <c r="O56" s="687"/>
      <c r="P56" s="688"/>
      <c r="Q56" s="793"/>
      <c r="R56" s="790"/>
      <c r="S56" s="790"/>
      <c r="T56" s="790"/>
      <c r="U56" s="790"/>
      <c r="V56" s="790"/>
      <c r="W56" s="790"/>
      <c r="X56" s="790"/>
      <c r="Y56" s="790"/>
      <c r="Z56" s="790"/>
      <c r="AA56" s="790"/>
      <c r="AB56" s="790"/>
      <c r="AC56" s="790"/>
      <c r="AD56" s="790"/>
      <c r="AE56" s="792"/>
      <c r="AF56" s="679"/>
      <c r="AG56" s="680"/>
      <c r="AH56" s="680"/>
      <c r="AI56" s="680"/>
      <c r="AJ56" s="681"/>
      <c r="AK56" s="791"/>
      <c r="AL56" s="790"/>
      <c r="AM56" s="790"/>
      <c r="AN56" s="790"/>
      <c r="AO56" s="790"/>
      <c r="AP56" s="790"/>
      <c r="AQ56" s="790"/>
      <c r="AR56" s="790"/>
      <c r="AS56" s="790"/>
      <c r="AT56" s="790"/>
      <c r="AU56" s="790"/>
      <c r="AV56" s="790"/>
      <c r="AW56" s="790"/>
      <c r="AX56" s="790"/>
      <c r="AY56" s="790"/>
      <c r="AZ56" s="790"/>
      <c r="BA56" s="790"/>
      <c r="BB56" s="790"/>
      <c r="BC56" s="790"/>
      <c r="BD56" s="790"/>
      <c r="BE56" s="785"/>
      <c r="BF56" s="785"/>
      <c r="BG56" s="785"/>
      <c r="BH56" s="785"/>
      <c r="BI56" s="786"/>
      <c r="BJ56" s="186"/>
      <c r="BK56" s="186"/>
      <c r="BL56" s="186"/>
      <c r="BM56" s="186"/>
      <c r="BN56" s="186"/>
      <c r="BO56" s="199"/>
      <c r="BP56" s="199"/>
      <c r="BQ56" s="196">
        <v>50</v>
      </c>
      <c r="BR56" s="197"/>
      <c r="BS56" s="727"/>
      <c r="BT56" s="728"/>
      <c r="BU56" s="728"/>
      <c r="BV56" s="728"/>
      <c r="BW56" s="728"/>
      <c r="BX56" s="728"/>
      <c r="BY56" s="728"/>
      <c r="BZ56" s="728"/>
      <c r="CA56" s="728"/>
      <c r="CB56" s="728"/>
      <c r="CC56" s="728"/>
      <c r="CD56" s="728"/>
      <c r="CE56" s="728"/>
      <c r="CF56" s="728"/>
      <c r="CG56" s="729"/>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743"/>
      <c r="DW56" s="744"/>
      <c r="DX56" s="744"/>
      <c r="DY56" s="744"/>
      <c r="DZ56" s="745"/>
      <c r="EA56" s="180"/>
    </row>
    <row r="57" spans="1:131" s="181" customFormat="1" ht="26.25" customHeight="1" x14ac:dyDescent="0.15">
      <c r="A57" s="195">
        <v>30</v>
      </c>
      <c r="B57" s="686"/>
      <c r="C57" s="687"/>
      <c r="D57" s="687"/>
      <c r="E57" s="687"/>
      <c r="F57" s="687"/>
      <c r="G57" s="687"/>
      <c r="H57" s="687"/>
      <c r="I57" s="687"/>
      <c r="J57" s="687"/>
      <c r="K57" s="687"/>
      <c r="L57" s="687"/>
      <c r="M57" s="687"/>
      <c r="N57" s="687"/>
      <c r="O57" s="687"/>
      <c r="P57" s="688"/>
      <c r="Q57" s="793"/>
      <c r="R57" s="790"/>
      <c r="S57" s="790"/>
      <c r="T57" s="790"/>
      <c r="U57" s="790"/>
      <c r="V57" s="790"/>
      <c r="W57" s="790"/>
      <c r="X57" s="790"/>
      <c r="Y57" s="790"/>
      <c r="Z57" s="790"/>
      <c r="AA57" s="790"/>
      <c r="AB57" s="790"/>
      <c r="AC57" s="790"/>
      <c r="AD57" s="790"/>
      <c r="AE57" s="792"/>
      <c r="AF57" s="679"/>
      <c r="AG57" s="680"/>
      <c r="AH57" s="680"/>
      <c r="AI57" s="680"/>
      <c r="AJ57" s="681"/>
      <c r="AK57" s="791"/>
      <c r="AL57" s="790"/>
      <c r="AM57" s="790"/>
      <c r="AN57" s="790"/>
      <c r="AO57" s="790"/>
      <c r="AP57" s="790"/>
      <c r="AQ57" s="790"/>
      <c r="AR57" s="790"/>
      <c r="AS57" s="790"/>
      <c r="AT57" s="790"/>
      <c r="AU57" s="790"/>
      <c r="AV57" s="790"/>
      <c r="AW57" s="790"/>
      <c r="AX57" s="790"/>
      <c r="AY57" s="790"/>
      <c r="AZ57" s="790"/>
      <c r="BA57" s="790"/>
      <c r="BB57" s="790"/>
      <c r="BC57" s="790"/>
      <c r="BD57" s="790"/>
      <c r="BE57" s="785"/>
      <c r="BF57" s="785"/>
      <c r="BG57" s="785"/>
      <c r="BH57" s="785"/>
      <c r="BI57" s="786"/>
      <c r="BJ57" s="186"/>
      <c r="BK57" s="186"/>
      <c r="BL57" s="186"/>
      <c r="BM57" s="186"/>
      <c r="BN57" s="186"/>
      <c r="BO57" s="199"/>
      <c r="BP57" s="199"/>
      <c r="BQ57" s="196">
        <v>51</v>
      </c>
      <c r="BR57" s="197"/>
      <c r="BS57" s="727"/>
      <c r="BT57" s="728"/>
      <c r="BU57" s="728"/>
      <c r="BV57" s="728"/>
      <c r="BW57" s="728"/>
      <c r="BX57" s="728"/>
      <c r="BY57" s="728"/>
      <c r="BZ57" s="728"/>
      <c r="CA57" s="728"/>
      <c r="CB57" s="728"/>
      <c r="CC57" s="728"/>
      <c r="CD57" s="728"/>
      <c r="CE57" s="728"/>
      <c r="CF57" s="728"/>
      <c r="CG57" s="729"/>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743"/>
      <c r="DW57" s="744"/>
      <c r="DX57" s="744"/>
      <c r="DY57" s="744"/>
      <c r="DZ57" s="745"/>
      <c r="EA57" s="180"/>
    </row>
    <row r="58" spans="1:131" s="181" customFormat="1" ht="26.25" customHeight="1" x14ac:dyDescent="0.15">
      <c r="A58" s="195">
        <v>31</v>
      </c>
      <c r="B58" s="686"/>
      <c r="C58" s="687"/>
      <c r="D58" s="687"/>
      <c r="E58" s="687"/>
      <c r="F58" s="687"/>
      <c r="G58" s="687"/>
      <c r="H58" s="687"/>
      <c r="I58" s="687"/>
      <c r="J58" s="687"/>
      <c r="K58" s="687"/>
      <c r="L58" s="687"/>
      <c r="M58" s="687"/>
      <c r="N58" s="687"/>
      <c r="O58" s="687"/>
      <c r="P58" s="688"/>
      <c r="Q58" s="793"/>
      <c r="R58" s="790"/>
      <c r="S58" s="790"/>
      <c r="T58" s="790"/>
      <c r="U58" s="790"/>
      <c r="V58" s="790"/>
      <c r="W58" s="790"/>
      <c r="X58" s="790"/>
      <c r="Y58" s="790"/>
      <c r="Z58" s="790"/>
      <c r="AA58" s="790"/>
      <c r="AB58" s="790"/>
      <c r="AC58" s="790"/>
      <c r="AD58" s="790"/>
      <c r="AE58" s="792"/>
      <c r="AF58" s="679"/>
      <c r="AG58" s="680"/>
      <c r="AH58" s="680"/>
      <c r="AI58" s="680"/>
      <c r="AJ58" s="681"/>
      <c r="AK58" s="791"/>
      <c r="AL58" s="790"/>
      <c r="AM58" s="790"/>
      <c r="AN58" s="790"/>
      <c r="AO58" s="790"/>
      <c r="AP58" s="790"/>
      <c r="AQ58" s="790"/>
      <c r="AR58" s="790"/>
      <c r="AS58" s="790"/>
      <c r="AT58" s="790"/>
      <c r="AU58" s="790"/>
      <c r="AV58" s="790"/>
      <c r="AW58" s="790"/>
      <c r="AX58" s="790"/>
      <c r="AY58" s="790"/>
      <c r="AZ58" s="790"/>
      <c r="BA58" s="790"/>
      <c r="BB58" s="790"/>
      <c r="BC58" s="790"/>
      <c r="BD58" s="790"/>
      <c r="BE58" s="785"/>
      <c r="BF58" s="785"/>
      <c r="BG58" s="785"/>
      <c r="BH58" s="785"/>
      <c r="BI58" s="786"/>
      <c r="BJ58" s="186"/>
      <c r="BK58" s="186"/>
      <c r="BL58" s="186"/>
      <c r="BM58" s="186"/>
      <c r="BN58" s="186"/>
      <c r="BO58" s="199"/>
      <c r="BP58" s="199"/>
      <c r="BQ58" s="196">
        <v>52</v>
      </c>
      <c r="BR58" s="197"/>
      <c r="BS58" s="727"/>
      <c r="BT58" s="728"/>
      <c r="BU58" s="728"/>
      <c r="BV58" s="728"/>
      <c r="BW58" s="728"/>
      <c r="BX58" s="728"/>
      <c r="BY58" s="728"/>
      <c r="BZ58" s="728"/>
      <c r="CA58" s="728"/>
      <c r="CB58" s="728"/>
      <c r="CC58" s="728"/>
      <c r="CD58" s="728"/>
      <c r="CE58" s="728"/>
      <c r="CF58" s="728"/>
      <c r="CG58" s="729"/>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743"/>
      <c r="DW58" s="744"/>
      <c r="DX58" s="744"/>
      <c r="DY58" s="744"/>
      <c r="DZ58" s="745"/>
      <c r="EA58" s="180"/>
    </row>
    <row r="59" spans="1:131" s="181" customFormat="1" ht="26.25" customHeight="1" x14ac:dyDescent="0.15">
      <c r="A59" s="195">
        <v>32</v>
      </c>
      <c r="B59" s="686"/>
      <c r="C59" s="687"/>
      <c r="D59" s="687"/>
      <c r="E59" s="687"/>
      <c r="F59" s="687"/>
      <c r="G59" s="687"/>
      <c r="H59" s="687"/>
      <c r="I59" s="687"/>
      <c r="J59" s="687"/>
      <c r="K59" s="687"/>
      <c r="L59" s="687"/>
      <c r="M59" s="687"/>
      <c r="N59" s="687"/>
      <c r="O59" s="687"/>
      <c r="P59" s="688"/>
      <c r="Q59" s="793"/>
      <c r="R59" s="790"/>
      <c r="S59" s="790"/>
      <c r="T59" s="790"/>
      <c r="U59" s="790"/>
      <c r="V59" s="790"/>
      <c r="W59" s="790"/>
      <c r="X59" s="790"/>
      <c r="Y59" s="790"/>
      <c r="Z59" s="790"/>
      <c r="AA59" s="790"/>
      <c r="AB59" s="790"/>
      <c r="AC59" s="790"/>
      <c r="AD59" s="790"/>
      <c r="AE59" s="792"/>
      <c r="AF59" s="679"/>
      <c r="AG59" s="680"/>
      <c r="AH59" s="680"/>
      <c r="AI59" s="680"/>
      <c r="AJ59" s="681"/>
      <c r="AK59" s="791"/>
      <c r="AL59" s="790"/>
      <c r="AM59" s="790"/>
      <c r="AN59" s="790"/>
      <c r="AO59" s="790"/>
      <c r="AP59" s="790"/>
      <c r="AQ59" s="790"/>
      <c r="AR59" s="790"/>
      <c r="AS59" s="790"/>
      <c r="AT59" s="790"/>
      <c r="AU59" s="790"/>
      <c r="AV59" s="790"/>
      <c r="AW59" s="790"/>
      <c r="AX59" s="790"/>
      <c r="AY59" s="790"/>
      <c r="AZ59" s="790"/>
      <c r="BA59" s="790"/>
      <c r="BB59" s="790"/>
      <c r="BC59" s="790"/>
      <c r="BD59" s="790"/>
      <c r="BE59" s="785"/>
      <c r="BF59" s="785"/>
      <c r="BG59" s="785"/>
      <c r="BH59" s="785"/>
      <c r="BI59" s="786"/>
      <c r="BJ59" s="186"/>
      <c r="BK59" s="186"/>
      <c r="BL59" s="186"/>
      <c r="BM59" s="186"/>
      <c r="BN59" s="186"/>
      <c r="BO59" s="199"/>
      <c r="BP59" s="199"/>
      <c r="BQ59" s="196">
        <v>53</v>
      </c>
      <c r="BR59" s="197"/>
      <c r="BS59" s="727"/>
      <c r="BT59" s="728"/>
      <c r="BU59" s="728"/>
      <c r="BV59" s="728"/>
      <c r="BW59" s="728"/>
      <c r="BX59" s="728"/>
      <c r="BY59" s="728"/>
      <c r="BZ59" s="728"/>
      <c r="CA59" s="728"/>
      <c r="CB59" s="728"/>
      <c r="CC59" s="728"/>
      <c r="CD59" s="728"/>
      <c r="CE59" s="728"/>
      <c r="CF59" s="728"/>
      <c r="CG59" s="729"/>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743"/>
      <c r="DW59" s="744"/>
      <c r="DX59" s="744"/>
      <c r="DY59" s="744"/>
      <c r="DZ59" s="745"/>
      <c r="EA59" s="180"/>
    </row>
    <row r="60" spans="1:131" s="181" customFormat="1" ht="26.25" customHeight="1" x14ac:dyDescent="0.15">
      <c r="A60" s="195">
        <v>33</v>
      </c>
      <c r="B60" s="686"/>
      <c r="C60" s="687"/>
      <c r="D60" s="687"/>
      <c r="E60" s="687"/>
      <c r="F60" s="687"/>
      <c r="G60" s="687"/>
      <c r="H60" s="687"/>
      <c r="I60" s="687"/>
      <c r="J60" s="687"/>
      <c r="K60" s="687"/>
      <c r="L60" s="687"/>
      <c r="M60" s="687"/>
      <c r="N60" s="687"/>
      <c r="O60" s="687"/>
      <c r="P60" s="688"/>
      <c r="Q60" s="793"/>
      <c r="R60" s="790"/>
      <c r="S60" s="790"/>
      <c r="T60" s="790"/>
      <c r="U60" s="790"/>
      <c r="V60" s="790"/>
      <c r="W60" s="790"/>
      <c r="X60" s="790"/>
      <c r="Y60" s="790"/>
      <c r="Z60" s="790"/>
      <c r="AA60" s="790"/>
      <c r="AB60" s="790"/>
      <c r="AC60" s="790"/>
      <c r="AD60" s="790"/>
      <c r="AE60" s="792"/>
      <c r="AF60" s="679"/>
      <c r="AG60" s="680"/>
      <c r="AH60" s="680"/>
      <c r="AI60" s="680"/>
      <c r="AJ60" s="681"/>
      <c r="AK60" s="791"/>
      <c r="AL60" s="790"/>
      <c r="AM60" s="790"/>
      <c r="AN60" s="790"/>
      <c r="AO60" s="790"/>
      <c r="AP60" s="790"/>
      <c r="AQ60" s="790"/>
      <c r="AR60" s="790"/>
      <c r="AS60" s="790"/>
      <c r="AT60" s="790"/>
      <c r="AU60" s="790"/>
      <c r="AV60" s="790"/>
      <c r="AW60" s="790"/>
      <c r="AX60" s="790"/>
      <c r="AY60" s="790"/>
      <c r="AZ60" s="790"/>
      <c r="BA60" s="790"/>
      <c r="BB60" s="790"/>
      <c r="BC60" s="790"/>
      <c r="BD60" s="790"/>
      <c r="BE60" s="785"/>
      <c r="BF60" s="785"/>
      <c r="BG60" s="785"/>
      <c r="BH60" s="785"/>
      <c r="BI60" s="786"/>
      <c r="BJ60" s="186"/>
      <c r="BK60" s="186"/>
      <c r="BL60" s="186"/>
      <c r="BM60" s="186"/>
      <c r="BN60" s="186"/>
      <c r="BO60" s="199"/>
      <c r="BP60" s="199"/>
      <c r="BQ60" s="196">
        <v>54</v>
      </c>
      <c r="BR60" s="197"/>
      <c r="BS60" s="727"/>
      <c r="BT60" s="728"/>
      <c r="BU60" s="728"/>
      <c r="BV60" s="728"/>
      <c r="BW60" s="728"/>
      <c r="BX60" s="728"/>
      <c r="BY60" s="728"/>
      <c r="BZ60" s="728"/>
      <c r="CA60" s="728"/>
      <c r="CB60" s="728"/>
      <c r="CC60" s="728"/>
      <c r="CD60" s="728"/>
      <c r="CE60" s="728"/>
      <c r="CF60" s="728"/>
      <c r="CG60" s="729"/>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743"/>
      <c r="DW60" s="744"/>
      <c r="DX60" s="744"/>
      <c r="DY60" s="744"/>
      <c r="DZ60" s="745"/>
      <c r="EA60" s="180"/>
    </row>
    <row r="61" spans="1:131" s="181" customFormat="1" ht="26.25" customHeight="1" thickBot="1" x14ac:dyDescent="0.2">
      <c r="A61" s="195">
        <v>34</v>
      </c>
      <c r="B61" s="686"/>
      <c r="C61" s="687"/>
      <c r="D61" s="687"/>
      <c r="E61" s="687"/>
      <c r="F61" s="687"/>
      <c r="G61" s="687"/>
      <c r="H61" s="687"/>
      <c r="I61" s="687"/>
      <c r="J61" s="687"/>
      <c r="K61" s="687"/>
      <c r="L61" s="687"/>
      <c r="M61" s="687"/>
      <c r="N61" s="687"/>
      <c r="O61" s="687"/>
      <c r="P61" s="688"/>
      <c r="Q61" s="793"/>
      <c r="R61" s="790"/>
      <c r="S61" s="790"/>
      <c r="T61" s="790"/>
      <c r="U61" s="790"/>
      <c r="V61" s="790"/>
      <c r="W61" s="790"/>
      <c r="X61" s="790"/>
      <c r="Y61" s="790"/>
      <c r="Z61" s="790"/>
      <c r="AA61" s="790"/>
      <c r="AB61" s="790"/>
      <c r="AC61" s="790"/>
      <c r="AD61" s="790"/>
      <c r="AE61" s="792"/>
      <c r="AF61" s="679"/>
      <c r="AG61" s="680"/>
      <c r="AH61" s="680"/>
      <c r="AI61" s="680"/>
      <c r="AJ61" s="681"/>
      <c r="AK61" s="791"/>
      <c r="AL61" s="790"/>
      <c r="AM61" s="790"/>
      <c r="AN61" s="790"/>
      <c r="AO61" s="790"/>
      <c r="AP61" s="790"/>
      <c r="AQ61" s="790"/>
      <c r="AR61" s="790"/>
      <c r="AS61" s="790"/>
      <c r="AT61" s="790"/>
      <c r="AU61" s="790"/>
      <c r="AV61" s="790"/>
      <c r="AW61" s="790"/>
      <c r="AX61" s="790"/>
      <c r="AY61" s="790"/>
      <c r="AZ61" s="790"/>
      <c r="BA61" s="790"/>
      <c r="BB61" s="790"/>
      <c r="BC61" s="790"/>
      <c r="BD61" s="790"/>
      <c r="BE61" s="785"/>
      <c r="BF61" s="785"/>
      <c r="BG61" s="785"/>
      <c r="BH61" s="785"/>
      <c r="BI61" s="786"/>
      <c r="BJ61" s="186"/>
      <c r="BK61" s="186"/>
      <c r="BL61" s="186"/>
      <c r="BM61" s="186"/>
      <c r="BN61" s="186"/>
      <c r="BO61" s="199"/>
      <c r="BP61" s="199"/>
      <c r="BQ61" s="196">
        <v>55</v>
      </c>
      <c r="BR61" s="197"/>
      <c r="BS61" s="727"/>
      <c r="BT61" s="728"/>
      <c r="BU61" s="728"/>
      <c r="BV61" s="728"/>
      <c r="BW61" s="728"/>
      <c r="BX61" s="728"/>
      <c r="BY61" s="728"/>
      <c r="BZ61" s="728"/>
      <c r="CA61" s="728"/>
      <c r="CB61" s="728"/>
      <c r="CC61" s="728"/>
      <c r="CD61" s="728"/>
      <c r="CE61" s="728"/>
      <c r="CF61" s="728"/>
      <c r="CG61" s="729"/>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743"/>
      <c r="DW61" s="744"/>
      <c r="DX61" s="744"/>
      <c r="DY61" s="744"/>
      <c r="DZ61" s="745"/>
      <c r="EA61" s="180"/>
    </row>
    <row r="62" spans="1:131" s="181" customFormat="1" ht="26.25" customHeight="1" x14ac:dyDescent="0.15">
      <c r="A62" s="195">
        <v>35</v>
      </c>
      <c r="B62" s="686"/>
      <c r="C62" s="687"/>
      <c r="D62" s="687"/>
      <c r="E62" s="687"/>
      <c r="F62" s="687"/>
      <c r="G62" s="687"/>
      <c r="H62" s="687"/>
      <c r="I62" s="687"/>
      <c r="J62" s="687"/>
      <c r="K62" s="687"/>
      <c r="L62" s="687"/>
      <c r="M62" s="687"/>
      <c r="N62" s="687"/>
      <c r="O62" s="687"/>
      <c r="P62" s="688"/>
      <c r="Q62" s="793"/>
      <c r="R62" s="790"/>
      <c r="S62" s="790"/>
      <c r="T62" s="790"/>
      <c r="U62" s="790"/>
      <c r="V62" s="790"/>
      <c r="W62" s="790"/>
      <c r="X62" s="790"/>
      <c r="Y62" s="790"/>
      <c r="Z62" s="790"/>
      <c r="AA62" s="790"/>
      <c r="AB62" s="790"/>
      <c r="AC62" s="790"/>
      <c r="AD62" s="790"/>
      <c r="AE62" s="792"/>
      <c r="AF62" s="679"/>
      <c r="AG62" s="680"/>
      <c r="AH62" s="680"/>
      <c r="AI62" s="680"/>
      <c r="AJ62" s="681"/>
      <c r="AK62" s="791"/>
      <c r="AL62" s="790"/>
      <c r="AM62" s="790"/>
      <c r="AN62" s="790"/>
      <c r="AO62" s="790"/>
      <c r="AP62" s="790"/>
      <c r="AQ62" s="790"/>
      <c r="AR62" s="790"/>
      <c r="AS62" s="790"/>
      <c r="AT62" s="790"/>
      <c r="AU62" s="790"/>
      <c r="AV62" s="790"/>
      <c r="AW62" s="790"/>
      <c r="AX62" s="790"/>
      <c r="AY62" s="790"/>
      <c r="AZ62" s="790"/>
      <c r="BA62" s="790"/>
      <c r="BB62" s="790"/>
      <c r="BC62" s="790"/>
      <c r="BD62" s="790"/>
      <c r="BE62" s="785"/>
      <c r="BF62" s="785"/>
      <c r="BG62" s="785"/>
      <c r="BH62" s="785"/>
      <c r="BI62" s="786"/>
      <c r="BJ62" s="803" t="s">
        <v>471</v>
      </c>
      <c r="BK62" s="750"/>
      <c r="BL62" s="750"/>
      <c r="BM62" s="750"/>
      <c r="BN62" s="751"/>
      <c r="BO62" s="199"/>
      <c r="BP62" s="199"/>
      <c r="BQ62" s="196">
        <v>56</v>
      </c>
      <c r="BR62" s="197"/>
      <c r="BS62" s="727"/>
      <c r="BT62" s="728"/>
      <c r="BU62" s="728"/>
      <c r="BV62" s="728"/>
      <c r="BW62" s="728"/>
      <c r="BX62" s="728"/>
      <c r="BY62" s="728"/>
      <c r="BZ62" s="728"/>
      <c r="CA62" s="728"/>
      <c r="CB62" s="728"/>
      <c r="CC62" s="728"/>
      <c r="CD62" s="728"/>
      <c r="CE62" s="728"/>
      <c r="CF62" s="728"/>
      <c r="CG62" s="729"/>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743"/>
      <c r="DW62" s="744"/>
      <c r="DX62" s="744"/>
      <c r="DY62" s="744"/>
      <c r="DZ62" s="745"/>
      <c r="EA62" s="180"/>
    </row>
    <row r="63" spans="1:131" s="181" customFormat="1" ht="26.25" customHeight="1" thickBot="1" x14ac:dyDescent="0.2">
      <c r="A63" s="198" t="s">
        <v>454</v>
      </c>
      <c r="B63" s="757" t="s">
        <v>472</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10</v>
      </c>
      <c r="AG63" s="797"/>
      <c r="AH63" s="797"/>
      <c r="AI63" s="797"/>
      <c r="AJ63" s="798"/>
      <c r="AK63" s="806"/>
      <c r="AL63" s="794"/>
      <c r="AM63" s="794"/>
      <c r="AN63" s="794"/>
      <c r="AO63" s="794"/>
      <c r="AP63" s="797">
        <v>14</v>
      </c>
      <c r="AQ63" s="797"/>
      <c r="AR63" s="797"/>
      <c r="AS63" s="797"/>
      <c r="AT63" s="797"/>
      <c r="AU63" s="797">
        <v>7</v>
      </c>
      <c r="AV63" s="797"/>
      <c r="AW63" s="797"/>
      <c r="AX63" s="797"/>
      <c r="AY63" s="797"/>
      <c r="AZ63" s="794"/>
      <c r="BA63" s="794"/>
      <c r="BB63" s="794"/>
      <c r="BC63" s="794"/>
      <c r="BD63" s="794"/>
      <c r="BE63" s="804"/>
      <c r="BF63" s="804"/>
      <c r="BG63" s="804"/>
      <c r="BH63" s="804"/>
      <c r="BI63" s="805"/>
      <c r="BJ63" s="800" t="s">
        <v>473</v>
      </c>
      <c r="BK63" s="801"/>
      <c r="BL63" s="801"/>
      <c r="BM63" s="801"/>
      <c r="BN63" s="802"/>
      <c r="BO63" s="199"/>
      <c r="BP63" s="199"/>
      <c r="BQ63" s="196">
        <v>57</v>
      </c>
      <c r="BR63" s="197"/>
      <c r="BS63" s="727"/>
      <c r="BT63" s="728"/>
      <c r="BU63" s="728"/>
      <c r="BV63" s="728"/>
      <c r="BW63" s="728"/>
      <c r="BX63" s="728"/>
      <c r="BY63" s="728"/>
      <c r="BZ63" s="728"/>
      <c r="CA63" s="728"/>
      <c r="CB63" s="728"/>
      <c r="CC63" s="728"/>
      <c r="CD63" s="728"/>
      <c r="CE63" s="728"/>
      <c r="CF63" s="728"/>
      <c r="CG63" s="729"/>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743"/>
      <c r="DW63" s="744"/>
      <c r="DX63" s="744"/>
      <c r="DY63" s="744"/>
      <c r="DZ63" s="745"/>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7"/>
      <c r="BT64" s="728"/>
      <c r="BU64" s="728"/>
      <c r="BV64" s="728"/>
      <c r="BW64" s="728"/>
      <c r="BX64" s="728"/>
      <c r="BY64" s="728"/>
      <c r="BZ64" s="728"/>
      <c r="CA64" s="728"/>
      <c r="CB64" s="728"/>
      <c r="CC64" s="728"/>
      <c r="CD64" s="728"/>
      <c r="CE64" s="728"/>
      <c r="CF64" s="728"/>
      <c r="CG64" s="729"/>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743"/>
      <c r="DW64" s="744"/>
      <c r="DX64" s="744"/>
      <c r="DY64" s="744"/>
      <c r="DZ64" s="745"/>
      <c r="EA64" s="180"/>
    </row>
    <row r="65" spans="1:131" s="181" customFormat="1" ht="26.25" customHeight="1" thickBot="1" x14ac:dyDescent="0.2">
      <c r="A65" s="186" t="s">
        <v>474</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7"/>
      <c r="BT65" s="728"/>
      <c r="BU65" s="728"/>
      <c r="BV65" s="728"/>
      <c r="BW65" s="728"/>
      <c r="BX65" s="728"/>
      <c r="BY65" s="728"/>
      <c r="BZ65" s="728"/>
      <c r="CA65" s="728"/>
      <c r="CB65" s="728"/>
      <c r="CC65" s="728"/>
      <c r="CD65" s="728"/>
      <c r="CE65" s="728"/>
      <c r="CF65" s="728"/>
      <c r="CG65" s="729"/>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743"/>
      <c r="DW65" s="744"/>
      <c r="DX65" s="744"/>
      <c r="DY65" s="744"/>
      <c r="DZ65" s="745"/>
      <c r="EA65" s="180"/>
    </row>
    <row r="66" spans="1:131" s="181" customFormat="1" ht="26.25" customHeight="1" x14ac:dyDescent="0.15">
      <c r="A66" s="712" t="s">
        <v>475</v>
      </c>
      <c r="B66" s="713"/>
      <c r="C66" s="713"/>
      <c r="D66" s="713"/>
      <c r="E66" s="713"/>
      <c r="F66" s="713"/>
      <c r="G66" s="713"/>
      <c r="H66" s="713"/>
      <c r="I66" s="713"/>
      <c r="J66" s="713"/>
      <c r="K66" s="713"/>
      <c r="L66" s="713"/>
      <c r="M66" s="713"/>
      <c r="N66" s="713"/>
      <c r="O66" s="713"/>
      <c r="P66" s="714"/>
      <c r="Q66" s="695" t="s">
        <v>476</v>
      </c>
      <c r="R66" s="696"/>
      <c r="S66" s="696"/>
      <c r="T66" s="696"/>
      <c r="U66" s="704"/>
      <c r="V66" s="695" t="s">
        <v>477</v>
      </c>
      <c r="W66" s="696"/>
      <c r="X66" s="696"/>
      <c r="Y66" s="696"/>
      <c r="Z66" s="704"/>
      <c r="AA66" s="695" t="s">
        <v>478</v>
      </c>
      <c r="AB66" s="696"/>
      <c r="AC66" s="696"/>
      <c r="AD66" s="696"/>
      <c r="AE66" s="704"/>
      <c r="AF66" s="808" t="s">
        <v>479</v>
      </c>
      <c r="AG66" s="768"/>
      <c r="AH66" s="768"/>
      <c r="AI66" s="768"/>
      <c r="AJ66" s="809"/>
      <c r="AK66" s="695" t="s">
        <v>480</v>
      </c>
      <c r="AL66" s="713"/>
      <c r="AM66" s="713"/>
      <c r="AN66" s="713"/>
      <c r="AO66" s="714"/>
      <c r="AP66" s="695" t="s">
        <v>481</v>
      </c>
      <c r="AQ66" s="696"/>
      <c r="AR66" s="696"/>
      <c r="AS66" s="696"/>
      <c r="AT66" s="704"/>
      <c r="AU66" s="695" t="s">
        <v>482</v>
      </c>
      <c r="AV66" s="696"/>
      <c r="AW66" s="696"/>
      <c r="AX66" s="696"/>
      <c r="AY66" s="704"/>
      <c r="AZ66" s="695" t="s">
        <v>441</v>
      </c>
      <c r="BA66" s="696"/>
      <c r="BB66" s="696"/>
      <c r="BC66" s="696"/>
      <c r="BD66" s="697"/>
      <c r="BE66" s="199"/>
      <c r="BF66" s="199"/>
      <c r="BG66" s="199"/>
      <c r="BH66" s="199"/>
      <c r="BI66" s="199"/>
      <c r="BJ66" s="199"/>
      <c r="BK66" s="199"/>
      <c r="BL66" s="199"/>
      <c r="BM66" s="199"/>
      <c r="BN66" s="199"/>
      <c r="BO66" s="199"/>
      <c r="BP66" s="199"/>
      <c r="BQ66" s="196">
        <v>60</v>
      </c>
      <c r="BR66" s="201"/>
      <c r="BS66" s="670"/>
      <c r="BT66" s="671"/>
      <c r="BU66" s="671"/>
      <c r="BV66" s="671"/>
      <c r="BW66" s="671"/>
      <c r="BX66" s="671"/>
      <c r="BY66" s="671"/>
      <c r="BZ66" s="671"/>
      <c r="CA66" s="671"/>
      <c r="CB66" s="671"/>
      <c r="CC66" s="671"/>
      <c r="CD66" s="671"/>
      <c r="CE66" s="671"/>
      <c r="CF66" s="671"/>
      <c r="CG66" s="672"/>
      <c r="CH66" s="673"/>
      <c r="CI66" s="674"/>
      <c r="CJ66" s="674"/>
      <c r="CK66" s="674"/>
      <c r="CL66" s="675"/>
      <c r="CM66" s="673"/>
      <c r="CN66" s="674"/>
      <c r="CO66" s="674"/>
      <c r="CP66" s="674"/>
      <c r="CQ66" s="675"/>
      <c r="CR66" s="673"/>
      <c r="CS66" s="674"/>
      <c r="CT66" s="674"/>
      <c r="CU66" s="674"/>
      <c r="CV66" s="675"/>
      <c r="CW66" s="673"/>
      <c r="CX66" s="674"/>
      <c r="CY66" s="674"/>
      <c r="CZ66" s="674"/>
      <c r="DA66" s="675"/>
      <c r="DB66" s="673"/>
      <c r="DC66" s="674"/>
      <c r="DD66" s="674"/>
      <c r="DE66" s="674"/>
      <c r="DF66" s="675"/>
      <c r="DG66" s="673"/>
      <c r="DH66" s="674"/>
      <c r="DI66" s="674"/>
      <c r="DJ66" s="674"/>
      <c r="DK66" s="675"/>
      <c r="DL66" s="673"/>
      <c r="DM66" s="674"/>
      <c r="DN66" s="674"/>
      <c r="DO66" s="674"/>
      <c r="DP66" s="675"/>
      <c r="DQ66" s="673"/>
      <c r="DR66" s="674"/>
      <c r="DS66" s="674"/>
      <c r="DT66" s="674"/>
      <c r="DU66" s="675"/>
      <c r="DV66" s="667"/>
      <c r="DW66" s="668"/>
      <c r="DX66" s="668"/>
      <c r="DY66" s="668"/>
      <c r="DZ66" s="669"/>
      <c r="EA66" s="180"/>
    </row>
    <row r="67" spans="1:131" s="181" customFormat="1" ht="26.25" customHeight="1" thickBot="1" x14ac:dyDescent="0.2">
      <c r="A67" s="715"/>
      <c r="B67" s="716"/>
      <c r="C67" s="716"/>
      <c r="D67" s="716"/>
      <c r="E67" s="716"/>
      <c r="F67" s="716"/>
      <c r="G67" s="716"/>
      <c r="H67" s="716"/>
      <c r="I67" s="716"/>
      <c r="J67" s="716"/>
      <c r="K67" s="716"/>
      <c r="L67" s="716"/>
      <c r="M67" s="716"/>
      <c r="N67" s="716"/>
      <c r="O67" s="716"/>
      <c r="P67" s="717"/>
      <c r="Q67" s="698"/>
      <c r="R67" s="699"/>
      <c r="S67" s="699"/>
      <c r="T67" s="699"/>
      <c r="U67" s="705"/>
      <c r="V67" s="698"/>
      <c r="W67" s="699"/>
      <c r="X67" s="699"/>
      <c r="Y67" s="699"/>
      <c r="Z67" s="705"/>
      <c r="AA67" s="698"/>
      <c r="AB67" s="699"/>
      <c r="AC67" s="699"/>
      <c r="AD67" s="699"/>
      <c r="AE67" s="705"/>
      <c r="AF67" s="810"/>
      <c r="AG67" s="771"/>
      <c r="AH67" s="771"/>
      <c r="AI67" s="771"/>
      <c r="AJ67" s="811"/>
      <c r="AK67" s="812"/>
      <c r="AL67" s="716"/>
      <c r="AM67" s="716"/>
      <c r="AN67" s="716"/>
      <c r="AO67" s="717"/>
      <c r="AP67" s="698"/>
      <c r="AQ67" s="699"/>
      <c r="AR67" s="699"/>
      <c r="AS67" s="699"/>
      <c r="AT67" s="705"/>
      <c r="AU67" s="698"/>
      <c r="AV67" s="699"/>
      <c r="AW67" s="699"/>
      <c r="AX67" s="699"/>
      <c r="AY67" s="705"/>
      <c r="AZ67" s="698"/>
      <c r="BA67" s="699"/>
      <c r="BB67" s="699"/>
      <c r="BC67" s="699"/>
      <c r="BD67" s="700"/>
      <c r="BE67" s="199"/>
      <c r="BF67" s="199"/>
      <c r="BG67" s="199"/>
      <c r="BH67" s="199"/>
      <c r="BI67" s="199"/>
      <c r="BJ67" s="199"/>
      <c r="BK67" s="199"/>
      <c r="BL67" s="199"/>
      <c r="BM67" s="199"/>
      <c r="BN67" s="199"/>
      <c r="BO67" s="199"/>
      <c r="BP67" s="199"/>
      <c r="BQ67" s="196">
        <v>61</v>
      </c>
      <c r="BR67" s="201"/>
      <c r="BS67" s="670"/>
      <c r="BT67" s="671"/>
      <c r="BU67" s="671"/>
      <c r="BV67" s="671"/>
      <c r="BW67" s="671"/>
      <c r="BX67" s="671"/>
      <c r="BY67" s="671"/>
      <c r="BZ67" s="671"/>
      <c r="CA67" s="671"/>
      <c r="CB67" s="671"/>
      <c r="CC67" s="671"/>
      <c r="CD67" s="671"/>
      <c r="CE67" s="671"/>
      <c r="CF67" s="671"/>
      <c r="CG67" s="672"/>
      <c r="CH67" s="673"/>
      <c r="CI67" s="674"/>
      <c r="CJ67" s="674"/>
      <c r="CK67" s="674"/>
      <c r="CL67" s="675"/>
      <c r="CM67" s="673"/>
      <c r="CN67" s="674"/>
      <c r="CO67" s="674"/>
      <c r="CP67" s="674"/>
      <c r="CQ67" s="675"/>
      <c r="CR67" s="673"/>
      <c r="CS67" s="674"/>
      <c r="CT67" s="674"/>
      <c r="CU67" s="674"/>
      <c r="CV67" s="675"/>
      <c r="CW67" s="673"/>
      <c r="CX67" s="674"/>
      <c r="CY67" s="674"/>
      <c r="CZ67" s="674"/>
      <c r="DA67" s="675"/>
      <c r="DB67" s="673"/>
      <c r="DC67" s="674"/>
      <c r="DD67" s="674"/>
      <c r="DE67" s="674"/>
      <c r="DF67" s="675"/>
      <c r="DG67" s="673"/>
      <c r="DH67" s="674"/>
      <c r="DI67" s="674"/>
      <c r="DJ67" s="674"/>
      <c r="DK67" s="675"/>
      <c r="DL67" s="673"/>
      <c r="DM67" s="674"/>
      <c r="DN67" s="674"/>
      <c r="DO67" s="674"/>
      <c r="DP67" s="675"/>
      <c r="DQ67" s="673"/>
      <c r="DR67" s="674"/>
      <c r="DS67" s="674"/>
      <c r="DT67" s="674"/>
      <c r="DU67" s="675"/>
      <c r="DV67" s="667"/>
      <c r="DW67" s="668"/>
      <c r="DX67" s="668"/>
      <c r="DY67" s="668"/>
      <c r="DZ67" s="669"/>
      <c r="EA67" s="180"/>
    </row>
    <row r="68" spans="1:131" s="181" customFormat="1" ht="26.25" customHeight="1" thickTop="1" x14ac:dyDescent="0.15">
      <c r="A68" s="192">
        <v>1</v>
      </c>
      <c r="B68" s="813" t="s">
        <v>576</v>
      </c>
      <c r="C68" s="814"/>
      <c r="D68" s="814"/>
      <c r="E68" s="814"/>
      <c r="F68" s="814"/>
      <c r="G68" s="814"/>
      <c r="H68" s="814"/>
      <c r="I68" s="814"/>
      <c r="J68" s="814"/>
      <c r="K68" s="814"/>
      <c r="L68" s="814"/>
      <c r="M68" s="814"/>
      <c r="N68" s="814"/>
      <c r="O68" s="814"/>
      <c r="P68" s="815"/>
      <c r="Q68" s="816">
        <v>483</v>
      </c>
      <c r="R68" s="807"/>
      <c r="S68" s="807"/>
      <c r="T68" s="807"/>
      <c r="U68" s="807"/>
      <c r="V68" s="807">
        <v>483</v>
      </c>
      <c r="W68" s="807"/>
      <c r="X68" s="807"/>
      <c r="Y68" s="807"/>
      <c r="Z68" s="807"/>
      <c r="AA68" s="807">
        <v>0</v>
      </c>
      <c r="AB68" s="807"/>
      <c r="AC68" s="807"/>
      <c r="AD68" s="807"/>
      <c r="AE68" s="807"/>
      <c r="AF68" s="807">
        <v>0</v>
      </c>
      <c r="AG68" s="807"/>
      <c r="AH68" s="807"/>
      <c r="AI68" s="807"/>
      <c r="AJ68" s="807"/>
      <c r="AK68" s="807" t="s">
        <v>587</v>
      </c>
      <c r="AL68" s="807"/>
      <c r="AM68" s="807"/>
      <c r="AN68" s="807"/>
      <c r="AO68" s="807"/>
      <c r="AP68" s="807" t="s">
        <v>587</v>
      </c>
      <c r="AQ68" s="807"/>
      <c r="AR68" s="807"/>
      <c r="AS68" s="807"/>
      <c r="AT68" s="807"/>
      <c r="AU68" s="807" t="s">
        <v>587</v>
      </c>
      <c r="AV68" s="807"/>
      <c r="AW68" s="807"/>
      <c r="AX68" s="807"/>
      <c r="AY68" s="807"/>
      <c r="AZ68" s="821"/>
      <c r="BA68" s="821"/>
      <c r="BB68" s="821"/>
      <c r="BC68" s="821"/>
      <c r="BD68" s="822"/>
      <c r="BE68" s="199"/>
      <c r="BF68" s="199"/>
      <c r="BG68" s="199"/>
      <c r="BH68" s="199"/>
      <c r="BI68" s="199"/>
      <c r="BJ68" s="199"/>
      <c r="BK68" s="199"/>
      <c r="BL68" s="199"/>
      <c r="BM68" s="199"/>
      <c r="BN68" s="199"/>
      <c r="BO68" s="199"/>
      <c r="BP68" s="199"/>
      <c r="BQ68" s="196">
        <v>62</v>
      </c>
      <c r="BR68" s="201"/>
      <c r="BS68" s="670"/>
      <c r="BT68" s="671"/>
      <c r="BU68" s="671"/>
      <c r="BV68" s="671"/>
      <c r="BW68" s="671"/>
      <c r="BX68" s="671"/>
      <c r="BY68" s="671"/>
      <c r="BZ68" s="671"/>
      <c r="CA68" s="671"/>
      <c r="CB68" s="671"/>
      <c r="CC68" s="671"/>
      <c r="CD68" s="671"/>
      <c r="CE68" s="671"/>
      <c r="CF68" s="671"/>
      <c r="CG68" s="672"/>
      <c r="CH68" s="673"/>
      <c r="CI68" s="674"/>
      <c r="CJ68" s="674"/>
      <c r="CK68" s="674"/>
      <c r="CL68" s="675"/>
      <c r="CM68" s="673"/>
      <c r="CN68" s="674"/>
      <c r="CO68" s="674"/>
      <c r="CP68" s="674"/>
      <c r="CQ68" s="675"/>
      <c r="CR68" s="673"/>
      <c r="CS68" s="674"/>
      <c r="CT68" s="674"/>
      <c r="CU68" s="674"/>
      <c r="CV68" s="675"/>
      <c r="CW68" s="673"/>
      <c r="CX68" s="674"/>
      <c r="CY68" s="674"/>
      <c r="CZ68" s="674"/>
      <c r="DA68" s="675"/>
      <c r="DB68" s="673"/>
      <c r="DC68" s="674"/>
      <c r="DD68" s="674"/>
      <c r="DE68" s="674"/>
      <c r="DF68" s="675"/>
      <c r="DG68" s="673"/>
      <c r="DH68" s="674"/>
      <c r="DI68" s="674"/>
      <c r="DJ68" s="674"/>
      <c r="DK68" s="675"/>
      <c r="DL68" s="673"/>
      <c r="DM68" s="674"/>
      <c r="DN68" s="674"/>
      <c r="DO68" s="674"/>
      <c r="DP68" s="675"/>
      <c r="DQ68" s="673"/>
      <c r="DR68" s="674"/>
      <c r="DS68" s="674"/>
      <c r="DT68" s="674"/>
      <c r="DU68" s="675"/>
      <c r="DV68" s="667"/>
      <c r="DW68" s="668"/>
      <c r="DX68" s="668"/>
      <c r="DY68" s="668"/>
      <c r="DZ68" s="669"/>
      <c r="EA68" s="180"/>
    </row>
    <row r="69" spans="1:131" s="181" customFormat="1" ht="26.25" customHeight="1" x14ac:dyDescent="0.15">
      <c r="A69" s="195">
        <v>2</v>
      </c>
      <c r="B69" s="817" t="s">
        <v>577</v>
      </c>
      <c r="C69" s="818"/>
      <c r="D69" s="818"/>
      <c r="E69" s="818"/>
      <c r="F69" s="818"/>
      <c r="G69" s="818"/>
      <c r="H69" s="818"/>
      <c r="I69" s="818"/>
      <c r="J69" s="818"/>
      <c r="K69" s="818"/>
      <c r="L69" s="818"/>
      <c r="M69" s="818"/>
      <c r="N69" s="818"/>
      <c r="O69" s="818"/>
      <c r="P69" s="819"/>
      <c r="Q69" s="820">
        <v>15344</v>
      </c>
      <c r="R69" s="782"/>
      <c r="S69" s="782"/>
      <c r="T69" s="782"/>
      <c r="U69" s="782"/>
      <c r="V69" s="782">
        <v>14244</v>
      </c>
      <c r="W69" s="782"/>
      <c r="X69" s="782"/>
      <c r="Y69" s="782"/>
      <c r="Z69" s="782"/>
      <c r="AA69" s="782">
        <v>1100</v>
      </c>
      <c r="AB69" s="782"/>
      <c r="AC69" s="782"/>
      <c r="AD69" s="782"/>
      <c r="AE69" s="782"/>
      <c r="AF69" s="782">
        <v>1100</v>
      </c>
      <c r="AG69" s="782"/>
      <c r="AH69" s="782"/>
      <c r="AI69" s="782"/>
      <c r="AJ69" s="782"/>
      <c r="AK69" s="782">
        <v>4300</v>
      </c>
      <c r="AL69" s="782"/>
      <c r="AM69" s="782"/>
      <c r="AN69" s="782"/>
      <c r="AO69" s="782"/>
      <c r="AP69" s="782" t="s">
        <v>587</v>
      </c>
      <c r="AQ69" s="782"/>
      <c r="AR69" s="782"/>
      <c r="AS69" s="782"/>
      <c r="AT69" s="782"/>
      <c r="AU69" s="782" t="s">
        <v>587</v>
      </c>
      <c r="AV69" s="782"/>
      <c r="AW69" s="782"/>
      <c r="AX69" s="782"/>
      <c r="AY69" s="782"/>
      <c r="AZ69" s="823"/>
      <c r="BA69" s="823"/>
      <c r="BB69" s="823"/>
      <c r="BC69" s="823"/>
      <c r="BD69" s="824"/>
      <c r="BE69" s="199"/>
      <c r="BF69" s="199"/>
      <c r="BG69" s="199"/>
      <c r="BH69" s="199"/>
      <c r="BI69" s="199"/>
      <c r="BJ69" s="199"/>
      <c r="BK69" s="199"/>
      <c r="BL69" s="199"/>
      <c r="BM69" s="199"/>
      <c r="BN69" s="199"/>
      <c r="BO69" s="199"/>
      <c r="BP69" s="199"/>
      <c r="BQ69" s="196">
        <v>63</v>
      </c>
      <c r="BR69" s="201"/>
      <c r="BS69" s="670"/>
      <c r="BT69" s="671"/>
      <c r="BU69" s="671"/>
      <c r="BV69" s="671"/>
      <c r="BW69" s="671"/>
      <c r="BX69" s="671"/>
      <c r="BY69" s="671"/>
      <c r="BZ69" s="671"/>
      <c r="CA69" s="671"/>
      <c r="CB69" s="671"/>
      <c r="CC69" s="671"/>
      <c r="CD69" s="671"/>
      <c r="CE69" s="671"/>
      <c r="CF69" s="671"/>
      <c r="CG69" s="672"/>
      <c r="CH69" s="673"/>
      <c r="CI69" s="674"/>
      <c r="CJ69" s="674"/>
      <c r="CK69" s="674"/>
      <c r="CL69" s="675"/>
      <c r="CM69" s="673"/>
      <c r="CN69" s="674"/>
      <c r="CO69" s="674"/>
      <c r="CP69" s="674"/>
      <c r="CQ69" s="675"/>
      <c r="CR69" s="673"/>
      <c r="CS69" s="674"/>
      <c r="CT69" s="674"/>
      <c r="CU69" s="674"/>
      <c r="CV69" s="675"/>
      <c r="CW69" s="673"/>
      <c r="CX69" s="674"/>
      <c r="CY69" s="674"/>
      <c r="CZ69" s="674"/>
      <c r="DA69" s="675"/>
      <c r="DB69" s="673"/>
      <c r="DC69" s="674"/>
      <c r="DD69" s="674"/>
      <c r="DE69" s="674"/>
      <c r="DF69" s="675"/>
      <c r="DG69" s="673"/>
      <c r="DH69" s="674"/>
      <c r="DI69" s="674"/>
      <c r="DJ69" s="674"/>
      <c r="DK69" s="675"/>
      <c r="DL69" s="673"/>
      <c r="DM69" s="674"/>
      <c r="DN69" s="674"/>
      <c r="DO69" s="674"/>
      <c r="DP69" s="675"/>
      <c r="DQ69" s="673"/>
      <c r="DR69" s="674"/>
      <c r="DS69" s="674"/>
      <c r="DT69" s="674"/>
      <c r="DU69" s="675"/>
      <c r="DV69" s="667"/>
      <c r="DW69" s="668"/>
      <c r="DX69" s="668"/>
      <c r="DY69" s="668"/>
      <c r="DZ69" s="669"/>
      <c r="EA69" s="180"/>
    </row>
    <row r="70" spans="1:131" s="181" customFormat="1" ht="26.25" customHeight="1" x14ac:dyDescent="0.15">
      <c r="A70" s="195">
        <v>3</v>
      </c>
      <c r="B70" s="817" t="s">
        <v>578</v>
      </c>
      <c r="C70" s="818"/>
      <c r="D70" s="818"/>
      <c r="E70" s="818"/>
      <c r="F70" s="818"/>
      <c r="G70" s="818"/>
      <c r="H70" s="818"/>
      <c r="I70" s="818"/>
      <c r="J70" s="818"/>
      <c r="K70" s="818"/>
      <c r="L70" s="818"/>
      <c r="M70" s="818"/>
      <c r="N70" s="818"/>
      <c r="O70" s="818"/>
      <c r="P70" s="819"/>
      <c r="Q70" s="820">
        <v>133</v>
      </c>
      <c r="R70" s="782"/>
      <c r="S70" s="782"/>
      <c r="T70" s="782"/>
      <c r="U70" s="782"/>
      <c r="V70" s="782">
        <v>133</v>
      </c>
      <c r="W70" s="782"/>
      <c r="X70" s="782"/>
      <c r="Y70" s="782"/>
      <c r="Z70" s="782"/>
      <c r="AA70" s="782" t="s">
        <v>587</v>
      </c>
      <c r="AB70" s="782"/>
      <c r="AC70" s="782"/>
      <c r="AD70" s="782"/>
      <c r="AE70" s="782"/>
      <c r="AF70" s="782" t="s">
        <v>587</v>
      </c>
      <c r="AG70" s="782"/>
      <c r="AH70" s="782"/>
      <c r="AI70" s="782"/>
      <c r="AJ70" s="782"/>
      <c r="AK70" s="782" t="s">
        <v>587</v>
      </c>
      <c r="AL70" s="782"/>
      <c r="AM70" s="782"/>
      <c r="AN70" s="782"/>
      <c r="AO70" s="782"/>
      <c r="AP70" s="782" t="s">
        <v>587</v>
      </c>
      <c r="AQ70" s="782"/>
      <c r="AR70" s="782"/>
      <c r="AS70" s="782"/>
      <c r="AT70" s="782"/>
      <c r="AU70" s="782" t="s">
        <v>587</v>
      </c>
      <c r="AV70" s="782"/>
      <c r="AW70" s="782"/>
      <c r="AX70" s="782"/>
      <c r="AY70" s="782"/>
      <c r="AZ70" s="823"/>
      <c r="BA70" s="823"/>
      <c r="BB70" s="823"/>
      <c r="BC70" s="823"/>
      <c r="BD70" s="824"/>
      <c r="BE70" s="199"/>
      <c r="BF70" s="199"/>
      <c r="BG70" s="199"/>
      <c r="BH70" s="199"/>
      <c r="BI70" s="199"/>
      <c r="BJ70" s="199"/>
      <c r="BK70" s="199"/>
      <c r="BL70" s="199"/>
      <c r="BM70" s="199"/>
      <c r="BN70" s="199"/>
      <c r="BO70" s="199"/>
      <c r="BP70" s="199"/>
      <c r="BQ70" s="196">
        <v>64</v>
      </c>
      <c r="BR70" s="201"/>
      <c r="BS70" s="670"/>
      <c r="BT70" s="671"/>
      <c r="BU70" s="671"/>
      <c r="BV70" s="671"/>
      <c r="BW70" s="671"/>
      <c r="BX70" s="671"/>
      <c r="BY70" s="671"/>
      <c r="BZ70" s="671"/>
      <c r="CA70" s="671"/>
      <c r="CB70" s="671"/>
      <c r="CC70" s="671"/>
      <c r="CD70" s="671"/>
      <c r="CE70" s="671"/>
      <c r="CF70" s="671"/>
      <c r="CG70" s="672"/>
      <c r="CH70" s="673"/>
      <c r="CI70" s="674"/>
      <c r="CJ70" s="674"/>
      <c r="CK70" s="674"/>
      <c r="CL70" s="675"/>
      <c r="CM70" s="673"/>
      <c r="CN70" s="674"/>
      <c r="CO70" s="674"/>
      <c r="CP70" s="674"/>
      <c r="CQ70" s="675"/>
      <c r="CR70" s="673"/>
      <c r="CS70" s="674"/>
      <c r="CT70" s="674"/>
      <c r="CU70" s="674"/>
      <c r="CV70" s="675"/>
      <c r="CW70" s="673"/>
      <c r="CX70" s="674"/>
      <c r="CY70" s="674"/>
      <c r="CZ70" s="674"/>
      <c r="DA70" s="675"/>
      <c r="DB70" s="673"/>
      <c r="DC70" s="674"/>
      <c r="DD70" s="674"/>
      <c r="DE70" s="674"/>
      <c r="DF70" s="675"/>
      <c r="DG70" s="673"/>
      <c r="DH70" s="674"/>
      <c r="DI70" s="674"/>
      <c r="DJ70" s="674"/>
      <c r="DK70" s="675"/>
      <c r="DL70" s="673"/>
      <c r="DM70" s="674"/>
      <c r="DN70" s="674"/>
      <c r="DO70" s="674"/>
      <c r="DP70" s="675"/>
      <c r="DQ70" s="673"/>
      <c r="DR70" s="674"/>
      <c r="DS70" s="674"/>
      <c r="DT70" s="674"/>
      <c r="DU70" s="675"/>
      <c r="DV70" s="667"/>
      <c r="DW70" s="668"/>
      <c r="DX70" s="668"/>
      <c r="DY70" s="668"/>
      <c r="DZ70" s="669"/>
      <c r="EA70" s="180"/>
    </row>
    <row r="71" spans="1:131" s="181" customFormat="1" ht="26.25" customHeight="1" x14ac:dyDescent="0.15">
      <c r="A71" s="195">
        <v>4</v>
      </c>
      <c r="B71" s="817" t="s">
        <v>589</v>
      </c>
      <c r="C71" s="818"/>
      <c r="D71" s="818"/>
      <c r="E71" s="818"/>
      <c r="F71" s="818"/>
      <c r="G71" s="818"/>
      <c r="H71" s="818"/>
      <c r="I71" s="818"/>
      <c r="J71" s="818"/>
      <c r="K71" s="818"/>
      <c r="L71" s="818"/>
      <c r="M71" s="818"/>
      <c r="N71" s="818"/>
      <c r="O71" s="818"/>
      <c r="P71" s="819"/>
      <c r="Q71" s="820">
        <v>524</v>
      </c>
      <c r="R71" s="782"/>
      <c r="S71" s="782"/>
      <c r="T71" s="782"/>
      <c r="U71" s="782"/>
      <c r="V71" s="782">
        <v>521</v>
      </c>
      <c r="W71" s="782"/>
      <c r="X71" s="782"/>
      <c r="Y71" s="782"/>
      <c r="Z71" s="782"/>
      <c r="AA71" s="782">
        <v>3</v>
      </c>
      <c r="AB71" s="782"/>
      <c r="AC71" s="782"/>
      <c r="AD71" s="782"/>
      <c r="AE71" s="782"/>
      <c r="AF71" s="782">
        <v>3</v>
      </c>
      <c r="AG71" s="782"/>
      <c r="AH71" s="782"/>
      <c r="AI71" s="782"/>
      <c r="AJ71" s="782"/>
      <c r="AK71" s="782" t="s">
        <v>587</v>
      </c>
      <c r="AL71" s="782"/>
      <c r="AM71" s="782"/>
      <c r="AN71" s="782"/>
      <c r="AO71" s="782"/>
      <c r="AP71" s="782" t="s">
        <v>587</v>
      </c>
      <c r="AQ71" s="782"/>
      <c r="AR71" s="782"/>
      <c r="AS71" s="782"/>
      <c r="AT71" s="782"/>
      <c r="AU71" s="782" t="s">
        <v>587</v>
      </c>
      <c r="AV71" s="782"/>
      <c r="AW71" s="782"/>
      <c r="AX71" s="782"/>
      <c r="AY71" s="782"/>
      <c r="AZ71" s="823"/>
      <c r="BA71" s="823"/>
      <c r="BB71" s="823"/>
      <c r="BC71" s="823"/>
      <c r="BD71" s="824"/>
      <c r="BE71" s="199"/>
      <c r="BF71" s="199"/>
      <c r="BG71" s="199"/>
      <c r="BH71" s="199"/>
      <c r="BI71" s="199"/>
      <c r="BJ71" s="199"/>
      <c r="BK71" s="199"/>
      <c r="BL71" s="199"/>
      <c r="BM71" s="199"/>
      <c r="BN71" s="199"/>
      <c r="BO71" s="199"/>
      <c r="BP71" s="199"/>
      <c r="BQ71" s="196">
        <v>65</v>
      </c>
      <c r="BR71" s="201"/>
      <c r="BS71" s="670"/>
      <c r="BT71" s="671"/>
      <c r="BU71" s="671"/>
      <c r="BV71" s="671"/>
      <c r="BW71" s="671"/>
      <c r="BX71" s="671"/>
      <c r="BY71" s="671"/>
      <c r="BZ71" s="671"/>
      <c r="CA71" s="671"/>
      <c r="CB71" s="671"/>
      <c r="CC71" s="671"/>
      <c r="CD71" s="671"/>
      <c r="CE71" s="671"/>
      <c r="CF71" s="671"/>
      <c r="CG71" s="672"/>
      <c r="CH71" s="673"/>
      <c r="CI71" s="674"/>
      <c r="CJ71" s="674"/>
      <c r="CK71" s="674"/>
      <c r="CL71" s="675"/>
      <c r="CM71" s="673"/>
      <c r="CN71" s="674"/>
      <c r="CO71" s="674"/>
      <c r="CP71" s="674"/>
      <c r="CQ71" s="675"/>
      <c r="CR71" s="673"/>
      <c r="CS71" s="674"/>
      <c r="CT71" s="674"/>
      <c r="CU71" s="674"/>
      <c r="CV71" s="675"/>
      <c r="CW71" s="673"/>
      <c r="CX71" s="674"/>
      <c r="CY71" s="674"/>
      <c r="CZ71" s="674"/>
      <c r="DA71" s="675"/>
      <c r="DB71" s="673"/>
      <c r="DC71" s="674"/>
      <c r="DD71" s="674"/>
      <c r="DE71" s="674"/>
      <c r="DF71" s="675"/>
      <c r="DG71" s="673"/>
      <c r="DH71" s="674"/>
      <c r="DI71" s="674"/>
      <c r="DJ71" s="674"/>
      <c r="DK71" s="675"/>
      <c r="DL71" s="673"/>
      <c r="DM71" s="674"/>
      <c r="DN71" s="674"/>
      <c r="DO71" s="674"/>
      <c r="DP71" s="675"/>
      <c r="DQ71" s="673"/>
      <c r="DR71" s="674"/>
      <c r="DS71" s="674"/>
      <c r="DT71" s="674"/>
      <c r="DU71" s="675"/>
      <c r="DV71" s="667"/>
      <c r="DW71" s="668"/>
      <c r="DX71" s="668"/>
      <c r="DY71" s="668"/>
      <c r="DZ71" s="669"/>
      <c r="EA71" s="180"/>
    </row>
    <row r="72" spans="1:131" s="181" customFormat="1" ht="26.25" customHeight="1" x14ac:dyDescent="0.15">
      <c r="A72" s="195">
        <v>5</v>
      </c>
      <c r="B72" s="817" t="s">
        <v>579</v>
      </c>
      <c r="C72" s="818"/>
      <c r="D72" s="818"/>
      <c r="E72" s="818"/>
      <c r="F72" s="818"/>
      <c r="G72" s="818"/>
      <c r="H72" s="818"/>
      <c r="I72" s="818"/>
      <c r="J72" s="818"/>
      <c r="K72" s="818"/>
      <c r="L72" s="818"/>
      <c r="M72" s="818"/>
      <c r="N72" s="818"/>
      <c r="O72" s="818"/>
      <c r="P72" s="819"/>
      <c r="Q72" s="820">
        <v>1594</v>
      </c>
      <c r="R72" s="782"/>
      <c r="S72" s="782"/>
      <c r="T72" s="782"/>
      <c r="U72" s="782"/>
      <c r="V72" s="782">
        <v>1553</v>
      </c>
      <c r="W72" s="782"/>
      <c r="X72" s="782"/>
      <c r="Y72" s="782"/>
      <c r="Z72" s="782"/>
      <c r="AA72" s="782">
        <v>41</v>
      </c>
      <c r="AB72" s="782"/>
      <c r="AC72" s="782"/>
      <c r="AD72" s="782"/>
      <c r="AE72" s="782"/>
      <c r="AF72" s="782">
        <v>41</v>
      </c>
      <c r="AG72" s="782"/>
      <c r="AH72" s="782"/>
      <c r="AI72" s="782"/>
      <c r="AJ72" s="782"/>
      <c r="AK72" s="782" t="s">
        <v>587</v>
      </c>
      <c r="AL72" s="782"/>
      <c r="AM72" s="782"/>
      <c r="AN72" s="782"/>
      <c r="AO72" s="782"/>
      <c r="AP72" s="782">
        <v>275</v>
      </c>
      <c r="AQ72" s="782"/>
      <c r="AR72" s="782"/>
      <c r="AS72" s="782"/>
      <c r="AT72" s="782"/>
      <c r="AU72" s="782">
        <v>9</v>
      </c>
      <c r="AV72" s="782"/>
      <c r="AW72" s="782"/>
      <c r="AX72" s="782"/>
      <c r="AY72" s="782"/>
      <c r="AZ72" s="823"/>
      <c r="BA72" s="823"/>
      <c r="BB72" s="823"/>
      <c r="BC72" s="823"/>
      <c r="BD72" s="824"/>
      <c r="BE72" s="199"/>
      <c r="BF72" s="199"/>
      <c r="BG72" s="199"/>
      <c r="BH72" s="199"/>
      <c r="BI72" s="199"/>
      <c r="BJ72" s="199"/>
      <c r="BK72" s="199"/>
      <c r="BL72" s="199"/>
      <c r="BM72" s="199"/>
      <c r="BN72" s="199"/>
      <c r="BO72" s="199"/>
      <c r="BP72" s="199"/>
      <c r="BQ72" s="196">
        <v>66</v>
      </c>
      <c r="BR72" s="201"/>
      <c r="BS72" s="670"/>
      <c r="BT72" s="671"/>
      <c r="BU72" s="671"/>
      <c r="BV72" s="671"/>
      <c r="BW72" s="671"/>
      <c r="BX72" s="671"/>
      <c r="BY72" s="671"/>
      <c r="BZ72" s="671"/>
      <c r="CA72" s="671"/>
      <c r="CB72" s="671"/>
      <c r="CC72" s="671"/>
      <c r="CD72" s="671"/>
      <c r="CE72" s="671"/>
      <c r="CF72" s="671"/>
      <c r="CG72" s="672"/>
      <c r="CH72" s="673"/>
      <c r="CI72" s="674"/>
      <c r="CJ72" s="674"/>
      <c r="CK72" s="674"/>
      <c r="CL72" s="675"/>
      <c r="CM72" s="673"/>
      <c r="CN72" s="674"/>
      <c r="CO72" s="674"/>
      <c r="CP72" s="674"/>
      <c r="CQ72" s="675"/>
      <c r="CR72" s="673"/>
      <c r="CS72" s="674"/>
      <c r="CT72" s="674"/>
      <c r="CU72" s="674"/>
      <c r="CV72" s="675"/>
      <c r="CW72" s="673"/>
      <c r="CX72" s="674"/>
      <c r="CY72" s="674"/>
      <c r="CZ72" s="674"/>
      <c r="DA72" s="675"/>
      <c r="DB72" s="673"/>
      <c r="DC72" s="674"/>
      <c r="DD72" s="674"/>
      <c r="DE72" s="674"/>
      <c r="DF72" s="675"/>
      <c r="DG72" s="673"/>
      <c r="DH72" s="674"/>
      <c r="DI72" s="674"/>
      <c r="DJ72" s="674"/>
      <c r="DK72" s="675"/>
      <c r="DL72" s="673"/>
      <c r="DM72" s="674"/>
      <c r="DN72" s="674"/>
      <c r="DO72" s="674"/>
      <c r="DP72" s="675"/>
      <c r="DQ72" s="673"/>
      <c r="DR72" s="674"/>
      <c r="DS72" s="674"/>
      <c r="DT72" s="674"/>
      <c r="DU72" s="675"/>
      <c r="DV72" s="667"/>
      <c r="DW72" s="668"/>
      <c r="DX72" s="668"/>
      <c r="DY72" s="668"/>
      <c r="DZ72" s="669"/>
      <c r="EA72" s="180"/>
    </row>
    <row r="73" spans="1:131" s="181" customFormat="1" ht="26.25" customHeight="1" x14ac:dyDescent="0.15">
      <c r="A73" s="195">
        <v>6</v>
      </c>
      <c r="B73" s="817" t="s">
        <v>580</v>
      </c>
      <c r="C73" s="818"/>
      <c r="D73" s="818"/>
      <c r="E73" s="818"/>
      <c r="F73" s="818"/>
      <c r="G73" s="818"/>
      <c r="H73" s="818"/>
      <c r="I73" s="818"/>
      <c r="J73" s="818"/>
      <c r="K73" s="818"/>
      <c r="L73" s="818"/>
      <c r="M73" s="818"/>
      <c r="N73" s="818"/>
      <c r="O73" s="818"/>
      <c r="P73" s="819"/>
      <c r="Q73" s="820">
        <v>455</v>
      </c>
      <c r="R73" s="782"/>
      <c r="S73" s="782"/>
      <c r="T73" s="782"/>
      <c r="U73" s="782"/>
      <c r="V73" s="782">
        <v>435</v>
      </c>
      <c r="W73" s="782"/>
      <c r="X73" s="782"/>
      <c r="Y73" s="782"/>
      <c r="Z73" s="782"/>
      <c r="AA73" s="782">
        <v>20</v>
      </c>
      <c r="AB73" s="782"/>
      <c r="AC73" s="782"/>
      <c r="AD73" s="782"/>
      <c r="AE73" s="782"/>
      <c r="AF73" s="782">
        <v>20</v>
      </c>
      <c r="AG73" s="782"/>
      <c r="AH73" s="782"/>
      <c r="AI73" s="782"/>
      <c r="AJ73" s="782"/>
      <c r="AK73" s="782">
        <v>38</v>
      </c>
      <c r="AL73" s="782"/>
      <c r="AM73" s="782"/>
      <c r="AN73" s="782"/>
      <c r="AO73" s="782"/>
      <c r="AP73" s="782">
        <v>41</v>
      </c>
      <c r="AQ73" s="782"/>
      <c r="AR73" s="782"/>
      <c r="AS73" s="782"/>
      <c r="AT73" s="782"/>
      <c r="AU73" s="782">
        <v>5</v>
      </c>
      <c r="AV73" s="782"/>
      <c r="AW73" s="782"/>
      <c r="AX73" s="782"/>
      <c r="AY73" s="782"/>
      <c r="AZ73" s="823"/>
      <c r="BA73" s="823"/>
      <c r="BB73" s="823"/>
      <c r="BC73" s="823"/>
      <c r="BD73" s="824"/>
      <c r="BE73" s="199"/>
      <c r="BF73" s="199"/>
      <c r="BG73" s="199"/>
      <c r="BH73" s="199"/>
      <c r="BI73" s="199"/>
      <c r="BJ73" s="199"/>
      <c r="BK73" s="199"/>
      <c r="BL73" s="199"/>
      <c r="BM73" s="199"/>
      <c r="BN73" s="199"/>
      <c r="BO73" s="199"/>
      <c r="BP73" s="199"/>
      <c r="BQ73" s="196">
        <v>67</v>
      </c>
      <c r="BR73" s="201"/>
      <c r="BS73" s="670"/>
      <c r="BT73" s="671"/>
      <c r="BU73" s="671"/>
      <c r="BV73" s="671"/>
      <c r="BW73" s="671"/>
      <c r="BX73" s="671"/>
      <c r="BY73" s="671"/>
      <c r="BZ73" s="671"/>
      <c r="CA73" s="671"/>
      <c r="CB73" s="671"/>
      <c r="CC73" s="671"/>
      <c r="CD73" s="671"/>
      <c r="CE73" s="671"/>
      <c r="CF73" s="671"/>
      <c r="CG73" s="672"/>
      <c r="CH73" s="673"/>
      <c r="CI73" s="674"/>
      <c r="CJ73" s="674"/>
      <c r="CK73" s="674"/>
      <c r="CL73" s="675"/>
      <c r="CM73" s="673"/>
      <c r="CN73" s="674"/>
      <c r="CO73" s="674"/>
      <c r="CP73" s="674"/>
      <c r="CQ73" s="675"/>
      <c r="CR73" s="673"/>
      <c r="CS73" s="674"/>
      <c r="CT73" s="674"/>
      <c r="CU73" s="674"/>
      <c r="CV73" s="675"/>
      <c r="CW73" s="673"/>
      <c r="CX73" s="674"/>
      <c r="CY73" s="674"/>
      <c r="CZ73" s="674"/>
      <c r="DA73" s="675"/>
      <c r="DB73" s="673"/>
      <c r="DC73" s="674"/>
      <c r="DD73" s="674"/>
      <c r="DE73" s="674"/>
      <c r="DF73" s="675"/>
      <c r="DG73" s="673"/>
      <c r="DH73" s="674"/>
      <c r="DI73" s="674"/>
      <c r="DJ73" s="674"/>
      <c r="DK73" s="675"/>
      <c r="DL73" s="673"/>
      <c r="DM73" s="674"/>
      <c r="DN73" s="674"/>
      <c r="DO73" s="674"/>
      <c r="DP73" s="675"/>
      <c r="DQ73" s="673"/>
      <c r="DR73" s="674"/>
      <c r="DS73" s="674"/>
      <c r="DT73" s="674"/>
      <c r="DU73" s="675"/>
      <c r="DV73" s="667"/>
      <c r="DW73" s="668"/>
      <c r="DX73" s="668"/>
      <c r="DY73" s="668"/>
      <c r="DZ73" s="669"/>
      <c r="EA73" s="180"/>
    </row>
    <row r="74" spans="1:131" s="181" customFormat="1" ht="26.25" customHeight="1" x14ac:dyDescent="0.15">
      <c r="A74" s="195">
        <v>7</v>
      </c>
      <c r="B74" s="817" t="s">
        <v>581</v>
      </c>
      <c r="C74" s="818"/>
      <c r="D74" s="818"/>
      <c r="E74" s="818"/>
      <c r="F74" s="818"/>
      <c r="G74" s="818"/>
      <c r="H74" s="818"/>
      <c r="I74" s="818"/>
      <c r="J74" s="818"/>
      <c r="K74" s="818"/>
      <c r="L74" s="818"/>
      <c r="M74" s="818"/>
      <c r="N74" s="818"/>
      <c r="O74" s="818"/>
      <c r="P74" s="819"/>
      <c r="Q74" s="820">
        <v>1185</v>
      </c>
      <c r="R74" s="782"/>
      <c r="S74" s="782"/>
      <c r="T74" s="782"/>
      <c r="U74" s="782"/>
      <c r="V74" s="782">
        <v>1185</v>
      </c>
      <c r="W74" s="782"/>
      <c r="X74" s="782"/>
      <c r="Y74" s="782"/>
      <c r="Z74" s="782"/>
      <c r="AA74" s="782" t="s">
        <v>572</v>
      </c>
      <c r="AB74" s="782"/>
      <c r="AC74" s="782"/>
      <c r="AD74" s="782"/>
      <c r="AE74" s="782"/>
      <c r="AF74" s="782" t="s">
        <v>572</v>
      </c>
      <c r="AG74" s="782"/>
      <c r="AH74" s="782"/>
      <c r="AI74" s="782"/>
      <c r="AJ74" s="782"/>
      <c r="AK74" s="782" t="s">
        <v>572</v>
      </c>
      <c r="AL74" s="782"/>
      <c r="AM74" s="782"/>
      <c r="AN74" s="782"/>
      <c r="AO74" s="782"/>
      <c r="AP74" s="782" t="s">
        <v>587</v>
      </c>
      <c r="AQ74" s="782"/>
      <c r="AR74" s="782"/>
      <c r="AS74" s="782"/>
      <c r="AT74" s="782"/>
      <c r="AU74" s="782" t="s">
        <v>587</v>
      </c>
      <c r="AV74" s="782"/>
      <c r="AW74" s="782"/>
      <c r="AX74" s="782"/>
      <c r="AY74" s="782"/>
      <c r="AZ74" s="823"/>
      <c r="BA74" s="823"/>
      <c r="BB74" s="823"/>
      <c r="BC74" s="823"/>
      <c r="BD74" s="824"/>
      <c r="BE74" s="199"/>
      <c r="BF74" s="199"/>
      <c r="BG74" s="199"/>
      <c r="BH74" s="199"/>
      <c r="BI74" s="199"/>
      <c r="BJ74" s="199"/>
      <c r="BK74" s="199"/>
      <c r="BL74" s="199"/>
      <c r="BM74" s="199"/>
      <c r="BN74" s="199"/>
      <c r="BO74" s="199"/>
      <c r="BP74" s="199"/>
      <c r="BQ74" s="196">
        <v>68</v>
      </c>
      <c r="BR74" s="201"/>
      <c r="BS74" s="670"/>
      <c r="BT74" s="671"/>
      <c r="BU74" s="671"/>
      <c r="BV74" s="671"/>
      <c r="BW74" s="671"/>
      <c r="BX74" s="671"/>
      <c r="BY74" s="671"/>
      <c r="BZ74" s="671"/>
      <c r="CA74" s="671"/>
      <c r="CB74" s="671"/>
      <c r="CC74" s="671"/>
      <c r="CD74" s="671"/>
      <c r="CE74" s="671"/>
      <c r="CF74" s="671"/>
      <c r="CG74" s="672"/>
      <c r="CH74" s="673"/>
      <c r="CI74" s="674"/>
      <c r="CJ74" s="674"/>
      <c r="CK74" s="674"/>
      <c r="CL74" s="675"/>
      <c r="CM74" s="673"/>
      <c r="CN74" s="674"/>
      <c r="CO74" s="674"/>
      <c r="CP74" s="674"/>
      <c r="CQ74" s="675"/>
      <c r="CR74" s="673"/>
      <c r="CS74" s="674"/>
      <c r="CT74" s="674"/>
      <c r="CU74" s="674"/>
      <c r="CV74" s="675"/>
      <c r="CW74" s="673"/>
      <c r="CX74" s="674"/>
      <c r="CY74" s="674"/>
      <c r="CZ74" s="674"/>
      <c r="DA74" s="675"/>
      <c r="DB74" s="673"/>
      <c r="DC74" s="674"/>
      <c r="DD74" s="674"/>
      <c r="DE74" s="674"/>
      <c r="DF74" s="675"/>
      <c r="DG74" s="673"/>
      <c r="DH74" s="674"/>
      <c r="DI74" s="674"/>
      <c r="DJ74" s="674"/>
      <c r="DK74" s="675"/>
      <c r="DL74" s="673"/>
      <c r="DM74" s="674"/>
      <c r="DN74" s="674"/>
      <c r="DO74" s="674"/>
      <c r="DP74" s="675"/>
      <c r="DQ74" s="673"/>
      <c r="DR74" s="674"/>
      <c r="DS74" s="674"/>
      <c r="DT74" s="674"/>
      <c r="DU74" s="675"/>
      <c r="DV74" s="667"/>
      <c r="DW74" s="668"/>
      <c r="DX74" s="668"/>
      <c r="DY74" s="668"/>
      <c r="DZ74" s="669"/>
      <c r="EA74" s="180"/>
    </row>
    <row r="75" spans="1:131" s="181" customFormat="1" ht="26.25" customHeight="1" x14ac:dyDescent="0.15">
      <c r="A75" s="195">
        <v>8</v>
      </c>
      <c r="B75" s="817" t="s">
        <v>591</v>
      </c>
      <c r="C75" s="818"/>
      <c r="D75" s="818"/>
      <c r="E75" s="818"/>
      <c r="F75" s="818"/>
      <c r="G75" s="818"/>
      <c r="H75" s="818"/>
      <c r="I75" s="818"/>
      <c r="J75" s="818"/>
      <c r="K75" s="818"/>
      <c r="L75" s="818"/>
      <c r="M75" s="818"/>
      <c r="N75" s="818"/>
      <c r="O75" s="818"/>
      <c r="P75" s="819"/>
      <c r="Q75" s="827">
        <v>5</v>
      </c>
      <c r="R75" s="826"/>
      <c r="S75" s="826"/>
      <c r="T75" s="826"/>
      <c r="U75" s="789"/>
      <c r="V75" s="825">
        <v>2</v>
      </c>
      <c r="W75" s="826"/>
      <c r="X75" s="826"/>
      <c r="Y75" s="826"/>
      <c r="Z75" s="789"/>
      <c r="AA75" s="825">
        <v>3</v>
      </c>
      <c r="AB75" s="826"/>
      <c r="AC75" s="826"/>
      <c r="AD75" s="826"/>
      <c r="AE75" s="789"/>
      <c r="AF75" s="825">
        <v>3</v>
      </c>
      <c r="AG75" s="826"/>
      <c r="AH75" s="826"/>
      <c r="AI75" s="826"/>
      <c r="AJ75" s="789"/>
      <c r="AK75" s="825">
        <v>2</v>
      </c>
      <c r="AL75" s="826"/>
      <c r="AM75" s="826"/>
      <c r="AN75" s="826"/>
      <c r="AO75" s="789"/>
      <c r="AP75" s="825" t="s">
        <v>572</v>
      </c>
      <c r="AQ75" s="826"/>
      <c r="AR75" s="826"/>
      <c r="AS75" s="826"/>
      <c r="AT75" s="789"/>
      <c r="AU75" s="825" t="s">
        <v>572</v>
      </c>
      <c r="AV75" s="826"/>
      <c r="AW75" s="826"/>
      <c r="AX75" s="826"/>
      <c r="AY75" s="789"/>
      <c r="AZ75" s="823"/>
      <c r="BA75" s="823"/>
      <c r="BB75" s="823"/>
      <c r="BC75" s="823"/>
      <c r="BD75" s="824"/>
      <c r="BE75" s="199"/>
      <c r="BF75" s="199"/>
      <c r="BG75" s="199"/>
      <c r="BH75" s="199"/>
      <c r="BI75" s="199"/>
      <c r="BJ75" s="199"/>
      <c r="BK75" s="199"/>
      <c r="BL75" s="199"/>
      <c r="BM75" s="199"/>
      <c r="BN75" s="199"/>
      <c r="BO75" s="199"/>
      <c r="BP75" s="199"/>
      <c r="BQ75" s="196">
        <v>69</v>
      </c>
      <c r="BR75" s="201"/>
      <c r="BS75" s="670"/>
      <c r="BT75" s="671"/>
      <c r="BU75" s="671"/>
      <c r="BV75" s="671"/>
      <c r="BW75" s="671"/>
      <c r="BX75" s="671"/>
      <c r="BY75" s="671"/>
      <c r="BZ75" s="671"/>
      <c r="CA75" s="671"/>
      <c r="CB75" s="671"/>
      <c r="CC75" s="671"/>
      <c r="CD75" s="671"/>
      <c r="CE75" s="671"/>
      <c r="CF75" s="671"/>
      <c r="CG75" s="672"/>
      <c r="CH75" s="673"/>
      <c r="CI75" s="674"/>
      <c r="CJ75" s="674"/>
      <c r="CK75" s="674"/>
      <c r="CL75" s="675"/>
      <c r="CM75" s="673"/>
      <c r="CN75" s="674"/>
      <c r="CO75" s="674"/>
      <c r="CP75" s="674"/>
      <c r="CQ75" s="675"/>
      <c r="CR75" s="673"/>
      <c r="CS75" s="674"/>
      <c r="CT75" s="674"/>
      <c r="CU75" s="674"/>
      <c r="CV75" s="675"/>
      <c r="CW75" s="673"/>
      <c r="CX75" s="674"/>
      <c r="CY75" s="674"/>
      <c r="CZ75" s="674"/>
      <c r="DA75" s="675"/>
      <c r="DB75" s="673"/>
      <c r="DC75" s="674"/>
      <c r="DD75" s="674"/>
      <c r="DE75" s="674"/>
      <c r="DF75" s="675"/>
      <c r="DG75" s="673"/>
      <c r="DH75" s="674"/>
      <c r="DI75" s="674"/>
      <c r="DJ75" s="674"/>
      <c r="DK75" s="675"/>
      <c r="DL75" s="673"/>
      <c r="DM75" s="674"/>
      <c r="DN75" s="674"/>
      <c r="DO75" s="674"/>
      <c r="DP75" s="675"/>
      <c r="DQ75" s="673"/>
      <c r="DR75" s="674"/>
      <c r="DS75" s="674"/>
      <c r="DT75" s="674"/>
      <c r="DU75" s="675"/>
      <c r="DV75" s="667"/>
      <c r="DW75" s="668"/>
      <c r="DX75" s="668"/>
      <c r="DY75" s="668"/>
      <c r="DZ75" s="669"/>
      <c r="EA75" s="180"/>
    </row>
    <row r="76" spans="1:131" s="181" customFormat="1" ht="26.25" customHeight="1" x14ac:dyDescent="0.15">
      <c r="A76" s="195">
        <v>9</v>
      </c>
      <c r="B76" s="817" t="s">
        <v>582</v>
      </c>
      <c r="C76" s="818"/>
      <c r="D76" s="818"/>
      <c r="E76" s="818"/>
      <c r="F76" s="818"/>
      <c r="G76" s="818"/>
      <c r="H76" s="818"/>
      <c r="I76" s="818"/>
      <c r="J76" s="818"/>
      <c r="K76" s="818"/>
      <c r="L76" s="818"/>
      <c r="M76" s="818"/>
      <c r="N76" s="818"/>
      <c r="O76" s="818"/>
      <c r="P76" s="819"/>
      <c r="Q76" s="827">
        <v>143</v>
      </c>
      <c r="R76" s="826"/>
      <c r="S76" s="826"/>
      <c r="T76" s="826"/>
      <c r="U76" s="789"/>
      <c r="V76" s="825">
        <v>139</v>
      </c>
      <c r="W76" s="826"/>
      <c r="X76" s="826"/>
      <c r="Y76" s="826"/>
      <c r="Z76" s="789"/>
      <c r="AA76" s="825">
        <v>4</v>
      </c>
      <c r="AB76" s="826"/>
      <c r="AC76" s="826"/>
      <c r="AD76" s="826"/>
      <c r="AE76" s="789"/>
      <c r="AF76" s="825">
        <v>4</v>
      </c>
      <c r="AG76" s="826"/>
      <c r="AH76" s="826"/>
      <c r="AI76" s="826"/>
      <c r="AJ76" s="789"/>
      <c r="AK76" s="825">
        <v>3</v>
      </c>
      <c r="AL76" s="826"/>
      <c r="AM76" s="826"/>
      <c r="AN76" s="826"/>
      <c r="AO76" s="789"/>
      <c r="AP76" s="825">
        <v>80</v>
      </c>
      <c r="AQ76" s="826"/>
      <c r="AR76" s="826"/>
      <c r="AS76" s="826"/>
      <c r="AT76" s="789"/>
      <c r="AU76" s="825">
        <v>2</v>
      </c>
      <c r="AV76" s="826"/>
      <c r="AW76" s="826"/>
      <c r="AX76" s="826"/>
      <c r="AY76" s="789"/>
      <c r="AZ76" s="823"/>
      <c r="BA76" s="823"/>
      <c r="BB76" s="823"/>
      <c r="BC76" s="823"/>
      <c r="BD76" s="824"/>
      <c r="BE76" s="199"/>
      <c r="BF76" s="199"/>
      <c r="BG76" s="199"/>
      <c r="BH76" s="199"/>
      <c r="BI76" s="199"/>
      <c r="BJ76" s="199"/>
      <c r="BK76" s="199"/>
      <c r="BL76" s="199"/>
      <c r="BM76" s="199"/>
      <c r="BN76" s="199"/>
      <c r="BO76" s="199"/>
      <c r="BP76" s="199"/>
      <c r="BQ76" s="196">
        <v>70</v>
      </c>
      <c r="BR76" s="201"/>
      <c r="BS76" s="670"/>
      <c r="BT76" s="671"/>
      <c r="BU76" s="671"/>
      <c r="BV76" s="671"/>
      <c r="BW76" s="671"/>
      <c r="BX76" s="671"/>
      <c r="BY76" s="671"/>
      <c r="BZ76" s="671"/>
      <c r="CA76" s="671"/>
      <c r="CB76" s="671"/>
      <c r="CC76" s="671"/>
      <c r="CD76" s="671"/>
      <c r="CE76" s="671"/>
      <c r="CF76" s="671"/>
      <c r="CG76" s="672"/>
      <c r="CH76" s="673"/>
      <c r="CI76" s="674"/>
      <c r="CJ76" s="674"/>
      <c r="CK76" s="674"/>
      <c r="CL76" s="675"/>
      <c r="CM76" s="673"/>
      <c r="CN76" s="674"/>
      <c r="CO76" s="674"/>
      <c r="CP76" s="674"/>
      <c r="CQ76" s="675"/>
      <c r="CR76" s="673"/>
      <c r="CS76" s="674"/>
      <c r="CT76" s="674"/>
      <c r="CU76" s="674"/>
      <c r="CV76" s="675"/>
      <c r="CW76" s="673"/>
      <c r="CX76" s="674"/>
      <c r="CY76" s="674"/>
      <c r="CZ76" s="674"/>
      <c r="DA76" s="675"/>
      <c r="DB76" s="673"/>
      <c r="DC76" s="674"/>
      <c r="DD76" s="674"/>
      <c r="DE76" s="674"/>
      <c r="DF76" s="675"/>
      <c r="DG76" s="673"/>
      <c r="DH76" s="674"/>
      <c r="DI76" s="674"/>
      <c r="DJ76" s="674"/>
      <c r="DK76" s="675"/>
      <c r="DL76" s="673"/>
      <c r="DM76" s="674"/>
      <c r="DN76" s="674"/>
      <c r="DO76" s="674"/>
      <c r="DP76" s="675"/>
      <c r="DQ76" s="673"/>
      <c r="DR76" s="674"/>
      <c r="DS76" s="674"/>
      <c r="DT76" s="674"/>
      <c r="DU76" s="675"/>
      <c r="DV76" s="667"/>
      <c r="DW76" s="668"/>
      <c r="DX76" s="668"/>
      <c r="DY76" s="668"/>
      <c r="DZ76" s="669"/>
      <c r="EA76" s="180"/>
    </row>
    <row r="77" spans="1:131" s="181" customFormat="1" ht="26.25" customHeight="1" x14ac:dyDescent="0.15">
      <c r="A77" s="195">
        <v>10</v>
      </c>
      <c r="B77" s="817" t="s">
        <v>590</v>
      </c>
      <c r="C77" s="818"/>
      <c r="D77" s="818"/>
      <c r="E77" s="818"/>
      <c r="F77" s="818"/>
      <c r="G77" s="818"/>
      <c r="H77" s="818"/>
      <c r="I77" s="818"/>
      <c r="J77" s="818"/>
      <c r="K77" s="818"/>
      <c r="L77" s="818"/>
      <c r="M77" s="818"/>
      <c r="N77" s="818"/>
      <c r="O77" s="818"/>
      <c r="P77" s="819"/>
      <c r="Q77" s="827">
        <v>187</v>
      </c>
      <c r="R77" s="826"/>
      <c r="S77" s="826"/>
      <c r="T77" s="826"/>
      <c r="U77" s="789"/>
      <c r="V77" s="825">
        <v>174</v>
      </c>
      <c r="W77" s="826"/>
      <c r="X77" s="826"/>
      <c r="Y77" s="826"/>
      <c r="Z77" s="789"/>
      <c r="AA77" s="825">
        <v>13</v>
      </c>
      <c r="AB77" s="826"/>
      <c r="AC77" s="826"/>
      <c r="AD77" s="826"/>
      <c r="AE77" s="789"/>
      <c r="AF77" s="825">
        <v>13</v>
      </c>
      <c r="AG77" s="826"/>
      <c r="AH77" s="826"/>
      <c r="AI77" s="826"/>
      <c r="AJ77" s="789"/>
      <c r="AK77" s="825" t="s">
        <v>572</v>
      </c>
      <c r="AL77" s="826"/>
      <c r="AM77" s="826"/>
      <c r="AN77" s="826"/>
      <c r="AO77" s="789"/>
      <c r="AP77" s="825" t="s">
        <v>572</v>
      </c>
      <c r="AQ77" s="826"/>
      <c r="AR77" s="826"/>
      <c r="AS77" s="826"/>
      <c r="AT77" s="789"/>
      <c r="AU77" s="825" t="s">
        <v>572</v>
      </c>
      <c r="AV77" s="826"/>
      <c r="AW77" s="826"/>
      <c r="AX77" s="826"/>
      <c r="AY77" s="789"/>
      <c r="AZ77" s="823"/>
      <c r="BA77" s="823"/>
      <c r="BB77" s="823"/>
      <c r="BC77" s="823"/>
      <c r="BD77" s="824"/>
      <c r="BE77" s="199"/>
      <c r="BF77" s="199"/>
      <c r="BG77" s="199"/>
      <c r="BH77" s="199"/>
      <c r="BI77" s="199"/>
      <c r="BJ77" s="199"/>
      <c r="BK77" s="199"/>
      <c r="BL77" s="199"/>
      <c r="BM77" s="199"/>
      <c r="BN77" s="199"/>
      <c r="BO77" s="199"/>
      <c r="BP77" s="199"/>
      <c r="BQ77" s="196">
        <v>71</v>
      </c>
      <c r="BR77" s="201"/>
      <c r="BS77" s="670"/>
      <c r="BT77" s="671"/>
      <c r="BU77" s="671"/>
      <c r="BV77" s="671"/>
      <c r="BW77" s="671"/>
      <c r="BX77" s="671"/>
      <c r="BY77" s="671"/>
      <c r="BZ77" s="671"/>
      <c r="CA77" s="671"/>
      <c r="CB77" s="671"/>
      <c r="CC77" s="671"/>
      <c r="CD77" s="671"/>
      <c r="CE77" s="671"/>
      <c r="CF77" s="671"/>
      <c r="CG77" s="672"/>
      <c r="CH77" s="673"/>
      <c r="CI77" s="674"/>
      <c r="CJ77" s="674"/>
      <c r="CK77" s="674"/>
      <c r="CL77" s="675"/>
      <c r="CM77" s="673"/>
      <c r="CN77" s="674"/>
      <c r="CO77" s="674"/>
      <c r="CP77" s="674"/>
      <c r="CQ77" s="675"/>
      <c r="CR77" s="673"/>
      <c r="CS77" s="674"/>
      <c r="CT77" s="674"/>
      <c r="CU77" s="674"/>
      <c r="CV77" s="675"/>
      <c r="CW77" s="673"/>
      <c r="CX77" s="674"/>
      <c r="CY77" s="674"/>
      <c r="CZ77" s="674"/>
      <c r="DA77" s="675"/>
      <c r="DB77" s="673"/>
      <c r="DC77" s="674"/>
      <c r="DD77" s="674"/>
      <c r="DE77" s="674"/>
      <c r="DF77" s="675"/>
      <c r="DG77" s="673"/>
      <c r="DH77" s="674"/>
      <c r="DI77" s="674"/>
      <c r="DJ77" s="674"/>
      <c r="DK77" s="675"/>
      <c r="DL77" s="673"/>
      <c r="DM77" s="674"/>
      <c r="DN77" s="674"/>
      <c r="DO77" s="674"/>
      <c r="DP77" s="675"/>
      <c r="DQ77" s="673"/>
      <c r="DR77" s="674"/>
      <c r="DS77" s="674"/>
      <c r="DT77" s="674"/>
      <c r="DU77" s="675"/>
      <c r="DV77" s="667"/>
      <c r="DW77" s="668"/>
      <c r="DX77" s="668"/>
      <c r="DY77" s="668"/>
      <c r="DZ77" s="669"/>
      <c r="EA77" s="180"/>
    </row>
    <row r="78" spans="1:131" s="181" customFormat="1" ht="26.25" customHeight="1" x14ac:dyDescent="0.15">
      <c r="A78" s="195">
        <v>11</v>
      </c>
      <c r="B78" s="817" t="s">
        <v>588</v>
      </c>
      <c r="C78" s="818"/>
      <c r="D78" s="818"/>
      <c r="E78" s="818"/>
      <c r="F78" s="818"/>
      <c r="G78" s="818"/>
      <c r="H78" s="818"/>
      <c r="I78" s="818"/>
      <c r="J78" s="818"/>
      <c r="K78" s="818"/>
      <c r="L78" s="818"/>
      <c r="M78" s="818"/>
      <c r="N78" s="818"/>
      <c r="O78" s="818"/>
      <c r="P78" s="819"/>
      <c r="Q78" s="827">
        <v>901</v>
      </c>
      <c r="R78" s="826"/>
      <c r="S78" s="826"/>
      <c r="T78" s="826"/>
      <c r="U78" s="789"/>
      <c r="V78" s="825">
        <v>901</v>
      </c>
      <c r="W78" s="826"/>
      <c r="X78" s="826"/>
      <c r="Y78" s="826"/>
      <c r="Z78" s="789"/>
      <c r="AA78" s="825" t="s">
        <v>572</v>
      </c>
      <c r="AB78" s="826"/>
      <c r="AC78" s="826"/>
      <c r="AD78" s="826"/>
      <c r="AE78" s="789"/>
      <c r="AF78" s="825" t="s">
        <v>572</v>
      </c>
      <c r="AG78" s="826"/>
      <c r="AH78" s="826"/>
      <c r="AI78" s="826"/>
      <c r="AJ78" s="789"/>
      <c r="AK78" s="825" t="s">
        <v>572</v>
      </c>
      <c r="AL78" s="826"/>
      <c r="AM78" s="826"/>
      <c r="AN78" s="826"/>
      <c r="AO78" s="789"/>
      <c r="AP78" s="825" t="s">
        <v>572</v>
      </c>
      <c r="AQ78" s="826"/>
      <c r="AR78" s="826"/>
      <c r="AS78" s="826"/>
      <c r="AT78" s="789"/>
      <c r="AU78" s="825" t="s">
        <v>572</v>
      </c>
      <c r="AV78" s="826"/>
      <c r="AW78" s="826"/>
      <c r="AX78" s="826"/>
      <c r="AY78" s="789"/>
      <c r="AZ78" s="823"/>
      <c r="BA78" s="823"/>
      <c r="BB78" s="823"/>
      <c r="BC78" s="823"/>
      <c r="BD78" s="824"/>
      <c r="BE78" s="199"/>
      <c r="BF78" s="199"/>
      <c r="BG78" s="199"/>
      <c r="BH78" s="199"/>
      <c r="BI78" s="199"/>
      <c r="BJ78" s="202"/>
      <c r="BK78" s="202"/>
      <c r="BL78" s="202"/>
      <c r="BM78" s="202"/>
      <c r="BN78" s="202"/>
      <c r="BO78" s="199"/>
      <c r="BP78" s="199"/>
      <c r="BQ78" s="196">
        <v>72</v>
      </c>
      <c r="BR78" s="201"/>
      <c r="BS78" s="670"/>
      <c r="BT78" s="671"/>
      <c r="BU78" s="671"/>
      <c r="BV78" s="671"/>
      <c r="BW78" s="671"/>
      <c r="BX78" s="671"/>
      <c r="BY78" s="671"/>
      <c r="BZ78" s="671"/>
      <c r="CA78" s="671"/>
      <c r="CB78" s="671"/>
      <c r="CC78" s="671"/>
      <c r="CD78" s="671"/>
      <c r="CE78" s="671"/>
      <c r="CF78" s="671"/>
      <c r="CG78" s="672"/>
      <c r="CH78" s="673"/>
      <c r="CI78" s="674"/>
      <c r="CJ78" s="674"/>
      <c r="CK78" s="674"/>
      <c r="CL78" s="675"/>
      <c r="CM78" s="673"/>
      <c r="CN78" s="674"/>
      <c r="CO78" s="674"/>
      <c r="CP78" s="674"/>
      <c r="CQ78" s="675"/>
      <c r="CR78" s="673"/>
      <c r="CS78" s="674"/>
      <c r="CT78" s="674"/>
      <c r="CU78" s="674"/>
      <c r="CV78" s="675"/>
      <c r="CW78" s="673"/>
      <c r="CX78" s="674"/>
      <c r="CY78" s="674"/>
      <c r="CZ78" s="674"/>
      <c r="DA78" s="675"/>
      <c r="DB78" s="673"/>
      <c r="DC78" s="674"/>
      <c r="DD78" s="674"/>
      <c r="DE78" s="674"/>
      <c r="DF78" s="675"/>
      <c r="DG78" s="673"/>
      <c r="DH78" s="674"/>
      <c r="DI78" s="674"/>
      <c r="DJ78" s="674"/>
      <c r="DK78" s="675"/>
      <c r="DL78" s="673"/>
      <c r="DM78" s="674"/>
      <c r="DN78" s="674"/>
      <c r="DO78" s="674"/>
      <c r="DP78" s="675"/>
      <c r="DQ78" s="673"/>
      <c r="DR78" s="674"/>
      <c r="DS78" s="674"/>
      <c r="DT78" s="674"/>
      <c r="DU78" s="675"/>
      <c r="DV78" s="667"/>
      <c r="DW78" s="668"/>
      <c r="DX78" s="668"/>
      <c r="DY78" s="668"/>
      <c r="DZ78" s="669"/>
      <c r="EA78" s="180"/>
    </row>
    <row r="79" spans="1:131" s="181" customFormat="1" ht="26.25" customHeight="1" x14ac:dyDescent="0.15">
      <c r="A79" s="195">
        <v>12</v>
      </c>
      <c r="B79" s="817" t="s">
        <v>583</v>
      </c>
      <c r="C79" s="818"/>
      <c r="D79" s="818"/>
      <c r="E79" s="818"/>
      <c r="F79" s="818"/>
      <c r="G79" s="818"/>
      <c r="H79" s="818"/>
      <c r="I79" s="818"/>
      <c r="J79" s="818"/>
      <c r="K79" s="818"/>
      <c r="L79" s="818"/>
      <c r="M79" s="818"/>
      <c r="N79" s="818"/>
      <c r="O79" s="818"/>
      <c r="P79" s="819"/>
      <c r="Q79" s="820">
        <v>874</v>
      </c>
      <c r="R79" s="782"/>
      <c r="S79" s="782"/>
      <c r="T79" s="782"/>
      <c r="U79" s="782"/>
      <c r="V79" s="782">
        <v>838</v>
      </c>
      <c r="W79" s="782"/>
      <c r="X79" s="782"/>
      <c r="Y79" s="782"/>
      <c r="Z79" s="782"/>
      <c r="AA79" s="782">
        <v>36</v>
      </c>
      <c r="AB79" s="782"/>
      <c r="AC79" s="782"/>
      <c r="AD79" s="782"/>
      <c r="AE79" s="782"/>
      <c r="AF79" s="782">
        <v>36</v>
      </c>
      <c r="AG79" s="782"/>
      <c r="AH79" s="782"/>
      <c r="AI79" s="782"/>
      <c r="AJ79" s="782"/>
      <c r="AK79" s="782" t="s">
        <v>572</v>
      </c>
      <c r="AL79" s="782"/>
      <c r="AM79" s="782"/>
      <c r="AN79" s="782"/>
      <c r="AO79" s="782"/>
      <c r="AP79" s="782" t="s">
        <v>572</v>
      </c>
      <c r="AQ79" s="782"/>
      <c r="AR79" s="782"/>
      <c r="AS79" s="782"/>
      <c r="AT79" s="782"/>
      <c r="AU79" s="782" t="s">
        <v>572</v>
      </c>
      <c r="AV79" s="782"/>
      <c r="AW79" s="782"/>
      <c r="AX79" s="782"/>
      <c r="AY79" s="782"/>
      <c r="AZ79" s="823"/>
      <c r="BA79" s="823"/>
      <c r="BB79" s="823"/>
      <c r="BC79" s="823"/>
      <c r="BD79" s="824"/>
      <c r="BE79" s="199"/>
      <c r="BF79" s="199"/>
      <c r="BG79" s="199"/>
      <c r="BH79" s="199"/>
      <c r="BI79" s="199"/>
      <c r="BJ79" s="202"/>
      <c r="BK79" s="202"/>
      <c r="BL79" s="202"/>
      <c r="BM79" s="202"/>
      <c r="BN79" s="202"/>
      <c r="BO79" s="199"/>
      <c r="BP79" s="199"/>
      <c r="BQ79" s="196">
        <v>73</v>
      </c>
      <c r="BR79" s="201"/>
      <c r="BS79" s="670"/>
      <c r="BT79" s="671"/>
      <c r="BU79" s="671"/>
      <c r="BV79" s="671"/>
      <c r="BW79" s="671"/>
      <c r="BX79" s="671"/>
      <c r="BY79" s="671"/>
      <c r="BZ79" s="671"/>
      <c r="CA79" s="671"/>
      <c r="CB79" s="671"/>
      <c r="CC79" s="671"/>
      <c r="CD79" s="671"/>
      <c r="CE79" s="671"/>
      <c r="CF79" s="671"/>
      <c r="CG79" s="672"/>
      <c r="CH79" s="673"/>
      <c r="CI79" s="674"/>
      <c r="CJ79" s="674"/>
      <c r="CK79" s="674"/>
      <c r="CL79" s="675"/>
      <c r="CM79" s="673"/>
      <c r="CN79" s="674"/>
      <c r="CO79" s="674"/>
      <c r="CP79" s="674"/>
      <c r="CQ79" s="675"/>
      <c r="CR79" s="673"/>
      <c r="CS79" s="674"/>
      <c r="CT79" s="674"/>
      <c r="CU79" s="674"/>
      <c r="CV79" s="675"/>
      <c r="CW79" s="673"/>
      <c r="CX79" s="674"/>
      <c r="CY79" s="674"/>
      <c r="CZ79" s="674"/>
      <c r="DA79" s="675"/>
      <c r="DB79" s="673"/>
      <c r="DC79" s="674"/>
      <c r="DD79" s="674"/>
      <c r="DE79" s="674"/>
      <c r="DF79" s="675"/>
      <c r="DG79" s="673"/>
      <c r="DH79" s="674"/>
      <c r="DI79" s="674"/>
      <c r="DJ79" s="674"/>
      <c r="DK79" s="675"/>
      <c r="DL79" s="673"/>
      <c r="DM79" s="674"/>
      <c r="DN79" s="674"/>
      <c r="DO79" s="674"/>
      <c r="DP79" s="675"/>
      <c r="DQ79" s="673"/>
      <c r="DR79" s="674"/>
      <c r="DS79" s="674"/>
      <c r="DT79" s="674"/>
      <c r="DU79" s="675"/>
      <c r="DV79" s="667"/>
      <c r="DW79" s="668"/>
      <c r="DX79" s="668"/>
      <c r="DY79" s="668"/>
      <c r="DZ79" s="669"/>
      <c r="EA79" s="180"/>
    </row>
    <row r="80" spans="1:131" s="181" customFormat="1" ht="26.25" customHeight="1" x14ac:dyDescent="0.15">
      <c r="A80" s="195">
        <v>13</v>
      </c>
      <c r="B80" s="817" t="s">
        <v>584</v>
      </c>
      <c r="C80" s="818"/>
      <c r="D80" s="818"/>
      <c r="E80" s="818"/>
      <c r="F80" s="818"/>
      <c r="G80" s="818"/>
      <c r="H80" s="818"/>
      <c r="I80" s="818"/>
      <c r="J80" s="818"/>
      <c r="K80" s="818"/>
      <c r="L80" s="818"/>
      <c r="M80" s="818"/>
      <c r="N80" s="818"/>
      <c r="O80" s="818"/>
      <c r="P80" s="819"/>
      <c r="Q80" s="820">
        <v>57579</v>
      </c>
      <c r="R80" s="782"/>
      <c r="S80" s="782"/>
      <c r="T80" s="782"/>
      <c r="U80" s="782"/>
      <c r="V80" s="782">
        <v>57061</v>
      </c>
      <c r="W80" s="782"/>
      <c r="X80" s="782"/>
      <c r="Y80" s="782"/>
      <c r="Z80" s="782"/>
      <c r="AA80" s="782">
        <v>518</v>
      </c>
      <c r="AB80" s="782"/>
      <c r="AC80" s="782"/>
      <c r="AD80" s="782"/>
      <c r="AE80" s="782"/>
      <c r="AF80" s="782">
        <v>518</v>
      </c>
      <c r="AG80" s="782"/>
      <c r="AH80" s="782"/>
      <c r="AI80" s="782"/>
      <c r="AJ80" s="782"/>
      <c r="AK80" s="782">
        <v>914</v>
      </c>
      <c r="AL80" s="782"/>
      <c r="AM80" s="782"/>
      <c r="AN80" s="782"/>
      <c r="AO80" s="782"/>
      <c r="AP80" s="782" t="s">
        <v>572</v>
      </c>
      <c r="AQ80" s="782"/>
      <c r="AR80" s="782"/>
      <c r="AS80" s="782"/>
      <c r="AT80" s="782"/>
      <c r="AU80" s="782" t="s">
        <v>572</v>
      </c>
      <c r="AV80" s="782"/>
      <c r="AW80" s="782"/>
      <c r="AX80" s="782"/>
      <c r="AY80" s="782"/>
      <c r="AZ80" s="823"/>
      <c r="BA80" s="823"/>
      <c r="BB80" s="823"/>
      <c r="BC80" s="823"/>
      <c r="BD80" s="824"/>
      <c r="BE80" s="199"/>
      <c r="BF80" s="199"/>
      <c r="BG80" s="199"/>
      <c r="BH80" s="199"/>
      <c r="BI80" s="199"/>
      <c r="BJ80" s="199"/>
      <c r="BK80" s="199"/>
      <c r="BL80" s="199"/>
      <c r="BM80" s="199"/>
      <c r="BN80" s="199"/>
      <c r="BO80" s="199"/>
      <c r="BP80" s="199"/>
      <c r="BQ80" s="196">
        <v>74</v>
      </c>
      <c r="BR80" s="201"/>
      <c r="BS80" s="670"/>
      <c r="BT80" s="671"/>
      <c r="BU80" s="671"/>
      <c r="BV80" s="671"/>
      <c r="BW80" s="671"/>
      <c r="BX80" s="671"/>
      <c r="BY80" s="671"/>
      <c r="BZ80" s="671"/>
      <c r="CA80" s="671"/>
      <c r="CB80" s="671"/>
      <c r="CC80" s="671"/>
      <c r="CD80" s="671"/>
      <c r="CE80" s="671"/>
      <c r="CF80" s="671"/>
      <c r="CG80" s="672"/>
      <c r="CH80" s="673"/>
      <c r="CI80" s="674"/>
      <c r="CJ80" s="674"/>
      <c r="CK80" s="674"/>
      <c r="CL80" s="675"/>
      <c r="CM80" s="673"/>
      <c r="CN80" s="674"/>
      <c r="CO80" s="674"/>
      <c r="CP80" s="674"/>
      <c r="CQ80" s="675"/>
      <c r="CR80" s="673"/>
      <c r="CS80" s="674"/>
      <c r="CT80" s="674"/>
      <c r="CU80" s="674"/>
      <c r="CV80" s="675"/>
      <c r="CW80" s="673"/>
      <c r="CX80" s="674"/>
      <c r="CY80" s="674"/>
      <c r="CZ80" s="674"/>
      <c r="DA80" s="675"/>
      <c r="DB80" s="673"/>
      <c r="DC80" s="674"/>
      <c r="DD80" s="674"/>
      <c r="DE80" s="674"/>
      <c r="DF80" s="675"/>
      <c r="DG80" s="673"/>
      <c r="DH80" s="674"/>
      <c r="DI80" s="674"/>
      <c r="DJ80" s="674"/>
      <c r="DK80" s="675"/>
      <c r="DL80" s="673"/>
      <c r="DM80" s="674"/>
      <c r="DN80" s="674"/>
      <c r="DO80" s="674"/>
      <c r="DP80" s="675"/>
      <c r="DQ80" s="673"/>
      <c r="DR80" s="674"/>
      <c r="DS80" s="674"/>
      <c r="DT80" s="674"/>
      <c r="DU80" s="675"/>
      <c r="DV80" s="667"/>
      <c r="DW80" s="668"/>
      <c r="DX80" s="668"/>
      <c r="DY80" s="668"/>
      <c r="DZ80" s="669"/>
      <c r="EA80" s="180"/>
    </row>
    <row r="81" spans="1:131" s="181" customFormat="1" ht="26.25" customHeight="1" x14ac:dyDescent="0.15">
      <c r="A81" s="195">
        <v>14</v>
      </c>
      <c r="B81" s="817" t="s">
        <v>592</v>
      </c>
      <c r="C81" s="818"/>
      <c r="D81" s="818"/>
      <c r="E81" s="818"/>
      <c r="F81" s="818"/>
      <c r="G81" s="818"/>
      <c r="H81" s="818"/>
      <c r="I81" s="818"/>
      <c r="J81" s="818"/>
      <c r="K81" s="818"/>
      <c r="L81" s="818"/>
      <c r="M81" s="818"/>
      <c r="N81" s="818"/>
      <c r="O81" s="818"/>
      <c r="P81" s="819"/>
      <c r="Q81" s="820">
        <v>487</v>
      </c>
      <c r="R81" s="782"/>
      <c r="S81" s="782"/>
      <c r="T81" s="782"/>
      <c r="U81" s="782"/>
      <c r="V81" s="782">
        <v>487</v>
      </c>
      <c r="W81" s="782"/>
      <c r="X81" s="782"/>
      <c r="Y81" s="782"/>
      <c r="Z81" s="782"/>
      <c r="AA81" s="782" t="s">
        <v>572</v>
      </c>
      <c r="AB81" s="782"/>
      <c r="AC81" s="782"/>
      <c r="AD81" s="782"/>
      <c r="AE81" s="782"/>
      <c r="AF81" s="782" t="s">
        <v>572</v>
      </c>
      <c r="AG81" s="782"/>
      <c r="AH81" s="782"/>
      <c r="AI81" s="782"/>
      <c r="AJ81" s="782"/>
      <c r="AK81" s="782" t="s">
        <v>572</v>
      </c>
      <c r="AL81" s="782"/>
      <c r="AM81" s="782"/>
      <c r="AN81" s="782"/>
      <c r="AO81" s="782"/>
      <c r="AP81" s="782" t="s">
        <v>572</v>
      </c>
      <c r="AQ81" s="782"/>
      <c r="AR81" s="782"/>
      <c r="AS81" s="782"/>
      <c r="AT81" s="782"/>
      <c r="AU81" s="782" t="s">
        <v>572</v>
      </c>
      <c r="AV81" s="782"/>
      <c r="AW81" s="782"/>
      <c r="AX81" s="782"/>
      <c r="AY81" s="782"/>
      <c r="AZ81" s="823"/>
      <c r="BA81" s="823"/>
      <c r="BB81" s="823"/>
      <c r="BC81" s="823"/>
      <c r="BD81" s="824"/>
      <c r="BE81" s="199"/>
      <c r="BF81" s="199"/>
      <c r="BG81" s="199"/>
      <c r="BH81" s="199"/>
      <c r="BI81" s="199"/>
      <c r="BJ81" s="199"/>
      <c r="BK81" s="199"/>
      <c r="BL81" s="199"/>
      <c r="BM81" s="199"/>
      <c r="BN81" s="199"/>
      <c r="BO81" s="199"/>
      <c r="BP81" s="199"/>
      <c r="BQ81" s="196">
        <v>75</v>
      </c>
      <c r="BR81" s="201"/>
      <c r="BS81" s="670"/>
      <c r="BT81" s="671"/>
      <c r="BU81" s="671"/>
      <c r="BV81" s="671"/>
      <c r="BW81" s="671"/>
      <c r="BX81" s="671"/>
      <c r="BY81" s="671"/>
      <c r="BZ81" s="671"/>
      <c r="CA81" s="671"/>
      <c r="CB81" s="671"/>
      <c r="CC81" s="671"/>
      <c r="CD81" s="671"/>
      <c r="CE81" s="671"/>
      <c r="CF81" s="671"/>
      <c r="CG81" s="672"/>
      <c r="CH81" s="673"/>
      <c r="CI81" s="674"/>
      <c r="CJ81" s="674"/>
      <c r="CK81" s="674"/>
      <c r="CL81" s="675"/>
      <c r="CM81" s="673"/>
      <c r="CN81" s="674"/>
      <c r="CO81" s="674"/>
      <c r="CP81" s="674"/>
      <c r="CQ81" s="675"/>
      <c r="CR81" s="673"/>
      <c r="CS81" s="674"/>
      <c r="CT81" s="674"/>
      <c r="CU81" s="674"/>
      <c r="CV81" s="675"/>
      <c r="CW81" s="673"/>
      <c r="CX81" s="674"/>
      <c r="CY81" s="674"/>
      <c r="CZ81" s="674"/>
      <c r="DA81" s="675"/>
      <c r="DB81" s="673"/>
      <c r="DC81" s="674"/>
      <c r="DD81" s="674"/>
      <c r="DE81" s="674"/>
      <c r="DF81" s="675"/>
      <c r="DG81" s="673"/>
      <c r="DH81" s="674"/>
      <c r="DI81" s="674"/>
      <c r="DJ81" s="674"/>
      <c r="DK81" s="675"/>
      <c r="DL81" s="673"/>
      <c r="DM81" s="674"/>
      <c r="DN81" s="674"/>
      <c r="DO81" s="674"/>
      <c r="DP81" s="675"/>
      <c r="DQ81" s="673"/>
      <c r="DR81" s="674"/>
      <c r="DS81" s="674"/>
      <c r="DT81" s="674"/>
      <c r="DU81" s="675"/>
      <c r="DV81" s="667"/>
      <c r="DW81" s="668"/>
      <c r="DX81" s="668"/>
      <c r="DY81" s="668"/>
      <c r="DZ81" s="669"/>
      <c r="EA81" s="180"/>
    </row>
    <row r="82" spans="1:131" s="181" customFormat="1" ht="26.25" customHeight="1" x14ac:dyDescent="0.15">
      <c r="A82" s="195">
        <v>15</v>
      </c>
      <c r="B82" s="817" t="s">
        <v>585</v>
      </c>
      <c r="C82" s="818"/>
      <c r="D82" s="818"/>
      <c r="E82" s="818"/>
      <c r="F82" s="818"/>
      <c r="G82" s="818"/>
      <c r="H82" s="818"/>
      <c r="I82" s="818"/>
      <c r="J82" s="818"/>
      <c r="K82" s="818"/>
      <c r="L82" s="818"/>
      <c r="M82" s="818"/>
      <c r="N82" s="818"/>
      <c r="O82" s="818"/>
      <c r="P82" s="819"/>
      <c r="Q82" s="820">
        <v>3793</v>
      </c>
      <c r="R82" s="782"/>
      <c r="S82" s="782"/>
      <c r="T82" s="782"/>
      <c r="U82" s="782"/>
      <c r="V82" s="782">
        <v>3690</v>
      </c>
      <c r="W82" s="782"/>
      <c r="X82" s="782"/>
      <c r="Y82" s="782"/>
      <c r="Z82" s="782"/>
      <c r="AA82" s="782">
        <v>103</v>
      </c>
      <c r="AB82" s="782"/>
      <c r="AC82" s="782"/>
      <c r="AD82" s="782"/>
      <c r="AE82" s="782"/>
      <c r="AF82" s="782">
        <v>103</v>
      </c>
      <c r="AG82" s="782"/>
      <c r="AH82" s="782"/>
      <c r="AI82" s="782"/>
      <c r="AJ82" s="782"/>
      <c r="AK82" s="782">
        <v>6</v>
      </c>
      <c r="AL82" s="782"/>
      <c r="AM82" s="782"/>
      <c r="AN82" s="782"/>
      <c r="AO82" s="782"/>
      <c r="AP82" s="782" t="s">
        <v>572</v>
      </c>
      <c r="AQ82" s="782"/>
      <c r="AR82" s="782"/>
      <c r="AS82" s="782"/>
      <c r="AT82" s="782"/>
      <c r="AU82" s="782" t="s">
        <v>572</v>
      </c>
      <c r="AV82" s="782"/>
      <c r="AW82" s="782"/>
      <c r="AX82" s="782"/>
      <c r="AY82" s="782"/>
      <c r="AZ82" s="823"/>
      <c r="BA82" s="823"/>
      <c r="BB82" s="823"/>
      <c r="BC82" s="823"/>
      <c r="BD82" s="824"/>
      <c r="BE82" s="199"/>
      <c r="BF82" s="199"/>
      <c r="BG82" s="199"/>
      <c r="BH82" s="199"/>
      <c r="BI82" s="199"/>
      <c r="BJ82" s="199"/>
      <c r="BK82" s="199"/>
      <c r="BL82" s="199"/>
      <c r="BM82" s="199"/>
      <c r="BN82" s="199"/>
      <c r="BO82" s="199"/>
      <c r="BP82" s="199"/>
      <c r="BQ82" s="196">
        <v>76</v>
      </c>
      <c r="BR82" s="201"/>
      <c r="BS82" s="670"/>
      <c r="BT82" s="671"/>
      <c r="BU82" s="671"/>
      <c r="BV82" s="671"/>
      <c r="BW82" s="671"/>
      <c r="BX82" s="671"/>
      <c r="BY82" s="671"/>
      <c r="BZ82" s="671"/>
      <c r="CA82" s="671"/>
      <c r="CB82" s="671"/>
      <c r="CC82" s="671"/>
      <c r="CD82" s="671"/>
      <c r="CE82" s="671"/>
      <c r="CF82" s="671"/>
      <c r="CG82" s="672"/>
      <c r="CH82" s="673"/>
      <c r="CI82" s="674"/>
      <c r="CJ82" s="674"/>
      <c r="CK82" s="674"/>
      <c r="CL82" s="675"/>
      <c r="CM82" s="673"/>
      <c r="CN82" s="674"/>
      <c r="CO82" s="674"/>
      <c r="CP82" s="674"/>
      <c r="CQ82" s="675"/>
      <c r="CR82" s="673"/>
      <c r="CS82" s="674"/>
      <c r="CT82" s="674"/>
      <c r="CU82" s="674"/>
      <c r="CV82" s="675"/>
      <c r="CW82" s="673"/>
      <c r="CX82" s="674"/>
      <c r="CY82" s="674"/>
      <c r="CZ82" s="674"/>
      <c r="DA82" s="675"/>
      <c r="DB82" s="673"/>
      <c r="DC82" s="674"/>
      <c r="DD82" s="674"/>
      <c r="DE82" s="674"/>
      <c r="DF82" s="675"/>
      <c r="DG82" s="673"/>
      <c r="DH82" s="674"/>
      <c r="DI82" s="674"/>
      <c r="DJ82" s="674"/>
      <c r="DK82" s="675"/>
      <c r="DL82" s="673"/>
      <c r="DM82" s="674"/>
      <c r="DN82" s="674"/>
      <c r="DO82" s="674"/>
      <c r="DP82" s="675"/>
      <c r="DQ82" s="673"/>
      <c r="DR82" s="674"/>
      <c r="DS82" s="674"/>
      <c r="DT82" s="674"/>
      <c r="DU82" s="675"/>
      <c r="DV82" s="667"/>
      <c r="DW82" s="668"/>
      <c r="DX82" s="668"/>
      <c r="DY82" s="668"/>
      <c r="DZ82" s="669"/>
      <c r="EA82" s="180"/>
    </row>
    <row r="83" spans="1:131" s="181" customFormat="1" ht="26.25" customHeight="1" x14ac:dyDescent="0.15">
      <c r="A83" s="195">
        <v>16</v>
      </c>
      <c r="B83" s="817" t="s">
        <v>586</v>
      </c>
      <c r="C83" s="818"/>
      <c r="D83" s="818"/>
      <c r="E83" s="818"/>
      <c r="F83" s="818"/>
      <c r="G83" s="818"/>
      <c r="H83" s="818"/>
      <c r="I83" s="818"/>
      <c r="J83" s="818"/>
      <c r="K83" s="818"/>
      <c r="L83" s="818"/>
      <c r="M83" s="818"/>
      <c r="N83" s="818"/>
      <c r="O83" s="818"/>
      <c r="P83" s="819"/>
      <c r="Q83" s="827">
        <v>618545</v>
      </c>
      <c r="R83" s="826"/>
      <c r="S83" s="826"/>
      <c r="T83" s="826"/>
      <c r="U83" s="789"/>
      <c r="V83" s="825">
        <v>614008</v>
      </c>
      <c r="W83" s="826"/>
      <c r="X83" s="826"/>
      <c r="Y83" s="826"/>
      <c r="Z83" s="789"/>
      <c r="AA83" s="825">
        <v>4537</v>
      </c>
      <c r="AB83" s="826"/>
      <c r="AC83" s="826"/>
      <c r="AD83" s="826"/>
      <c r="AE83" s="789"/>
      <c r="AF83" s="825">
        <v>4537</v>
      </c>
      <c r="AG83" s="826"/>
      <c r="AH83" s="826"/>
      <c r="AI83" s="826"/>
      <c r="AJ83" s="789"/>
      <c r="AK83" s="825">
        <v>3674</v>
      </c>
      <c r="AL83" s="826"/>
      <c r="AM83" s="826"/>
      <c r="AN83" s="826"/>
      <c r="AO83" s="789"/>
      <c r="AP83" s="825" t="s">
        <v>572</v>
      </c>
      <c r="AQ83" s="826"/>
      <c r="AR83" s="826"/>
      <c r="AS83" s="826"/>
      <c r="AT83" s="789"/>
      <c r="AU83" s="825" t="s">
        <v>572</v>
      </c>
      <c r="AV83" s="826"/>
      <c r="AW83" s="826"/>
      <c r="AX83" s="826"/>
      <c r="AY83" s="789"/>
      <c r="AZ83" s="823"/>
      <c r="BA83" s="823"/>
      <c r="BB83" s="823"/>
      <c r="BC83" s="823"/>
      <c r="BD83" s="824"/>
      <c r="BE83" s="199"/>
      <c r="BF83" s="199"/>
      <c r="BG83" s="199"/>
      <c r="BH83" s="199"/>
      <c r="BI83" s="199"/>
      <c r="BJ83" s="199"/>
      <c r="BK83" s="199"/>
      <c r="BL83" s="199"/>
      <c r="BM83" s="199"/>
      <c r="BN83" s="199"/>
      <c r="BO83" s="199"/>
      <c r="BP83" s="199"/>
      <c r="BQ83" s="196">
        <v>77</v>
      </c>
      <c r="BR83" s="201"/>
      <c r="BS83" s="670"/>
      <c r="BT83" s="671"/>
      <c r="BU83" s="671"/>
      <c r="BV83" s="671"/>
      <c r="BW83" s="671"/>
      <c r="BX83" s="671"/>
      <c r="BY83" s="671"/>
      <c r="BZ83" s="671"/>
      <c r="CA83" s="671"/>
      <c r="CB83" s="671"/>
      <c r="CC83" s="671"/>
      <c r="CD83" s="671"/>
      <c r="CE83" s="671"/>
      <c r="CF83" s="671"/>
      <c r="CG83" s="672"/>
      <c r="CH83" s="673"/>
      <c r="CI83" s="674"/>
      <c r="CJ83" s="674"/>
      <c r="CK83" s="674"/>
      <c r="CL83" s="675"/>
      <c r="CM83" s="673"/>
      <c r="CN83" s="674"/>
      <c r="CO83" s="674"/>
      <c r="CP83" s="674"/>
      <c r="CQ83" s="675"/>
      <c r="CR83" s="673"/>
      <c r="CS83" s="674"/>
      <c r="CT83" s="674"/>
      <c r="CU83" s="674"/>
      <c r="CV83" s="675"/>
      <c r="CW83" s="673"/>
      <c r="CX83" s="674"/>
      <c r="CY83" s="674"/>
      <c r="CZ83" s="674"/>
      <c r="DA83" s="675"/>
      <c r="DB83" s="673"/>
      <c r="DC83" s="674"/>
      <c r="DD83" s="674"/>
      <c r="DE83" s="674"/>
      <c r="DF83" s="675"/>
      <c r="DG83" s="673"/>
      <c r="DH83" s="674"/>
      <c r="DI83" s="674"/>
      <c r="DJ83" s="674"/>
      <c r="DK83" s="675"/>
      <c r="DL83" s="673"/>
      <c r="DM83" s="674"/>
      <c r="DN83" s="674"/>
      <c r="DO83" s="674"/>
      <c r="DP83" s="675"/>
      <c r="DQ83" s="673"/>
      <c r="DR83" s="674"/>
      <c r="DS83" s="674"/>
      <c r="DT83" s="674"/>
      <c r="DU83" s="675"/>
      <c r="DV83" s="667"/>
      <c r="DW83" s="668"/>
      <c r="DX83" s="668"/>
      <c r="DY83" s="668"/>
      <c r="DZ83" s="669"/>
      <c r="EA83" s="180"/>
    </row>
    <row r="84" spans="1:131" s="181" customFormat="1" ht="26.25" customHeight="1" x14ac:dyDescent="0.15">
      <c r="A84" s="195">
        <v>17</v>
      </c>
      <c r="B84" s="817"/>
      <c r="C84" s="818"/>
      <c r="D84" s="818"/>
      <c r="E84" s="818"/>
      <c r="F84" s="818"/>
      <c r="G84" s="818"/>
      <c r="H84" s="818"/>
      <c r="I84" s="818"/>
      <c r="J84" s="818"/>
      <c r="K84" s="818"/>
      <c r="L84" s="818"/>
      <c r="M84" s="818"/>
      <c r="N84" s="818"/>
      <c r="O84" s="818"/>
      <c r="P84" s="819"/>
      <c r="Q84" s="820"/>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823"/>
      <c r="BA84" s="823"/>
      <c r="BB84" s="823"/>
      <c r="BC84" s="823"/>
      <c r="BD84" s="824"/>
      <c r="BE84" s="199"/>
      <c r="BF84" s="199"/>
      <c r="BG84" s="199"/>
      <c r="BH84" s="199"/>
      <c r="BI84" s="199"/>
      <c r="BJ84" s="199"/>
      <c r="BK84" s="199"/>
      <c r="BL84" s="199"/>
      <c r="BM84" s="199"/>
      <c r="BN84" s="199"/>
      <c r="BO84" s="199"/>
      <c r="BP84" s="199"/>
      <c r="BQ84" s="196">
        <v>78</v>
      </c>
      <c r="BR84" s="201"/>
      <c r="BS84" s="670"/>
      <c r="BT84" s="671"/>
      <c r="BU84" s="671"/>
      <c r="BV84" s="671"/>
      <c r="BW84" s="671"/>
      <c r="BX84" s="671"/>
      <c r="BY84" s="671"/>
      <c r="BZ84" s="671"/>
      <c r="CA84" s="671"/>
      <c r="CB84" s="671"/>
      <c r="CC84" s="671"/>
      <c r="CD84" s="671"/>
      <c r="CE84" s="671"/>
      <c r="CF84" s="671"/>
      <c r="CG84" s="672"/>
      <c r="CH84" s="673"/>
      <c r="CI84" s="674"/>
      <c r="CJ84" s="674"/>
      <c r="CK84" s="674"/>
      <c r="CL84" s="675"/>
      <c r="CM84" s="673"/>
      <c r="CN84" s="674"/>
      <c r="CO84" s="674"/>
      <c r="CP84" s="674"/>
      <c r="CQ84" s="675"/>
      <c r="CR84" s="673"/>
      <c r="CS84" s="674"/>
      <c r="CT84" s="674"/>
      <c r="CU84" s="674"/>
      <c r="CV84" s="675"/>
      <c r="CW84" s="673"/>
      <c r="CX84" s="674"/>
      <c r="CY84" s="674"/>
      <c r="CZ84" s="674"/>
      <c r="DA84" s="675"/>
      <c r="DB84" s="673"/>
      <c r="DC84" s="674"/>
      <c r="DD84" s="674"/>
      <c r="DE84" s="674"/>
      <c r="DF84" s="675"/>
      <c r="DG84" s="673"/>
      <c r="DH84" s="674"/>
      <c r="DI84" s="674"/>
      <c r="DJ84" s="674"/>
      <c r="DK84" s="675"/>
      <c r="DL84" s="673"/>
      <c r="DM84" s="674"/>
      <c r="DN84" s="674"/>
      <c r="DO84" s="674"/>
      <c r="DP84" s="675"/>
      <c r="DQ84" s="673"/>
      <c r="DR84" s="674"/>
      <c r="DS84" s="674"/>
      <c r="DT84" s="674"/>
      <c r="DU84" s="675"/>
      <c r="DV84" s="667"/>
      <c r="DW84" s="668"/>
      <c r="DX84" s="668"/>
      <c r="DY84" s="668"/>
      <c r="DZ84" s="669"/>
      <c r="EA84" s="180"/>
    </row>
    <row r="85" spans="1:131" s="181" customFormat="1" ht="26.25" customHeight="1" x14ac:dyDescent="0.15">
      <c r="A85" s="195">
        <v>18</v>
      </c>
      <c r="B85" s="817"/>
      <c r="C85" s="818"/>
      <c r="D85" s="818"/>
      <c r="E85" s="818"/>
      <c r="F85" s="818"/>
      <c r="G85" s="818"/>
      <c r="H85" s="818"/>
      <c r="I85" s="818"/>
      <c r="J85" s="818"/>
      <c r="K85" s="818"/>
      <c r="L85" s="818"/>
      <c r="M85" s="818"/>
      <c r="N85" s="818"/>
      <c r="O85" s="818"/>
      <c r="P85" s="819"/>
      <c r="Q85" s="820"/>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823"/>
      <c r="BA85" s="823"/>
      <c r="BB85" s="823"/>
      <c r="BC85" s="823"/>
      <c r="BD85" s="824"/>
      <c r="BE85" s="199"/>
      <c r="BF85" s="199"/>
      <c r="BG85" s="199"/>
      <c r="BH85" s="199"/>
      <c r="BI85" s="199"/>
      <c r="BJ85" s="199"/>
      <c r="BK85" s="199"/>
      <c r="BL85" s="199"/>
      <c r="BM85" s="199"/>
      <c r="BN85" s="199"/>
      <c r="BO85" s="199"/>
      <c r="BP85" s="199"/>
      <c r="BQ85" s="196">
        <v>79</v>
      </c>
      <c r="BR85" s="201"/>
      <c r="BS85" s="670"/>
      <c r="BT85" s="671"/>
      <c r="BU85" s="671"/>
      <c r="BV85" s="671"/>
      <c r="BW85" s="671"/>
      <c r="BX85" s="671"/>
      <c r="BY85" s="671"/>
      <c r="BZ85" s="671"/>
      <c r="CA85" s="671"/>
      <c r="CB85" s="671"/>
      <c r="CC85" s="671"/>
      <c r="CD85" s="671"/>
      <c r="CE85" s="671"/>
      <c r="CF85" s="671"/>
      <c r="CG85" s="672"/>
      <c r="CH85" s="673"/>
      <c r="CI85" s="674"/>
      <c r="CJ85" s="674"/>
      <c r="CK85" s="674"/>
      <c r="CL85" s="675"/>
      <c r="CM85" s="673"/>
      <c r="CN85" s="674"/>
      <c r="CO85" s="674"/>
      <c r="CP85" s="674"/>
      <c r="CQ85" s="675"/>
      <c r="CR85" s="673"/>
      <c r="CS85" s="674"/>
      <c r="CT85" s="674"/>
      <c r="CU85" s="674"/>
      <c r="CV85" s="675"/>
      <c r="CW85" s="673"/>
      <c r="CX85" s="674"/>
      <c r="CY85" s="674"/>
      <c r="CZ85" s="674"/>
      <c r="DA85" s="675"/>
      <c r="DB85" s="673"/>
      <c r="DC85" s="674"/>
      <c r="DD85" s="674"/>
      <c r="DE85" s="674"/>
      <c r="DF85" s="675"/>
      <c r="DG85" s="673"/>
      <c r="DH85" s="674"/>
      <c r="DI85" s="674"/>
      <c r="DJ85" s="674"/>
      <c r="DK85" s="675"/>
      <c r="DL85" s="673"/>
      <c r="DM85" s="674"/>
      <c r="DN85" s="674"/>
      <c r="DO85" s="674"/>
      <c r="DP85" s="675"/>
      <c r="DQ85" s="673"/>
      <c r="DR85" s="674"/>
      <c r="DS85" s="674"/>
      <c r="DT85" s="674"/>
      <c r="DU85" s="675"/>
      <c r="DV85" s="667"/>
      <c r="DW85" s="668"/>
      <c r="DX85" s="668"/>
      <c r="DY85" s="668"/>
      <c r="DZ85" s="669"/>
      <c r="EA85" s="180"/>
    </row>
    <row r="86" spans="1:131" s="181" customFormat="1" ht="26.25" customHeight="1" x14ac:dyDescent="0.15">
      <c r="A86" s="195">
        <v>19</v>
      </c>
      <c r="B86" s="817"/>
      <c r="C86" s="818"/>
      <c r="D86" s="818"/>
      <c r="E86" s="818"/>
      <c r="F86" s="818"/>
      <c r="G86" s="818"/>
      <c r="H86" s="818"/>
      <c r="I86" s="818"/>
      <c r="J86" s="818"/>
      <c r="K86" s="818"/>
      <c r="L86" s="818"/>
      <c r="M86" s="818"/>
      <c r="N86" s="818"/>
      <c r="O86" s="818"/>
      <c r="P86" s="819"/>
      <c r="Q86" s="820"/>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82"/>
      <c r="AR86" s="782"/>
      <c r="AS86" s="782"/>
      <c r="AT86" s="782"/>
      <c r="AU86" s="782"/>
      <c r="AV86" s="782"/>
      <c r="AW86" s="782"/>
      <c r="AX86" s="782"/>
      <c r="AY86" s="782"/>
      <c r="AZ86" s="823"/>
      <c r="BA86" s="823"/>
      <c r="BB86" s="823"/>
      <c r="BC86" s="823"/>
      <c r="BD86" s="824"/>
      <c r="BE86" s="199"/>
      <c r="BF86" s="199"/>
      <c r="BG86" s="199"/>
      <c r="BH86" s="199"/>
      <c r="BI86" s="199"/>
      <c r="BJ86" s="199"/>
      <c r="BK86" s="199"/>
      <c r="BL86" s="199"/>
      <c r="BM86" s="199"/>
      <c r="BN86" s="199"/>
      <c r="BO86" s="199"/>
      <c r="BP86" s="199"/>
      <c r="BQ86" s="196">
        <v>80</v>
      </c>
      <c r="BR86" s="201"/>
      <c r="BS86" s="670"/>
      <c r="BT86" s="671"/>
      <c r="BU86" s="671"/>
      <c r="BV86" s="671"/>
      <c r="BW86" s="671"/>
      <c r="BX86" s="671"/>
      <c r="BY86" s="671"/>
      <c r="BZ86" s="671"/>
      <c r="CA86" s="671"/>
      <c r="CB86" s="671"/>
      <c r="CC86" s="671"/>
      <c r="CD86" s="671"/>
      <c r="CE86" s="671"/>
      <c r="CF86" s="671"/>
      <c r="CG86" s="672"/>
      <c r="CH86" s="673"/>
      <c r="CI86" s="674"/>
      <c r="CJ86" s="674"/>
      <c r="CK86" s="674"/>
      <c r="CL86" s="675"/>
      <c r="CM86" s="673"/>
      <c r="CN86" s="674"/>
      <c r="CO86" s="674"/>
      <c r="CP86" s="674"/>
      <c r="CQ86" s="675"/>
      <c r="CR86" s="673"/>
      <c r="CS86" s="674"/>
      <c r="CT86" s="674"/>
      <c r="CU86" s="674"/>
      <c r="CV86" s="675"/>
      <c r="CW86" s="673"/>
      <c r="CX86" s="674"/>
      <c r="CY86" s="674"/>
      <c r="CZ86" s="674"/>
      <c r="DA86" s="675"/>
      <c r="DB86" s="673"/>
      <c r="DC86" s="674"/>
      <c r="DD86" s="674"/>
      <c r="DE86" s="674"/>
      <c r="DF86" s="675"/>
      <c r="DG86" s="673"/>
      <c r="DH86" s="674"/>
      <c r="DI86" s="674"/>
      <c r="DJ86" s="674"/>
      <c r="DK86" s="675"/>
      <c r="DL86" s="673"/>
      <c r="DM86" s="674"/>
      <c r="DN86" s="674"/>
      <c r="DO86" s="674"/>
      <c r="DP86" s="675"/>
      <c r="DQ86" s="673"/>
      <c r="DR86" s="674"/>
      <c r="DS86" s="674"/>
      <c r="DT86" s="674"/>
      <c r="DU86" s="675"/>
      <c r="DV86" s="667"/>
      <c r="DW86" s="668"/>
      <c r="DX86" s="668"/>
      <c r="DY86" s="668"/>
      <c r="DZ86" s="669"/>
      <c r="EA86" s="180"/>
    </row>
    <row r="87" spans="1:131" s="181" customFormat="1" ht="26.25" customHeight="1" x14ac:dyDescent="0.15">
      <c r="A87" s="203">
        <v>20</v>
      </c>
      <c r="B87" s="837"/>
      <c r="C87" s="838"/>
      <c r="D87" s="838"/>
      <c r="E87" s="838"/>
      <c r="F87" s="838"/>
      <c r="G87" s="838"/>
      <c r="H87" s="838"/>
      <c r="I87" s="838"/>
      <c r="J87" s="838"/>
      <c r="K87" s="838"/>
      <c r="L87" s="838"/>
      <c r="M87" s="838"/>
      <c r="N87" s="838"/>
      <c r="O87" s="838"/>
      <c r="P87" s="839"/>
      <c r="Q87" s="865"/>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70"/>
      <c r="BT87" s="671"/>
      <c r="BU87" s="671"/>
      <c r="BV87" s="671"/>
      <c r="BW87" s="671"/>
      <c r="BX87" s="671"/>
      <c r="BY87" s="671"/>
      <c r="BZ87" s="671"/>
      <c r="CA87" s="671"/>
      <c r="CB87" s="671"/>
      <c r="CC87" s="671"/>
      <c r="CD87" s="671"/>
      <c r="CE87" s="671"/>
      <c r="CF87" s="671"/>
      <c r="CG87" s="672"/>
      <c r="CH87" s="673"/>
      <c r="CI87" s="674"/>
      <c r="CJ87" s="674"/>
      <c r="CK87" s="674"/>
      <c r="CL87" s="675"/>
      <c r="CM87" s="673"/>
      <c r="CN87" s="674"/>
      <c r="CO87" s="674"/>
      <c r="CP87" s="674"/>
      <c r="CQ87" s="675"/>
      <c r="CR87" s="673"/>
      <c r="CS87" s="674"/>
      <c r="CT87" s="674"/>
      <c r="CU87" s="674"/>
      <c r="CV87" s="675"/>
      <c r="CW87" s="673"/>
      <c r="CX87" s="674"/>
      <c r="CY87" s="674"/>
      <c r="CZ87" s="674"/>
      <c r="DA87" s="675"/>
      <c r="DB87" s="673"/>
      <c r="DC87" s="674"/>
      <c r="DD87" s="674"/>
      <c r="DE87" s="674"/>
      <c r="DF87" s="675"/>
      <c r="DG87" s="673"/>
      <c r="DH87" s="674"/>
      <c r="DI87" s="674"/>
      <c r="DJ87" s="674"/>
      <c r="DK87" s="675"/>
      <c r="DL87" s="673"/>
      <c r="DM87" s="674"/>
      <c r="DN87" s="674"/>
      <c r="DO87" s="674"/>
      <c r="DP87" s="675"/>
      <c r="DQ87" s="673"/>
      <c r="DR87" s="674"/>
      <c r="DS87" s="674"/>
      <c r="DT87" s="674"/>
      <c r="DU87" s="675"/>
      <c r="DV87" s="667"/>
      <c r="DW87" s="668"/>
      <c r="DX87" s="668"/>
      <c r="DY87" s="668"/>
      <c r="DZ87" s="669"/>
      <c r="EA87" s="180"/>
    </row>
    <row r="88" spans="1:131" s="181" customFormat="1" ht="26.25" customHeight="1" thickBot="1" x14ac:dyDescent="0.2">
      <c r="A88" s="198" t="s">
        <v>454</v>
      </c>
      <c r="B88" s="757" t="s">
        <v>483</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6378</v>
      </c>
      <c r="AG88" s="797"/>
      <c r="AH88" s="797"/>
      <c r="AI88" s="797"/>
      <c r="AJ88" s="797"/>
      <c r="AK88" s="794"/>
      <c r="AL88" s="794"/>
      <c r="AM88" s="794"/>
      <c r="AN88" s="794"/>
      <c r="AO88" s="794"/>
      <c r="AP88" s="797">
        <v>396</v>
      </c>
      <c r="AQ88" s="797"/>
      <c r="AR88" s="797"/>
      <c r="AS88" s="797"/>
      <c r="AT88" s="797"/>
      <c r="AU88" s="797">
        <v>16</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70"/>
      <c r="BT88" s="671"/>
      <c r="BU88" s="671"/>
      <c r="BV88" s="671"/>
      <c r="BW88" s="671"/>
      <c r="BX88" s="671"/>
      <c r="BY88" s="671"/>
      <c r="BZ88" s="671"/>
      <c r="CA88" s="671"/>
      <c r="CB88" s="671"/>
      <c r="CC88" s="671"/>
      <c r="CD88" s="671"/>
      <c r="CE88" s="671"/>
      <c r="CF88" s="671"/>
      <c r="CG88" s="672"/>
      <c r="CH88" s="673"/>
      <c r="CI88" s="674"/>
      <c r="CJ88" s="674"/>
      <c r="CK88" s="674"/>
      <c r="CL88" s="675"/>
      <c r="CM88" s="673"/>
      <c r="CN88" s="674"/>
      <c r="CO88" s="674"/>
      <c r="CP88" s="674"/>
      <c r="CQ88" s="675"/>
      <c r="CR88" s="673"/>
      <c r="CS88" s="674"/>
      <c r="CT88" s="674"/>
      <c r="CU88" s="674"/>
      <c r="CV88" s="675"/>
      <c r="CW88" s="673"/>
      <c r="CX88" s="674"/>
      <c r="CY88" s="674"/>
      <c r="CZ88" s="674"/>
      <c r="DA88" s="675"/>
      <c r="DB88" s="673"/>
      <c r="DC88" s="674"/>
      <c r="DD88" s="674"/>
      <c r="DE88" s="674"/>
      <c r="DF88" s="675"/>
      <c r="DG88" s="673"/>
      <c r="DH88" s="674"/>
      <c r="DI88" s="674"/>
      <c r="DJ88" s="674"/>
      <c r="DK88" s="675"/>
      <c r="DL88" s="673"/>
      <c r="DM88" s="674"/>
      <c r="DN88" s="674"/>
      <c r="DO88" s="674"/>
      <c r="DP88" s="675"/>
      <c r="DQ88" s="673"/>
      <c r="DR88" s="674"/>
      <c r="DS88" s="674"/>
      <c r="DT88" s="674"/>
      <c r="DU88" s="675"/>
      <c r="DV88" s="667"/>
      <c r="DW88" s="668"/>
      <c r="DX88" s="668"/>
      <c r="DY88" s="668"/>
      <c r="DZ88" s="669"/>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0"/>
      <c r="BT89" s="671"/>
      <c r="BU89" s="671"/>
      <c r="BV89" s="671"/>
      <c r="BW89" s="671"/>
      <c r="BX89" s="671"/>
      <c r="BY89" s="671"/>
      <c r="BZ89" s="671"/>
      <c r="CA89" s="671"/>
      <c r="CB89" s="671"/>
      <c r="CC89" s="671"/>
      <c r="CD89" s="671"/>
      <c r="CE89" s="671"/>
      <c r="CF89" s="671"/>
      <c r="CG89" s="672"/>
      <c r="CH89" s="673"/>
      <c r="CI89" s="674"/>
      <c r="CJ89" s="674"/>
      <c r="CK89" s="674"/>
      <c r="CL89" s="675"/>
      <c r="CM89" s="673"/>
      <c r="CN89" s="674"/>
      <c r="CO89" s="674"/>
      <c r="CP89" s="674"/>
      <c r="CQ89" s="675"/>
      <c r="CR89" s="673"/>
      <c r="CS89" s="674"/>
      <c r="CT89" s="674"/>
      <c r="CU89" s="674"/>
      <c r="CV89" s="675"/>
      <c r="CW89" s="673"/>
      <c r="CX89" s="674"/>
      <c r="CY89" s="674"/>
      <c r="CZ89" s="674"/>
      <c r="DA89" s="675"/>
      <c r="DB89" s="673"/>
      <c r="DC89" s="674"/>
      <c r="DD89" s="674"/>
      <c r="DE89" s="674"/>
      <c r="DF89" s="675"/>
      <c r="DG89" s="673"/>
      <c r="DH89" s="674"/>
      <c r="DI89" s="674"/>
      <c r="DJ89" s="674"/>
      <c r="DK89" s="675"/>
      <c r="DL89" s="673"/>
      <c r="DM89" s="674"/>
      <c r="DN89" s="674"/>
      <c r="DO89" s="674"/>
      <c r="DP89" s="675"/>
      <c r="DQ89" s="673"/>
      <c r="DR89" s="674"/>
      <c r="DS89" s="674"/>
      <c r="DT89" s="674"/>
      <c r="DU89" s="675"/>
      <c r="DV89" s="667"/>
      <c r="DW89" s="668"/>
      <c r="DX89" s="668"/>
      <c r="DY89" s="668"/>
      <c r="DZ89" s="669"/>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0"/>
      <c r="BT90" s="671"/>
      <c r="BU90" s="671"/>
      <c r="BV90" s="671"/>
      <c r="BW90" s="671"/>
      <c r="BX90" s="671"/>
      <c r="BY90" s="671"/>
      <c r="BZ90" s="671"/>
      <c r="CA90" s="671"/>
      <c r="CB90" s="671"/>
      <c r="CC90" s="671"/>
      <c r="CD90" s="671"/>
      <c r="CE90" s="671"/>
      <c r="CF90" s="671"/>
      <c r="CG90" s="672"/>
      <c r="CH90" s="673"/>
      <c r="CI90" s="674"/>
      <c r="CJ90" s="674"/>
      <c r="CK90" s="674"/>
      <c r="CL90" s="675"/>
      <c r="CM90" s="673"/>
      <c r="CN90" s="674"/>
      <c r="CO90" s="674"/>
      <c r="CP90" s="674"/>
      <c r="CQ90" s="675"/>
      <c r="CR90" s="673"/>
      <c r="CS90" s="674"/>
      <c r="CT90" s="674"/>
      <c r="CU90" s="674"/>
      <c r="CV90" s="675"/>
      <c r="CW90" s="673"/>
      <c r="CX90" s="674"/>
      <c r="CY90" s="674"/>
      <c r="CZ90" s="674"/>
      <c r="DA90" s="675"/>
      <c r="DB90" s="673"/>
      <c r="DC90" s="674"/>
      <c r="DD90" s="674"/>
      <c r="DE90" s="674"/>
      <c r="DF90" s="675"/>
      <c r="DG90" s="673"/>
      <c r="DH90" s="674"/>
      <c r="DI90" s="674"/>
      <c r="DJ90" s="674"/>
      <c r="DK90" s="675"/>
      <c r="DL90" s="673"/>
      <c r="DM90" s="674"/>
      <c r="DN90" s="674"/>
      <c r="DO90" s="674"/>
      <c r="DP90" s="675"/>
      <c r="DQ90" s="673"/>
      <c r="DR90" s="674"/>
      <c r="DS90" s="674"/>
      <c r="DT90" s="674"/>
      <c r="DU90" s="675"/>
      <c r="DV90" s="667"/>
      <c r="DW90" s="668"/>
      <c r="DX90" s="668"/>
      <c r="DY90" s="668"/>
      <c r="DZ90" s="669"/>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0"/>
      <c r="BT91" s="671"/>
      <c r="BU91" s="671"/>
      <c r="BV91" s="671"/>
      <c r="BW91" s="671"/>
      <c r="BX91" s="671"/>
      <c r="BY91" s="671"/>
      <c r="BZ91" s="671"/>
      <c r="CA91" s="671"/>
      <c r="CB91" s="671"/>
      <c r="CC91" s="671"/>
      <c r="CD91" s="671"/>
      <c r="CE91" s="671"/>
      <c r="CF91" s="671"/>
      <c r="CG91" s="672"/>
      <c r="CH91" s="673"/>
      <c r="CI91" s="674"/>
      <c r="CJ91" s="674"/>
      <c r="CK91" s="674"/>
      <c r="CL91" s="675"/>
      <c r="CM91" s="673"/>
      <c r="CN91" s="674"/>
      <c r="CO91" s="674"/>
      <c r="CP91" s="674"/>
      <c r="CQ91" s="675"/>
      <c r="CR91" s="673"/>
      <c r="CS91" s="674"/>
      <c r="CT91" s="674"/>
      <c r="CU91" s="674"/>
      <c r="CV91" s="675"/>
      <c r="CW91" s="673"/>
      <c r="CX91" s="674"/>
      <c r="CY91" s="674"/>
      <c r="CZ91" s="674"/>
      <c r="DA91" s="675"/>
      <c r="DB91" s="673"/>
      <c r="DC91" s="674"/>
      <c r="DD91" s="674"/>
      <c r="DE91" s="674"/>
      <c r="DF91" s="675"/>
      <c r="DG91" s="673"/>
      <c r="DH91" s="674"/>
      <c r="DI91" s="674"/>
      <c r="DJ91" s="674"/>
      <c r="DK91" s="675"/>
      <c r="DL91" s="673"/>
      <c r="DM91" s="674"/>
      <c r="DN91" s="674"/>
      <c r="DO91" s="674"/>
      <c r="DP91" s="675"/>
      <c r="DQ91" s="673"/>
      <c r="DR91" s="674"/>
      <c r="DS91" s="674"/>
      <c r="DT91" s="674"/>
      <c r="DU91" s="675"/>
      <c r="DV91" s="667"/>
      <c r="DW91" s="668"/>
      <c r="DX91" s="668"/>
      <c r="DY91" s="668"/>
      <c r="DZ91" s="669"/>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0"/>
      <c r="BT92" s="671"/>
      <c r="BU92" s="671"/>
      <c r="BV92" s="671"/>
      <c r="BW92" s="671"/>
      <c r="BX92" s="671"/>
      <c r="BY92" s="671"/>
      <c r="BZ92" s="671"/>
      <c r="CA92" s="671"/>
      <c r="CB92" s="671"/>
      <c r="CC92" s="671"/>
      <c r="CD92" s="671"/>
      <c r="CE92" s="671"/>
      <c r="CF92" s="671"/>
      <c r="CG92" s="672"/>
      <c r="CH92" s="673"/>
      <c r="CI92" s="674"/>
      <c r="CJ92" s="674"/>
      <c r="CK92" s="674"/>
      <c r="CL92" s="675"/>
      <c r="CM92" s="673"/>
      <c r="CN92" s="674"/>
      <c r="CO92" s="674"/>
      <c r="CP92" s="674"/>
      <c r="CQ92" s="675"/>
      <c r="CR92" s="673"/>
      <c r="CS92" s="674"/>
      <c r="CT92" s="674"/>
      <c r="CU92" s="674"/>
      <c r="CV92" s="675"/>
      <c r="CW92" s="673"/>
      <c r="CX92" s="674"/>
      <c r="CY92" s="674"/>
      <c r="CZ92" s="674"/>
      <c r="DA92" s="675"/>
      <c r="DB92" s="673"/>
      <c r="DC92" s="674"/>
      <c r="DD92" s="674"/>
      <c r="DE92" s="674"/>
      <c r="DF92" s="675"/>
      <c r="DG92" s="673"/>
      <c r="DH92" s="674"/>
      <c r="DI92" s="674"/>
      <c r="DJ92" s="674"/>
      <c r="DK92" s="675"/>
      <c r="DL92" s="673"/>
      <c r="DM92" s="674"/>
      <c r="DN92" s="674"/>
      <c r="DO92" s="674"/>
      <c r="DP92" s="675"/>
      <c r="DQ92" s="673"/>
      <c r="DR92" s="674"/>
      <c r="DS92" s="674"/>
      <c r="DT92" s="674"/>
      <c r="DU92" s="675"/>
      <c r="DV92" s="667"/>
      <c r="DW92" s="668"/>
      <c r="DX92" s="668"/>
      <c r="DY92" s="668"/>
      <c r="DZ92" s="669"/>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0"/>
      <c r="BT93" s="671"/>
      <c r="BU93" s="671"/>
      <c r="BV93" s="671"/>
      <c r="BW93" s="671"/>
      <c r="BX93" s="671"/>
      <c r="BY93" s="671"/>
      <c r="BZ93" s="671"/>
      <c r="CA93" s="671"/>
      <c r="CB93" s="671"/>
      <c r="CC93" s="671"/>
      <c r="CD93" s="671"/>
      <c r="CE93" s="671"/>
      <c r="CF93" s="671"/>
      <c r="CG93" s="672"/>
      <c r="CH93" s="673"/>
      <c r="CI93" s="674"/>
      <c r="CJ93" s="674"/>
      <c r="CK93" s="674"/>
      <c r="CL93" s="675"/>
      <c r="CM93" s="673"/>
      <c r="CN93" s="674"/>
      <c r="CO93" s="674"/>
      <c r="CP93" s="674"/>
      <c r="CQ93" s="675"/>
      <c r="CR93" s="673"/>
      <c r="CS93" s="674"/>
      <c r="CT93" s="674"/>
      <c r="CU93" s="674"/>
      <c r="CV93" s="675"/>
      <c r="CW93" s="673"/>
      <c r="CX93" s="674"/>
      <c r="CY93" s="674"/>
      <c r="CZ93" s="674"/>
      <c r="DA93" s="675"/>
      <c r="DB93" s="673"/>
      <c r="DC93" s="674"/>
      <c r="DD93" s="674"/>
      <c r="DE93" s="674"/>
      <c r="DF93" s="675"/>
      <c r="DG93" s="673"/>
      <c r="DH93" s="674"/>
      <c r="DI93" s="674"/>
      <c r="DJ93" s="674"/>
      <c r="DK93" s="675"/>
      <c r="DL93" s="673"/>
      <c r="DM93" s="674"/>
      <c r="DN93" s="674"/>
      <c r="DO93" s="674"/>
      <c r="DP93" s="675"/>
      <c r="DQ93" s="673"/>
      <c r="DR93" s="674"/>
      <c r="DS93" s="674"/>
      <c r="DT93" s="674"/>
      <c r="DU93" s="675"/>
      <c r="DV93" s="667"/>
      <c r="DW93" s="668"/>
      <c r="DX93" s="668"/>
      <c r="DY93" s="668"/>
      <c r="DZ93" s="669"/>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0"/>
      <c r="BT94" s="671"/>
      <c r="BU94" s="671"/>
      <c r="BV94" s="671"/>
      <c r="BW94" s="671"/>
      <c r="BX94" s="671"/>
      <c r="BY94" s="671"/>
      <c r="BZ94" s="671"/>
      <c r="CA94" s="671"/>
      <c r="CB94" s="671"/>
      <c r="CC94" s="671"/>
      <c r="CD94" s="671"/>
      <c r="CE94" s="671"/>
      <c r="CF94" s="671"/>
      <c r="CG94" s="672"/>
      <c r="CH94" s="673"/>
      <c r="CI94" s="674"/>
      <c r="CJ94" s="674"/>
      <c r="CK94" s="674"/>
      <c r="CL94" s="675"/>
      <c r="CM94" s="673"/>
      <c r="CN94" s="674"/>
      <c r="CO94" s="674"/>
      <c r="CP94" s="674"/>
      <c r="CQ94" s="675"/>
      <c r="CR94" s="673"/>
      <c r="CS94" s="674"/>
      <c r="CT94" s="674"/>
      <c r="CU94" s="674"/>
      <c r="CV94" s="675"/>
      <c r="CW94" s="673"/>
      <c r="CX94" s="674"/>
      <c r="CY94" s="674"/>
      <c r="CZ94" s="674"/>
      <c r="DA94" s="675"/>
      <c r="DB94" s="673"/>
      <c r="DC94" s="674"/>
      <c r="DD94" s="674"/>
      <c r="DE94" s="674"/>
      <c r="DF94" s="675"/>
      <c r="DG94" s="673"/>
      <c r="DH94" s="674"/>
      <c r="DI94" s="674"/>
      <c r="DJ94" s="674"/>
      <c r="DK94" s="675"/>
      <c r="DL94" s="673"/>
      <c r="DM94" s="674"/>
      <c r="DN94" s="674"/>
      <c r="DO94" s="674"/>
      <c r="DP94" s="675"/>
      <c r="DQ94" s="673"/>
      <c r="DR94" s="674"/>
      <c r="DS94" s="674"/>
      <c r="DT94" s="674"/>
      <c r="DU94" s="675"/>
      <c r="DV94" s="667"/>
      <c r="DW94" s="668"/>
      <c r="DX94" s="668"/>
      <c r="DY94" s="668"/>
      <c r="DZ94" s="669"/>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0"/>
      <c r="BT95" s="671"/>
      <c r="BU95" s="671"/>
      <c r="BV95" s="671"/>
      <c r="BW95" s="671"/>
      <c r="BX95" s="671"/>
      <c r="BY95" s="671"/>
      <c r="BZ95" s="671"/>
      <c r="CA95" s="671"/>
      <c r="CB95" s="671"/>
      <c r="CC95" s="671"/>
      <c r="CD95" s="671"/>
      <c r="CE95" s="671"/>
      <c r="CF95" s="671"/>
      <c r="CG95" s="672"/>
      <c r="CH95" s="673"/>
      <c r="CI95" s="674"/>
      <c r="CJ95" s="674"/>
      <c r="CK95" s="674"/>
      <c r="CL95" s="675"/>
      <c r="CM95" s="673"/>
      <c r="CN95" s="674"/>
      <c r="CO95" s="674"/>
      <c r="CP95" s="674"/>
      <c r="CQ95" s="675"/>
      <c r="CR95" s="673"/>
      <c r="CS95" s="674"/>
      <c r="CT95" s="674"/>
      <c r="CU95" s="674"/>
      <c r="CV95" s="675"/>
      <c r="CW95" s="673"/>
      <c r="CX95" s="674"/>
      <c r="CY95" s="674"/>
      <c r="CZ95" s="674"/>
      <c r="DA95" s="675"/>
      <c r="DB95" s="673"/>
      <c r="DC95" s="674"/>
      <c r="DD95" s="674"/>
      <c r="DE95" s="674"/>
      <c r="DF95" s="675"/>
      <c r="DG95" s="673"/>
      <c r="DH95" s="674"/>
      <c r="DI95" s="674"/>
      <c r="DJ95" s="674"/>
      <c r="DK95" s="675"/>
      <c r="DL95" s="673"/>
      <c r="DM95" s="674"/>
      <c r="DN95" s="674"/>
      <c r="DO95" s="674"/>
      <c r="DP95" s="675"/>
      <c r="DQ95" s="673"/>
      <c r="DR95" s="674"/>
      <c r="DS95" s="674"/>
      <c r="DT95" s="674"/>
      <c r="DU95" s="675"/>
      <c r="DV95" s="667"/>
      <c r="DW95" s="668"/>
      <c r="DX95" s="668"/>
      <c r="DY95" s="668"/>
      <c r="DZ95" s="669"/>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0"/>
      <c r="BT96" s="671"/>
      <c r="BU96" s="671"/>
      <c r="BV96" s="671"/>
      <c r="BW96" s="671"/>
      <c r="BX96" s="671"/>
      <c r="BY96" s="671"/>
      <c r="BZ96" s="671"/>
      <c r="CA96" s="671"/>
      <c r="CB96" s="671"/>
      <c r="CC96" s="671"/>
      <c r="CD96" s="671"/>
      <c r="CE96" s="671"/>
      <c r="CF96" s="671"/>
      <c r="CG96" s="672"/>
      <c r="CH96" s="673"/>
      <c r="CI96" s="674"/>
      <c r="CJ96" s="674"/>
      <c r="CK96" s="674"/>
      <c r="CL96" s="675"/>
      <c r="CM96" s="673"/>
      <c r="CN96" s="674"/>
      <c r="CO96" s="674"/>
      <c r="CP96" s="674"/>
      <c r="CQ96" s="675"/>
      <c r="CR96" s="673"/>
      <c r="CS96" s="674"/>
      <c r="CT96" s="674"/>
      <c r="CU96" s="674"/>
      <c r="CV96" s="675"/>
      <c r="CW96" s="673"/>
      <c r="CX96" s="674"/>
      <c r="CY96" s="674"/>
      <c r="CZ96" s="674"/>
      <c r="DA96" s="675"/>
      <c r="DB96" s="673"/>
      <c r="DC96" s="674"/>
      <c r="DD96" s="674"/>
      <c r="DE96" s="674"/>
      <c r="DF96" s="675"/>
      <c r="DG96" s="673"/>
      <c r="DH96" s="674"/>
      <c r="DI96" s="674"/>
      <c r="DJ96" s="674"/>
      <c r="DK96" s="675"/>
      <c r="DL96" s="673"/>
      <c r="DM96" s="674"/>
      <c r="DN96" s="674"/>
      <c r="DO96" s="674"/>
      <c r="DP96" s="675"/>
      <c r="DQ96" s="673"/>
      <c r="DR96" s="674"/>
      <c r="DS96" s="674"/>
      <c r="DT96" s="674"/>
      <c r="DU96" s="675"/>
      <c r="DV96" s="667"/>
      <c r="DW96" s="668"/>
      <c r="DX96" s="668"/>
      <c r="DY96" s="668"/>
      <c r="DZ96" s="669"/>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0"/>
      <c r="BT97" s="671"/>
      <c r="BU97" s="671"/>
      <c r="BV97" s="671"/>
      <c r="BW97" s="671"/>
      <c r="BX97" s="671"/>
      <c r="BY97" s="671"/>
      <c r="BZ97" s="671"/>
      <c r="CA97" s="671"/>
      <c r="CB97" s="671"/>
      <c r="CC97" s="671"/>
      <c r="CD97" s="671"/>
      <c r="CE97" s="671"/>
      <c r="CF97" s="671"/>
      <c r="CG97" s="672"/>
      <c r="CH97" s="673"/>
      <c r="CI97" s="674"/>
      <c r="CJ97" s="674"/>
      <c r="CK97" s="674"/>
      <c r="CL97" s="675"/>
      <c r="CM97" s="673"/>
      <c r="CN97" s="674"/>
      <c r="CO97" s="674"/>
      <c r="CP97" s="674"/>
      <c r="CQ97" s="675"/>
      <c r="CR97" s="673"/>
      <c r="CS97" s="674"/>
      <c r="CT97" s="674"/>
      <c r="CU97" s="674"/>
      <c r="CV97" s="675"/>
      <c r="CW97" s="673"/>
      <c r="CX97" s="674"/>
      <c r="CY97" s="674"/>
      <c r="CZ97" s="674"/>
      <c r="DA97" s="675"/>
      <c r="DB97" s="673"/>
      <c r="DC97" s="674"/>
      <c r="DD97" s="674"/>
      <c r="DE97" s="674"/>
      <c r="DF97" s="675"/>
      <c r="DG97" s="673"/>
      <c r="DH97" s="674"/>
      <c r="DI97" s="674"/>
      <c r="DJ97" s="674"/>
      <c r="DK97" s="675"/>
      <c r="DL97" s="673"/>
      <c r="DM97" s="674"/>
      <c r="DN97" s="674"/>
      <c r="DO97" s="674"/>
      <c r="DP97" s="675"/>
      <c r="DQ97" s="673"/>
      <c r="DR97" s="674"/>
      <c r="DS97" s="674"/>
      <c r="DT97" s="674"/>
      <c r="DU97" s="675"/>
      <c r="DV97" s="667"/>
      <c r="DW97" s="668"/>
      <c r="DX97" s="668"/>
      <c r="DY97" s="668"/>
      <c r="DZ97" s="669"/>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0"/>
      <c r="BT98" s="671"/>
      <c r="BU98" s="671"/>
      <c r="BV98" s="671"/>
      <c r="BW98" s="671"/>
      <c r="BX98" s="671"/>
      <c r="BY98" s="671"/>
      <c r="BZ98" s="671"/>
      <c r="CA98" s="671"/>
      <c r="CB98" s="671"/>
      <c r="CC98" s="671"/>
      <c r="CD98" s="671"/>
      <c r="CE98" s="671"/>
      <c r="CF98" s="671"/>
      <c r="CG98" s="672"/>
      <c r="CH98" s="673"/>
      <c r="CI98" s="674"/>
      <c r="CJ98" s="674"/>
      <c r="CK98" s="674"/>
      <c r="CL98" s="675"/>
      <c r="CM98" s="673"/>
      <c r="CN98" s="674"/>
      <c r="CO98" s="674"/>
      <c r="CP98" s="674"/>
      <c r="CQ98" s="675"/>
      <c r="CR98" s="673"/>
      <c r="CS98" s="674"/>
      <c r="CT98" s="674"/>
      <c r="CU98" s="674"/>
      <c r="CV98" s="675"/>
      <c r="CW98" s="673"/>
      <c r="CX98" s="674"/>
      <c r="CY98" s="674"/>
      <c r="CZ98" s="674"/>
      <c r="DA98" s="675"/>
      <c r="DB98" s="673"/>
      <c r="DC98" s="674"/>
      <c r="DD98" s="674"/>
      <c r="DE98" s="674"/>
      <c r="DF98" s="675"/>
      <c r="DG98" s="673"/>
      <c r="DH98" s="674"/>
      <c r="DI98" s="674"/>
      <c r="DJ98" s="674"/>
      <c r="DK98" s="675"/>
      <c r="DL98" s="673"/>
      <c r="DM98" s="674"/>
      <c r="DN98" s="674"/>
      <c r="DO98" s="674"/>
      <c r="DP98" s="675"/>
      <c r="DQ98" s="673"/>
      <c r="DR98" s="674"/>
      <c r="DS98" s="674"/>
      <c r="DT98" s="674"/>
      <c r="DU98" s="675"/>
      <c r="DV98" s="667"/>
      <c r="DW98" s="668"/>
      <c r="DX98" s="668"/>
      <c r="DY98" s="668"/>
      <c r="DZ98" s="669"/>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0"/>
      <c r="BT99" s="671"/>
      <c r="BU99" s="671"/>
      <c r="BV99" s="671"/>
      <c r="BW99" s="671"/>
      <c r="BX99" s="671"/>
      <c r="BY99" s="671"/>
      <c r="BZ99" s="671"/>
      <c r="CA99" s="671"/>
      <c r="CB99" s="671"/>
      <c r="CC99" s="671"/>
      <c r="CD99" s="671"/>
      <c r="CE99" s="671"/>
      <c r="CF99" s="671"/>
      <c r="CG99" s="672"/>
      <c r="CH99" s="673"/>
      <c r="CI99" s="674"/>
      <c r="CJ99" s="674"/>
      <c r="CK99" s="674"/>
      <c r="CL99" s="675"/>
      <c r="CM99" s="673"/>
      <c r="CN99" s="674"/>
      <c r="CO99" s="674"/>
      <c r="CP99" s="674"/>
      <c r="CQ99" s="675"/>
      <c r="CR99" s="673"/>
      <c r="CS99" s="674"/>
      <c r="CT99" s="674"/>
      <c r="CU99" s="674"/>
      <c r="CV99" s="675"/>
      <c r="CW99" s="673"/>
      <c r="CX99" s="674"/>
      <c r="CY99" s="674"/>
      <c r="CZ99" s="674"/>
      <c r="DA99" s="675"/>
      <c r="DB99" s="673"/>
      <c r="DC99" s="674"/>
      <c r="DD99" s="674"/>
      <c r="DE99" s="674"/>
      <c r="DF99" s="675"/>
      <c r="DG99" s="673"/>
      <c r="DH99" s="674"/>
      <c r="DI99" s="674"/>
      <c r="DJ99" s="674"/>
      <c r="DK99" s="675"/>
      <c r="DL99" s="673"/>
      <c r="DM99" s="674"/>
      <c r="DN99" s="674"/>
      <c r="DO99" s="674"/>
      <c r="DP99" s="675"/>
      <c r="DQ99" s="673"/>
      <c r="DR99" s="674"/>
      <c r="DS99" s="674"/>
      <c r="DT99" s="674"/>
      <c r="DU99" s="675"/>
      <c r="DV99" s="667"/>
      <c r="DW99" s="668"/>
      <c r="DX99" s="668"/>
      <c r="DY99" s="668"/>
      <c r="DZ99" s="669"/>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0"/>
      <c r="BT100" s="671"/>
      <c r="BU100" s="671"/>
      <c r="BV100" s="671"/>
      <c r="BW100" s="671"/>
      <c r="BX100" s="671"/>
      <c r="BY100" s="671"/>
      <c r="BZ100" s="671"/>
      <c r="CA100" s="671"/>
      <c r="CB100" s="671"/>
      <c r="CC100" s="671"/>
      <c r="CD100" s="671"/>
      <c r="CE100" s="671"/>
      <c r="CF100" s="671"/>
      <c r="CG100" s="672"/>
      <c r="CH100" s="673"/>
      <c r="CI100" s="674"/>
      <c r="CJ100" s="674"/>
      <c r="CK100" s="674"/>
      <c r="CL100" s="675"/>
      <c r="CM100" s="673"/>
      <c r="CN100" s="674"/>
      <c r="CO100" s="674"/>
      <c r="CP100" s="674"/>
      <c r="CQ100" s="675"/>
      <c r="CR100" s="673"/>
      <c r="CS100" s="674"/>
      <c r="CT100" s="674"/>
      <c r="CU100" s="674"/>
      <c r="CV100" s="675"/>
      <c r="CW100" s="673"/>
      <c r="CX100" s="674"/>
      <c r="CY100" s="674"/>
      <c r="CZ100" s="674"/>
      <c r="DA100" s="675"/>
      <c r="DB100" s="673"/>
      <c r="DC100" s="674"/>
      <c r="DD100" s="674"/>
      <c r="DE100" s="674"/>
      <c r="DF100" s="675"/>
      <c r="DG100" s="673"/>
      <c r="DH100" s="674"/>
      <c r="DI100" s="674"/>
      <c r="DJ100" s="674"/>
      <c r="DK100" s="675"/>
      <c r="DL100" s="673"/>
      <c r="DM100" s="674"/>
      <c r="DN100" s="674"/>
      <c r="DO100" s="674"/>
      <c r="DP100" s="675"/>
      <c r="DQ100" s="673"/>
      <c r="DR100" s="674"/>
      <c r="DS100" s="674"/>
      <c r="DT100" s="674"/>
      <c r="DU100" s="675"/>
      <c r="DV100" s="667"/>
      <c r="DW100" s="668"/>
      <c r="DX100" s="668"/>
      <c r="DY100" s="668"/>
      <c r="DZ100" s="669"/>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0"/>
      <c r="BT101" s="671"/>
      <c r="BU101" s="671"/>
      <c r="BV101" s="671"/>
      <c r="BW101" s="671"/>
      <c r="BX101" s="671"/>
      <c r="BY101" s="671"/>
      <c r="BZ101" s="671"/>
      <c r="CA101" s="671"/>
      <c r="CB101" s="671"/>
      <c r="CC101" s="671"/>
      <c r="CD101" s="671"/>
      <c r="CE101" s="671"/>
      <c r="CF101" s="671"/>
      <c r="CG101" s="672"/>
      <c r="CH101" s="673"/>
      <c r="CI101" s="674"/>
      <c r="CJ101" s="674"/>
      <c r="CK101" s="674"/>
      <c r="CL101" s="675"/>
      <c r="CM101" s="673"/>
      <c r="CN101" s="674"/>
      <c r="CO101" s="674"/>
      <c r="CP101" s="674"/>
      <c r="CQ101" s="675"/>
      <c r="CR101" s="673"/>
      <c r="CS101" s="674"/>
      <c r="CT101" s="674"/>
      <c r="CU101" s="674"/>
      <c r="CV101" s="675"/>
      <c r="CW101" s="673"/>
      <c r="CX101" s="674"/>
      <c r="CY101" s="674"/>
      <c r="CZ101" s="674"/>
      <c r="DA101" s="675"/>
      <c r="DB101" s="673"/>
      <c r="DC101" s="674"/>
      <c r="DD101" s="674"/>
      <c r="DE101" s="674"/>
      <c r="DF101" s="675"/>
      <c r="DG101" s="673"/>
      <c r="DH101" s="674"/>
      <c r="DI101" s="674"/>
      <c r="DJ101" s="674"/>
      <c r="DK101" s="675"/>
      <c r="DL101" s="673"/>
      <c r="DM101" s="674"/>
      <c r="DN101" s="674"/>
      <c r="DO101" s="674"/>
      <c r="DP101" s="675"/>
      <c r="DQ101" s="673"/>
      <c r="DR101" s="674"/>
      <c r="DS101" s="674"/>
      <c r="DT101" s="674"/>
      <c r="DU101" s="675"/>
      <c r="DV101" s="667"/>
      <c r="DW101" s="668"/>
      <c r="DX101" s="668"/>
      <c r="DY101" s="668"/>
      <c r="DZ101" s="669"/>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757" t="s">
        <v>484</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305</v>
      </c>
      <c r="CS102" s="801"/>
      <c r="CT102" s="801"/>
      <c r="CU102" s="801"/>
      <c r="CV102" s="829"/>
      <c r="CW102" s="828"/>
      <c r="CX102" s="801"/>
      <c r="CY102" s="801"/>
      <c r="CZ102" s="801"/>
      <c r="DA102" s="829"/>
      <c r="DB102" s="828"/>
      <c r="DC102" s="801"/>
      <c r="DD102" s="801"/>
      <c r="DE102" s="801"/>
      <c r="DF102" s="829"/>
      <c r="DG102" s="828"/>
      <c r="DH102" s="801"/>
      <c r="DI102" s="801"/>
      <c r="DJ102" s="801"/>
      <c r="DK102" s="829"/>
      <c r="DL102" s="828"/>
      <c r="DM102" s="801"/>
      <c r="DN102" s="801"/>
      <c r="DO102" s="801"/>
      <c r="DP102" s="829"/>
      <c r="DQ102" s="828"/>
      <c r="DR102" s="801"/>
      <c r="DS102" s="801"/>
      <c r="DT102" s="801"/>
      <c r="DU102" s="829"/>
      <c r="DV102" s="833"/>
      <c r="DW102" s="834"/>
      <c r="DX102" s="834"/>
      <c r="DY102" s="834"/>
      <c r="DZ102" s="835"/>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4" t="s">
        <v>485</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486</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487</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488</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3" t="s">
        <v>489</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490</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15">
      <c r="A109" s="856" t="s">
        <v>491</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492</v>
      </c>
      <c r="AB109" s="843"/>
      <c r="AC109" s="843"/>
      <c r="AD109" s="843"/>
      <c r="AE109" s="844"/>
      <c r="AF109" s="842" t="s">
        <v>351</v>
      </c>
      <c r="AG109" s="843"/>
      <c r="AH109" s="843"/>
      <c r="AI109" s="843"/>
      <c r="AJ109" s="844"/>
      <c r="AK109" s="842" t="s">
        <v>350</v>
      </c>
      <c r="AL109" s="843"/>
      <c r="AM109" s="843"/>
      <c r="AN109" s="843"/>
      <c r="AO109" s="844"/>
      <c r="AP109" s="842" t="s">
        <v>493</v>
      </c>
      <c r="AQ109" s="843"/>
      <c r="AR109" s="843"/>
      <c r="AS109" s="843"/>
      <c r="AT109" s="864"/>
      <c r="AU109" s="856" t="s">
        <v>491</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492</v>
      </c>
      <c r="BR109" s="843"/>
      <c r="BS109" s="843"/>
      <c r="BT109" s="843"/>
      <c r="BU109" s="844"/>
      <c r="BV109" s="842" t="s">
        <v>351</v>
      </c>
      <c r="BW109" s="843"/>
      <c r="BX109" s="843"/>
      <c r="BY109" s="843"/>
      <c r="BZ109" s="844"/>
      <c r="CA109" s="842" t="s">
        <v>350</v>
      </c>
      <c r="CB109" s="843"/>
      <c r="CC109" s="843"/>
      <c r="CD109" s="843"/>
      <c r="CE109" s="844"/>
      <c r="CF109" s="883" t="s">
        <v>493</v>
      </c>
      <c r="CG109" s="883"/>
      <c r="CH109" s="883"/>
      <c r="CI109" s="883"/>
      <c r="CJ109" s="883"/>
      <c r="CK109" s="842" t="s">
        <v>494</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492</v>
      </c>
      <c r="DH109" s="843"/>
      <c r="DI109" s="843"/>
      <c r="DJ109" s="843"/>
      <c r="DK109" s="844"/>
      <c r="DL109" s="842" t="s">
        <v>351</v>
      </c>
      <c r="DM109" s="843"/>
      <c r="DN109" s="843"/>
      <c r="DO109" s="843"/>
      <c r="DP109" s="844"/>
      <c r="DQ109" s="842" t="s">
        <v>350</v>
      </c>
      <c r="DR109" s="843"/>
      <c r="DS109" s="843"/>
      <c r="DT109" s="843"/>
      <c r="DU109" s="844"/>
      <c r="DV109" s="842" t="s">
        <v>493</v>
      </c>
      <c r="DW109" s="843"/>
      <c r="DX109" s="843"/>
      <c r="DY109" s="843"/>
      <c r="DZ109" s="864"/>
    </row>
    <row r="110" spans="1:131" s="180" customFormat="1" ht="26.25" customHeight="1" x14ac:dyDescent="0.15">
      <c r="A110" s="924" t="s">
        <v>495</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925">
        <v>271616</v>
      </c>
      <c r="AB110" s="899"/>
      <c r="AC110" s="899"/>
      <c r="AD110" s="899"/>
      <c r="AE110" s="900"/>
      <c r="AF110" s="898">
        <v>286126</v>
      </c>
      <c r="AG110" s="899"/>
      <c r="AH110" s="899"/>
      <c r="AI110" s="899"/>
      <c r="AJ110" s="900"/>
      <c r="AK110" s="898">
        <v>261812</v>
      </c>
      <c r="AL110" s="899"/>
      <c r="AM110" s="899"/>
      <c r="AN110" s="899"/>
      <c r="AO110" s="900"/>
      <c r="AP110" s="901">
        <v>21.6</v>
      </c>
      <c r="AQ110" s="902"/>
      <c r="AR110" s="902"/>
      <c r="AS110" s="902"/>
      <c r="AT110" s="903"/>
      <c r="AU110" s="904" t="s">
        <v>130</v>
      </c>
      <c r="AV110" s="905"/>
      <c r="AW110" s="905"/>
      <c r="AX110" s="905"/>
      <c r="AY110" s="906"/>
      <c r="AZ110" s="879" t="s">
        <v>496</v>
      </c>
      <c r="BA110" s="880"/>
      <c r="BB110" s="880"/>
      <c r="BC110" s="880"/>
      <c r="BD110" s="880"/>
      <c r="BE110" s="880"/>
      <c r="BF110" s="880"/>
      <c r="BG110" s="880"/>
      <c r="BH110" s="880"/>
      <c r="BI110" s="880"/>
      <c r="BJ110" s="880"/>
      <c r="BK110" s="880"/>
      <c r="BL110" s="880"/>
      <c r="BM110" s="880"/>
      <c r="BN110" s="880"/>
      <c r="BO110" s="880"/>
      <c r="BP110" s="881"/>
      <c r="BQ110" s="882">
        <v>1709827</v>
      </c>
      <c r="BR110" s="868"/>
      <c r="BS110" s="868"/>
      <c r="BT110" s="868"/>
      <c r="BU110" s="868"/>
      <c r="BV110" s="868">
        <v>1625111</v>
      </c>
      <c r="BW110" s="868"/>
      <c r="BX110" s="868"/>
      <c r="BY110" s="868"/>
      <c r="BZ110" s="868"/>
      <c r="CA110" s="868">
        <v>1591399</v>
      </c>
      <c r="CB110" s="868"/>
      <c r="CC110" s="868"/>
      <c r="CD110" s="868"/>
      <c r="CE110" s="868"/>
      <c r="CF110" s="871">
        <v>131</v>
      </c>
      <c r="CG110" s="872"/>
      <c r="CH110" s="872"/>
      <c r="CI110" s="872"/>
      <c r="CJ110" s="872"/>
      <c r="CK110" s="873" t="s">
        <v>497</v>
      </c>
      <c r="CL110" s="874"/>
      <c r="CM110" s="892" t="s">
        <v>498</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82" t="s">
        <v>499</v>
      </c>
      <c r="DH110" s="868"/>
      <c r="DI110" s="868"/>
      <c r="DJ110" s="868"/>
      <c r="DK110" s="868"/>
      <c r="DL110" s="868" t="s">
        <v>499</v>
      </c>
      <c r="DM110" s="868"/>
      <c r="DN110" s="868"/>
      <c r="DO110" s="868"/>
      <c r="DP110" s="868"/>
      <c r="DQ110" s="868" t="s">
        <v>499</v>
      </c>
      <c r="DR110" s="868"/>
      <c r="DS110" s="868"/>
      <c r="DT110" s="868"/>
      <c r="DU110" s="868"/>
      <c r="DV110" s="869" t="s">
        <v>499</v>
      </c>
      <c r="DW110" s="869"/>
      <c r="DX110" s="869"/>
      <c r="DY110" s="869"/>
      <c r="DZ110" s="870"/>
    </row>
    <row r="111" spans="1:131" s="180" customFormat="1" ht="26.25" customHeight="1" x14ac:dyDescent="0.15">
      <c r="A111" s="918" t="s">
        <v>500</v>
      </c>
      <c r="B111" s="919"/>
      <c r="C111" s="851" t="s">
        <v>501</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915" t="s">
        <v>502</v>
      </c>
      <c r="AB111" s="896"/>
      <c r="AC111" s="896"/>
      <c r="AD111" s="896"/>
      <c r="AE111" s="897"/>
      <c r="AF111" s="895" t="s">
        <v>502</v>
      </c>
      <c r="AG111" s="896"/>
      <c r="AH111" s="896"/>
      <c r="AI111" s="896"/>
      <c r="AJ111" s="897"/>
      <c r="AK111" s="895" t="s">
        <v>502</v>
      </c>
      <c r="AL111" s="896"/>
      <c r="AM111" s="896"/>
      <c r="AN111" s="896"/>
      <c r="AO111" s="897"/>
      <c r="AP111" s="912" t="s">
        <v>502</v>
      </c>
      <c r="AQ111" s="913"/>
      <c r="AR111" s="913"/>
      <c r="AS111" s="913"/>
      <c r="AT111" s="914"/>
      <c r="AU111" s="907"/>
      <c r="AV111" s="908"/>
      <c r="AW111" s="908"/>
      <c r="AX111" s="908"/>
      <c r="AY111" s="909"/>
      <c r="AZ111" s="850" t="s">
        <v>503</v>
      </c>
      <c r="BA111" s="851"/>
      <c r="BB111" s="851"/>
      <c r="BC111" s="851"/>
      <c r="BD111" s="851"/>
      <c r="BE111" s="851"/>
      <c r="BF111" s="851"/>
      <c r="BG111" s="851"/>
      <c r="BH111" s="851"/>
      <c r="BI111" s="851"/>
      <c r="BJ111" s="851"/>
      <c r="BK111" s="851"/>
      <c r="BL111" s="851"/>
      <c r="BM111" s="851"/>
      <c r="BN111" s="851"/>
      <c r="BO111" s="851"/>
      <c r="BP111" s="852"/>
      <c r="BQ111" s="846" t="s">
        <v>504</v>
      </c>
      <c r="BR111" s="847"/>
      <c r="BS111" s="847"/>
      <c r="BT111" s="847"/>
      <c r="BU111" s="847"/>
      <c r="BV111" s="847" t="s">
        <v>504</v>
      </c>
      <c r="BW111" s="847"/>
      <c r="BX111" s="847"/>
      <c r="BY111" s="847"/>
      <c r="BZ111" s="847"/>
      <c r="CA111" s="847" t="s">
        <v>504</v>
      </c>
      <c r="CB111" s="847"/>
      <c r="CC111" s="847"/>
      <c r="CD111" s="847"/>
      <c r="CE111" s="847"/>
      <c r="CF111" s="848" t="s">
        <v>504</v>
      </c>
      <c r="CG111" s="849"/>
      <c r="CH111" s="849"/>
      <c r="CI111" s="849"/>
      <c r="CJ111" s="849"/>
      <c r="CK111" s="875"/>
      <c r="CL111" s="876"/>
      <c r="CM111" s="886" t="s">
        <v>505</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46" t="s">
        <v>506</v>
      </c>
      <c r="DH111" s="847"/>
      <c r="DI111" s="847"/>
      <c r="DJ111" s="847"/>
      <c r="DK111" s="847"/>
      <c r="DL111" s="847" t="s">
        <v>506</v>
      </c>
      <c r="DM111" s="847"/>
      <c r="DN111" s="847"/>
      <c r="DO111" s="847"/>
      <c r="DP111" s="847"/>
      <c r="DQ111" s="847" t="s">
        <v>506</v>
      </c>
      <c r="DR111" s="847"/>
      <c r="DS111" s="847"/>
      <c r="DT111" s="847"/>
      <c r="DU111" s="847"/>
      <c r="DV111" s="866" t="s">
        <v>506</v>
      </c>
      <c r="DW111" s="866"/>
      <c r="DX111" s="866"/>
      <c r="DY111" s="866"/>
      <c r="DZ111" s="867"/>
    </row>
    <row r="112" spans="1:131" s="180" customFormat="1" ht="26.25" customHeight="1" x14ac:dyDescent="0.15">
      <c r="A112" s="920"/>
      <c r="B112" s="921"/>
      <c r="C112" s="851" t="s">
        <v>507</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2"/>
      <c r="AA112" s="863" t="s">
        <v>508</v>
      </c>
      <c r="AB112" s="858"/>
      <c r="AC112" s="858"/>
      <c r="AD112" s="858"/>
      <c r="AE112" s="859"/>
      <c r="AF112" s="857" t="s">
        <v>508</v>
      </c>
      <c r="AG112" s="858"/>
      <c r="AH112" s="858"/>
      <c r="AI112" s="858"/>
      <c r="AJ112" s="859"/>
      <c r="AK112" s="857" t="s">
        <v>508</v>
      </c>
      <c r="AL112" s="858"/>
      <c r="AM112" s="858"/>
      <c r="AN112" s="858"/>
      <c r="AO112" s="859"/>
      <c r="AP112" s="860" t="s">
        <v>508</v>
      </c>
      <c r="AQ112" s="861"/>
      <c r="AR112" s="861"/>
      <c r="AS112" s="861"/>
      <c r="AT112" s="862"/>
      <c r="AU112" s="907"/>
      <c r="AV112" s="908"/>
      <c r="AW112" s="908"/>
      <c r="AX112" s="908"/>
      <c r="AY112" s="909"/>
      <c r="AZ112" s="850" t="s">
        <v>509</v>
      </c>
      <c r="BA112" s="851"/>
      <c r="BB112" s="851"/>
      <c r="BC112" s="851"/>
      <c r="BD112" s="851"/>
      <c r="BE112" s="851"/>
      <c r="BF112" s="851"/>
      <c r="BG112" s="851"/>
      <c r="BH112" s="851"/>
      <c r="BI112" s="851"/>
      <c r="BJ112" s="851"/>
      <c r="BK112" s="851"/>
      <c r="BL112" s="851"/>
      <c r="BM112" s="851"/>
      <c r="BN112" s="851"/>
      <c r="BO112" s="851"/>
      <c r="BP112" s="852"/>
      <c r="BQ112" s="846" t="s">
        <v>473</v>
      </c>
      <c r="BR112" s="847"/>
      <c r="BS112" s="847"/>
      <c r="BT112" s="847"/>
      <c r="BU112" s="847"/>
      <c r="BV112" s="847">
        <v>8005</v>
      </c>
      <c r="BW112" s="847"/>
      <c r="BX112" s="847"/>
      <c r="BY112" s="847"/>
      <c r="BZ112" s="847"/>
      <c r="CA112" s="847">
        <v>7043</v>
      </c>
      <c r="CB112" s="847"/>
      <c r="CC112" s="847"/>
      <c r="CD112" s="847"/>
      <c r="CE112" s="847"/>
      <c r="CF112" s="848">
        <v>0.6</v>
      </c>
      <c r="CG112" s="849"/>
      <c r="CH112" s="849"/>
      <c r="CI112" s="849"/>
      <c r="CJ112" s="849"/>
      <c r="CK112" s="875"/>
      <c r="CL112" s="876"/>
      <c r="CM112" s="886" t="s">
        <v>510</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46" t="s">
        <v>511</v>
      </c>
      <c r="DH112" s="847"/>
      <c r="DI112" s="847"/>
      <c r="DJ112" s="847"/>
      <c r="DK112" s="847"/>
      <c r="DL112" s="847" t="s">
        <v>511</v>
      </c>
      <c r="DM112" s="847"/>
      <c r="DN112" s="847"/>
      <c r="DO112" s="847"/>
      <c r="DP112" s="847"/>
      <c r="DQ112" s="847" t="s">
        <v>511</v>
      </c>
      <c r="DR112" s="847"/>
      <c r="DS112" s="847"/>
      <c r="DT112" s="847"/>
      <c r="DU112" s="847"/>
      <c r="DV112" s="866" t="s">
        <v>511</v>
      </c>
      <c r="DW112" s="866"/>
      <c r="DX112" s="866"/>
      <c r="DY112" s="866"/>
      <c r="DZ112" s="867"/>
    </row>
    <row r="113" spans="1:130" s="180" customFormat="1" ht="26.25" customHeight="1" x14ac:dyDescent="0.15">
      <c r="A113" s="920"/>
      <c r="B113" s="921"/>
      <c r="C113" s="851" t="s">
        <v>512</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2"/>
      <c r="AA113" s="915">
        <v>1034</v>
      </c>
      <c r="AB113" s="896"/>
      <c r="AC113" s="896"/>
      <c r="AD113" s="896"/>
      <c r="AE113" s="897"/>
      <c r="AF113" s="895">
        <v>1049</v>
      </c>
      <c r="AG113" s="896"/>
      <c r="AH113" s="896"/>
      <c r="AI113" s="896"/>
      <c r="AJ113" s="897"/>
      <c r="AK113" s="895">
        <v>1049</v>
      </c>
      <c r="AL113" s="896"/>
      <c r="AM113" s="896"/>
      <c r="AN113" s="896"/>
      <c r="AO113" s="897"/>
      <c r="AP113" s="912">
        <v>0.1</v>
      </c>
      <c r="AQ113" s="913"/>
      <c r="AR113" s="913"/>
      <c r="AS113" s="913"/>
      <c r="AT113" s="914"/>
      <c r="AU113" s="907"/>
      <c r="AV113" s="908"/>
      <c r="AW113" s="908"/>
      <c r="AX113" s="908"/>
      <c r="AY113" s="909"/>
      <c r="AZ113" s="850" t="s">
        <v>513</v>
      </c>
      <c r="BA113" s="851"/>
      <c r="BB113" s="851"/>
      <c r="BC113" s="851"/>
      <c r="BD113" s="851"/>
      <c r="BE113" s="851"/>
      <c r="BF113" s="851"/>
      <c r="BG113" s="851"/>
      <c r="BH113" s="851"/>
      <c r="BI113" s="851"/>
      <c r="BJ113" s="851"/>
      <c r="BK113" s="851"/>
      <c r="BL113" s="851"/>
      <c r="BM113" s="851"/>
      <c r="BN113" s="851"/>
      <c r="BO113" s="851"/>
      <c r="BP113" s="852"/>
      <c r="BQ113" s="846">
        <v>36955</v>
      </c>
      <c r="BR113" s="847"/>
      <c r="BS113" s="847"/>
      <c r="BT113" s="847"/>
      <c r="BU113" s="847"/>
      <c r="BV113" s="847">
        <v>18822</v>
      </c>
      <c r="BW113" s="847"/>
      <c r="BX113" s="847"/>
      <c r="BY113" s="847"/>
      <c r="BZ113" s="847"/>
      <c r="CA113" s="847">
        <v>15847</v>
      </c>
      <c r="CB113" s="847"/>
      <c r="CC113" s="847"/>
      <c r="CD113" s="847"/>
      <c r="CE113" s="847"/>
      <c r="CF113" s="848">
        <v>1.3</v>
      </c>
      <c r="CG113" s="849"/>
      <c r="CH113" s="849"/>
      <c r="CI113" s="849"/>
      <c r="CJ113" s="849"/>
      <c r="CK113" s="875"/>
      <c r="CL113" s="876"/>
      <c r="CM113" s="886" t="s">
        <v>514</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63" t="s">
        <v>515</v>
      </c>
      <c r="DH113" s="858"/>
      <c r="DI113" s="858"/>
      <c r="DJ113" s="858"/>
      <c r="DK113" s="859"/>
      <c r="DL113" s="857" t="s">
        <v>515</v>
      </c>
      <c r="DM113" s="858"/>
      <c r="DN113" s="858"/>
      <c r="DO113" s="858"/>
      <c r="DP113" s="859"/>
      <c r="DQ113" s="857" t="s">
        <v>515</v>
      </c>
      <c r="DR113" s="858"/>
      <c r="DS113" s="858"/>
      <c r="DT113" s="858"/>
      <c r="DU113" s="859"/>
      <c r="DV113" s="860" t="s">
        <v>515</v>
      </c>
      <c r="DW113" s="861"/>
      <c r="DX113" s="861"/>
      <c r="DY113" s="861"/>
      <c r="DZ113" s="862"/>
    </row>
    <row r="114" spans="1:130" s="180" customFormat="1" ht="26.25" customHeight="1" x14ac:dyDescent="0.15">
      <c r="A114" s="920"/>
      <c r="B114" s="921"/>
      <c r="C114" s="851" t="s">
        <v>516</v>
      </c>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2"/>
      <c r="AA114" s="863">
        <v>54533</v>
      </c>
      <c r="AB114" s="858"/>
      <c r="AC114" s="858"/>
      <c r="AD114" s="858"/>
      <c r="AE114" s="859"/>
      <c r="AF114" s="857">
        <v>19770</v>
      </c>
      <c r="AG114" s="858"/>
      <c r="AH114" s="858"/>
      <c r="AI114" s="858"/>
      <c r="AJ114" s="859"/>
      <c r="AK114" s="857">
        <v>3844</v>
      </c>
      <c r="AL114" s="858"/>
      <c r="AM114" s="858"/>
      <c r="AN114" s="858"/>
      <c r="AO114" s="859"/>
      <c r="AP114" s="860">
        <v>0.3</v>
      </c>
      <c r="AQ114" s="861"/>
      <c r="AR114" s="861"/>
      <c r="AS114" s="861"/>
      <c r="AT114" s="862"/>
      <c r="AU114" s="907"/>
      <c r="AV114" s="908"/>
      <c r="AW114" s="908"/>
      <c r="AX114" s="908"/>
      <c r="AY114" s="909"/>
      <c r="AZ114" s="850" t="s">
        <v>517</v>
      </c>
      <c r="BA114" s="851"/>
      <c r="BB114" s="851"/>
      <c r="BC114" s="851"/>
      <c r="BD114" s="851"/>
      <c r="BE114" s="851"/>
      <c r="BF114" s="851"/>
      <c r="BG114" s="851"/>
      <c r="BH114" s="851"/>
      <c r="BI114" s="851"/>
      <c r="BJ114" s="851"/>
      <c r="BK114" s="851"/>
      <c r="BL114" s="851"/>
      <c r="BM114" s="851"/>
      <c r="BN114" s="851"/>
      <c r="BO114" s="851"/>
      <c r="BP114" s="852"/>
      <c r="BQ114" s="846">
        <v>420858</v>
      </c>
      <c r="BR114" s="847"/>
      <c r="BS114" s="847"/>
      <c r="BT114" s="847"/>
      <c r="BU114" s="847"/>
      <c r="BV114" s="847">
        <v>406636</v>
      </c>
      <c r="BW114" s="847"/>
      <c r="BX114" s="847"/>
      <c r="BY114" s="847"/>
      <c r="BZ114" s="847"/>
      <c r="CA114" s="847">
        <v>414212</v>
      </c>
      <c r="CB114" s="847"/>
      <c r="CC114" s="847"/>
      <c r="CD114" s="847"/>
      <c r="CE114" s="847"/>
      <c r="CF114" s="848">
        <v>34.1</v>
      </c>
      <c r="CG114" s="849"/>
      <c r="CH114" s="849"/>
      <c r="CI114" s="849"/>
      <c r="CJ114" s="849"/>
      <c r="CK114" s="875"/>
      <c r="CL114" s="876"/>
      <c r="CM114" s="886" t="s">
        <v>518</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63" t="s">
        <v>519</v>
      </c>
      <c r="DH114" s="858"/>
      <c r="DI114" s="858"/>
      <c r="DJ114" s="858"/>
      <c r="DK114" s="859"/>
      <c r="DL114" s="857" t="s">
        <v>519</v>
      </c>
      <c r="DM114" s="858"/>
      <c r="DN114" s="858"/>
      <c r="DO114" s="858"/>
      <c r="DP114" s="859"/>
      <c r="DQ114" s="857" t="s">
        <v>519</v>
      </c>
      <c r="DR114" s="858"/>
      <c r="DS114" s="858"/>
      <c r="DT114" s="858"/>
      <c r="DU114" s="859"/>
      <c r="DV114" s="860" t="s">
        <v>519</v>
      </c>
      <c r="DW114" s="861"/>
      <c r="DX114" s="861"/>
      <c r="DY114" s="861"/>
      <c r="DZ114" s="862"/>
    </row>
    <row r="115" spans="1:130" s="180" customFormat="1" ht="26.25" customHeight="1" x14ac:dyDescent="0.15">
      <c r="A115" s="920"/>
      <c r="B115" s="921"/>
      <c r="C115" s="851" t="s">
        <v>520</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2"/>
      <c r="AA115" s="915" t="s">
        <v>504</v>
      </c>
      <c r="AB115" s="896"/>
      <c r="AC115" s="896"/>
      <c r="AD115" s="896"/>
      <c r="AE115" s="897"/>
      <c r="AF115" s="895" t="s">
        <v>504</v>
      </c>
      <c r="AG115" s="896"/>
      <c r="AH115" s="896"/>
      <c r="AI115" s="896"/>
      <c r="AJ115" s="897"/>
      <c r="AK115" s="895" t="s">
        <v>504</v>
      </c>
      <c r="AL115" s="896"/>
      <c r="AM115" s="896"/>
      <c r="AN115" s="896"/>
      <c r="AO115" s="897"/>
      <c r="AP115" s="912" t="s">
        <v>504</v>
      </c>
      <c r="AQ115" s="913"/>
      <c r="AR115" s="913"/>
      <c r="AS115" s="913"/>
      <c r="AT115" s="914"/>
      <c r="AU115" s="907"/>
      <c r="AV115" s="908"/>
      <c r="AW115" s="908"/>
      <c r="AX115" s="908"/>
      <c r="AY115" s="909"/>
      <c r="AZ115" s="850" t="s">
        <v>521</v>
      </c>
      <c r="BA115" s="851"/>
      <c r="BB115" s="851"/>
      <c r="BC115" s="851"/>
      <c r="BD115" s="851"/>
      <c r="BE115" s="851"/>
      <c r="BF115" s="851"/>
      <c r="BG115" s="851"/>
      <c r="BH115" s="851"/>
      <c r="BI115" s="851"/>
      <c r="BJ115" s="851"/>
      <c r="BK115" s="851"/>
      <c r="BL115" s="851"/>
      <c r="BM115" s="851"/>
      <c r="BN115" s="851"/>
      <c r="BO115" s="851"/>
      <c r="BP115" s="852"/>
      <c r="BQ115" s="846" t="s">
        <v>522</v>
      </c>
      <c r="BR115" s="847"/>
      <c r="BS115" s="847"/>
      <c r="BT115" s="847"/>
      <c r="BU115" s="847"/>
      <c r="BV115" s="847" t="s">
        <v>522</v>
      </c>
      <c r="BW115" s="847"/>
      <c r="BX115" s="847"/>
      <c r="BY115" s="847"/>
      <c r="BZ115" s="847"/>
      <c r="CA115" s="847" t="s">
        <v>522</v>
      </c>
      <c r="CB115" s="847"/>
      <c r="CC115" s="847"/>
      <c r="CD115" s="847"/>
      <c r="CE115" s="847"/>
      <c r="CF115" s="848" t="s">
        <v>522</v>
      </c>
      <c r="CG115" s="849"/>
      <c r="CH115" s="849"/>
      <c r="CI115" s="849"/>
      <c r="CJ115" s="849"/>
      <c r="CK115" s="875"/>
      <c r="CL115" s="876"/>
      <c r="CM115" s="850" t="s">
        <v>523</v>
      </c>
      <c r="CN115" s="926"/>
      <c r="CO115" s="926"/>
      <c r="CP115" s="926"/>
      <c r="CQ115" s="926"/>
      <c r="CR115" s="926"/>
      <c r="CS115" s="926"/>
      <c r="CT115" s="926"/>
      <c r="CU115" s="926"/>
      <c r="CV115" s="926"/>
      <c r="CW115" s="926"/>
      <c r="CX115" s="926"/>
      <c r="CY115" s="926"/>
      <c r="CZ115" s="926"/>
      <c r="DA115" s="926"/>
      <c r="DB115" s="926"/>
      <c r="DC115" s="926"/>
      <c r="DD115" s="926"/>
      <c r="DE115" s="926"/>
      <c r="DF115" s="852"/>
      <c r="DG115" s="863" t="s">
        <v>524</v>
      </c>
      <c r="DH115" s="858"/>
      <c r="DI115" s="858"/>
      <c r="DJ115" s="858"/>
      <c r="DK115" s="859"/>
      <c r="DL115" s="857" t="s">
        <v>524</v>
      </c>
      <c r="DM115" s="858"/>
      <c r="DN115" s="858"/>
      <c r="DO115" s="858"/>
      <c r="DP115" s="859"/>
      <c r="DQ115" s="857" t="s">
        <v>524</v>
      </c>
      <c r="DR115" s="858"/>
      <c r="DS115" s="858"/>
      <c r="DT115" s="858"/>
      <c r="DU115" s="859"/>
      <c r="DV115" s="860" t="s">
        <v>524</v>
      </c>
      <c r="DW115" s="861"/>
      <c r="DX115" s="861"/>
      <c r="DY115" s="861"/>
      <c r="DZ115" s="862"/>
    </row>
    <row r="116" spans="1:130" s="180" customFormat="1" ht="26.25" customHeight="1" x14ac:dyDescent="0.15">
      <c r="A116" s="922"/>
      <c r="B116" s="923"/>
      <c r="C116" s="916" t="s">
        <v>525</v>
      </c>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7"/>
      <c r="AA116" s="863" t="s">
        <v>526</v>
      </c>
      <c r="AB116" s="858"/>
      <c r="AC116" s="858"/>
      <c r="AD116" s="858"/>
      <c r="AE116" s="859"/>
      <c r="AF116" s="857" t="s">
        <v>526</v>
      </c>
      <c r="AG116" s="858"/>
      <c r="AH116" s="858"/>
      <c r="AI116" s="858"/>
      <c r="AJ116" s="859"/>
      <c r="AK116" s="857" t="s">
        <v>526</v>
      </c>
      <c r="AL116" s="858"/>
      <c r="AM116" s="858"/>
      <c r="AN116" s="858"/>
      <c r="AO116" s="859"/>
      <c r="AP116" s="860" t="s">
        <v>526</v>
      </c>
      <c r="AQ116" s="861"/>
      <c r="AR116" s="861"/>
      <c r="AS116" s="861"/>
      <c r="AT116" s="862"/>
      <c r="AU116" s="907"/>
      <c r="AV116" s="908"/>
      <c r="AW116" s="908"/>
      <c r="AX116" s="908"/>
      <c r="AY116" s="909"/>
      <c r="AZ116" s="850" t="s">
        <v>527</v>
      </c>
      <c r="BA116" s="851"/>
      <c r="BB116" s="851"/>
      <c r="BC116" s="851"/>
      <c r="BD116" s="851"/>
      <c r="BE116" s="851"/>
      <c r="BF116" s="851"/>
      <c r="BG116" s="851"/>
      <c r="BH116" s="851"/>
      <c r="BI116" s="851"/>
      <c r="BJ116" s="851"/>
      <c r="BK116" s="851"/>
      <c r="BL116" s="851"/>
      <c r="BM116" s="851"/>
      <c r="BN116" s="851"/>
      <c r="BO116" s="851"/>
      <c r="BP116" s="852"/>
      <c r="BQ116" s="846" t="s">
        <v>528</v>
      </c>
      <c r="BR116" s="847"/>
      <c r="BS116" s="847"/>
      <c r="BT116" s="847"/>
      <c r="BU116" s="847"/>
      <c r="BV116" s="847" t="s">
        <v>528</v>
      </c>
      <c r="BW116" s="847"/>
      <c r="BX116" s="847"/>
      <c r="BY116" s="847"/>
      <c r="BZ116" s="847"/>
      <c r="CA116" s="847" t="s">
        <v>528</v>
      </c>
      <c r="CB116" s="847"/>
      <c r="CC116" s="847"/>
      <c r="CD116" s="847"/>
      <c r="CE116" s="847"/>
      <c r="CF116" s="848" t="s">
        <v>528</v>
      </c>
      <c r="CG116" s="849"/>
      <c r="CH116" s="849"/>
      <c r="CI116" s="849"/>
      <c r="CJ116" s="849"/>
      <c r="CK116" s="875"/>
      <c r="CL116" s="876"/>
      <c r="CM116" s="886" t="s">
        <v>529</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63" t="s">
        <v>528</v>
      </c>
      <c r="DH116" s="858"/>
      <c r="DI116" s="858"/>
      <c r="DJ116" s="858"/>
      <c r="DK116" s="859"/>
      <c r="DL116" s="857" t="s">
        <v>528</v>
      </c>
      <c r="DM116" s="858"/>
      <c r="DN116" s="858"/>
      <c r="DO116" s="858"/>
      <c r="DP116" s="859"/>
      <c r="DQ116" s="857" t="s">
        <v>528</v>
      </c>
      <c r="DR116" s="858"/>
      <c r="DS116" s="858"/>
      <c r="DT116" s="858"/>
      <c r="DU116" s="859"/>
      <c r="DV116" s="860" t="s">
        <v>528</v>
      </c>
      <c r="DW116" s="861"/>
      <c r="DX116" s="861"/>
      <c r="DY116" s="861"/>
      <c r="DZ116" s="862"/>
    </row>
    <row r="117" spans="1:130" s="180" customFormat="1" ht="26.25" customHeight="1" x14ac:dyDescent="0.15">
      <c r="A117" s="856" t="s">
        <v>243</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8" t="s">
        <v>530</v>
      </c>
      <c r="Z117" s="844"/>
      <c r="AA117" s="929">
        <v>327183</v>
      </c>
      <c r="AB117" s="930"/>
      <c r="AC117" s="930"/>
      <c r="AD117" s="930"/>
      <c r="AE117" s="931"/>
      <c r="AF117" s="936">
        <v>306945</v>
      </c>
      <c r="AG117" s="930"/>
      <c r="AH117" s="930"/>
      <c r="AI117" s="930"/>
      <c r="AJ117" s="931"/>
      <c r="AK117" s="936">
        <v>266705</v>
      </c>
      <c r="AL117" s="930"/>
      <c r="AM117" s="930"/>
      <c r="AN117" s="930"/>
      <c r="AO117" s="931"/>
      <c r="AP117" s="937"/>
      <c r="AQ117" s="938"/>
      <c r="AR117" s="938"/>
      <c r="AS117" s="938"/>
      <c r="AT117" s="939"/>
      <c r="AU117" s="907"/>
      <c r="AV117" s="908"/>
      <c r="AW117" s="908"/>
      <c r="AX117" s="908"/>
      <c r="AY117" s="909"/>
      <c r="AZ117" s="941" t="s">
        <v>531</v>
      </c>
      <c r="BA117" s="916"/>
      <c r="BB117" s="916"/>
      <c r="BC117" s="916"/>
      <c r="BD117" s="916"/>
      <c r="BE117" s="916"/>
      <c r="BF117" s="916"/>
      <c r="BG117" s="916"/>
      <c r="BH117" s="916"/>
      <c r="BI117" s="916"/>
      <c r="BJ117" s="916"/>
      <c r="BK117" s="916"/>
      <c r="BL117" s="916"/>
      <c r="BM117" s="916"/>
      <c r="BN117" s="916"/>
      <c r="BO117" s="916"/>
      <c r="BP117" s="917"/>
      <c r="BQ117" s="927" t="s">
        <v>526</v>
      </c>
      <c r="BR117" s="885"/>
      <c r="BS117" s="885"/>
      <c r="BT117" s="885"/>
      <c r="BU117" s="885"/>
      <c r="BV117" s="885" t="s">
        <v>526</v>
      </c>
      <c r="BW117" s="885"/>
      <c r="BX117" s="885"/>
      <c r="BY117" s="885"/>
      <c r="BZ117" s="885"/>
      <c r="CA117" s="885" t="s">
        <v>526</v>
      </c>
      <c r="CB117" s="885"/>
      <c r="CC117" s="885"/>
      <c r="CD117" s="885"/>
      <c r="CE117" s="885"/>
      <c r="CF117" s="848" t="s">
        <v>526</v>
      </c>
      <c r="CG117" s="849"/>
      <c r="CH117" s="849"/>
      <c r="CI117" s="849"/>
      <c r="CJ117" s="849"/>
      <c r="CK117" s="875"/>
      <c r="CL117" s="876"/>
      <c r="CM117" s="886" t="s">
        <v>532</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63" t="s">
        <v>473</v>
      </c>
      <c r="DH117" s="858"/>
      <c r="DI117" s="858"/>
      <c r="DJ117" s="858"/>
      <c r="DK117" s="859"/>
      <c r="DL117" s="857" t="s">
        <v>473</v>
      </c>
      <c r="DM117" s="858"/>
      <c r="DN117" s="858"/>
      <c r="DO117" s="858"/>
      <c r="DP117" s="859"/>
      <c r="DQ117" s="857" t="s">
        <v>473</v>
      </c>
      <c r="DR117" s="858"/>
      <c r="DS117" s="858"/>
      <c r="DT117" s="858"/>
      <c r="DU117" s="859"/>
      <c r="DV117" s="860" t="s">
        <v>473</v>
      </c>
      <c r="DW117" s="861"/>
      <c r="DX117" s="861"/>
      <c r="DY117" s="861"/>
      <c r="DZ117" s="862"/>
    </row>
    <row r="118" spans="1:130" s="180" customFormat="1" ht="26.25" customHeight="1" x14ac:dyDescent="0.15">
      <c r="A118" s="856" t="s">
        <v>494</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32" t="s">
        <v>492</v>
      </c>
      <c r="AB118" s="933"/>
      <c r="AC118" s="933"/>
      <c r="AD118" s="933"/>
      <c r="AE118" s="934"/>
      <c r="AF118" s="932" t="s">
        <v>351</v>
      </c>
      <c r="AG118" s="933"/>
      <c r="AH118" s="933"/>
      <c r="AI118" s="933"/>
      <c r="AJ118" s="934"/>
      <c r="AK118" s="932" t="s">
        <v>350</v>
      </c>
      <c r="AL118" s="933"/>
      <c r="AM118" s="933"/>
      <c r="AN118" s="933"/>
      <c r="AO118" s="934"/>
      <c r="AP118" s="932" t="s">
        <v>493</v>
      </c>
      <c r="AQ118" s="933"/>
      <c r="AR118" s="933"/>
      <c r="AS118" s="933"/>
      <c r="AT118" s="935"/>
      <c r="AU118" s="910"/>
      <c r="AV118" s="911"/>
      <c r="AW118" s="911"/>
      <c r="AX118" s="911"/>
      <c r="AY118" s="911"/>
      <c r="AZ118" s="213" t="s">
        <v>243</v>
      </c>
      <c r="BA118" s="213"/>
      <c r="BB118" s="213"/>
      <c r="BC118" s="213"/>
      <c r="BD118" s="213"/>
      <c r="BE118" s="213"/>
      <c r="BF118" s="213"/>
      <c r="BG118" s="213"/>
      <c r="BH118" s="213"/>
      <c r="BI118" s="213"/>
      <c r="BJ118" s="213"/>
      <c r="BK118" s="213"/>
      <c r="BL118" s="213"/>
      <c r="BM118" s="213"/>
      <c r="BN118" s="213"/>
      <c r="BO118" s="928" t="s">
        <v>533</v>
      </c>
      <c r="BP118" s="940"/>
      <c r="BQ118" s="927">
        <v>2167640</v>
      </c>
      <c r="BR118" s="885"/>
      <c r="BS118" s="885"/>
      <c r="BT118" s="885"/>
      <c r="BU118" s="885"/>
      <c r="BV118" s="885">
        <v>2058574</v>
      </c>
      <c r="BW118" s="885"/>
      <c r="BX118" s="885"/>
      <c r="BY118" s="885"/>
      <c r="BZ118" s="885"/>
      <c r="CA118" s="885">
        <v>2028501</v>
      </c>
      <c r="CB118" s="885"/>
      <c r="CC118" s="885"/>
      <c r="CD118" s="885"/>
      <c r="CE118" s="885"/>
      <c r="CF118" s="889"/>
      <c r="CG118" s="890"/>
      <c r="CH118" s="890"/>
      <c r="CI118" s="890"/>
      <c r="CJ118" s="891"/>
      <c r="CK118" s="875"/>
      <c r="CL118" s="876"/>
      <c r="CM118" s="886" t="s">
        <v>534</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63" t="s">
        <v>504</v>
      </c>
      <c r="DH118" s="858"/>
      <c r="DI118" s="858"/>
      <c r="DJ118" s="858"/>
      <c r="DK118" s="859"/>
      <c r="DL118" s="857" t="s">
        <v>504</v>
      </c>
      <c r="DM118" s="858"/>
      <c r="DN118" s="858"/>
      <c r="DO118" s="858"/>
      <c r="DP118" s="859"/>
      <c r="DQ118" s="857" t="s">
        <v>504</v>
      </c>
      <c r="DR118" s="858"/>
      <c r="DS118" s="858"/>
      <c r="DT118" s="858"/>
      <c r="DU118" s="859"/>
      <c r="DV118" s="860" t="s">
        <v>504</v>
      </c>
      <c r="DW118" s="861"/>
      <c r="DX118" s="861"/>
      <c r="DY118" s="861"/>
      <c r="DZ118" s="862"/>
    </row>
    <row r="119" spans="1:130" s="180" customFormat="1" ht="26.25" customHeight="1" x14ac:dyDescent="0.15">
      <c r="A119" s="1023" t="s">
        <v>497</v>
      </c>
      <c r="B119" s="874"/>
      <c r="C119" s="892" t="s">
        <v>498</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925" t="s">
        <v>499</v>
      </c>
      <c r="AB119" s="899"/>
      <c r="AC119" s="899"/>
      <c r="AD119" s="899"/>
      <c r="AE119" s="900"/>
      <c r="AF119" s="898" t="s">
        <v>499</v>
      </c>
      <c r="AG119" s="899"/>
      <c r="AH119" s="899"/>
      <c r="AI119" s="899"/>
      <c r="AJ119" s="900"/>
      <c r="AK119" s="898" t="s">
        <v>499</v>
      </c>
      <c r="AL119" s="899"/>
      <c r="AM119" s="899"/>
      <c r="AN119" s="899"/>
      <c r="AO119" s="900"/>
      <c r="AP119" s="901" t="s">
        <v>499</v>
      </c>
      <c r="AQ119" s="902"/>
      <c r="AR119" s="902"/>
      <c r="AS119" s="902"/>
      <c r="AT119" s="903"/>
      <c r="AU119" s="954" t="s">
        <v>535</v>
      </c>
      <c r="AV119" s="955"/>
      <c r="AW119" s="955"/>
      <c r="AX119" s="955"/>
      <c r="AY119" s="956"/>
      <c r="AZ119" s="879" t="s">
        <v>536</v>
      </c>
      <c r="BA119" s="880"/>
      <c r="BB119" s="880"/>
      <c r="BC119" s="880"/>
      <c r="BD119" s="880"/>
      <c r="BE119" s="880"/>
      <c r="BF119" s="880"/>
      <c r="BG119" s="880"/>
      <c r="BH119" s="880"/>
      <c r="BI119" s="880"/>
      <c r="BJ119" s="880"/>
      <c r="BK119" s="880"/>
      <c r="BL119" s="880"/>
      <c r="BM119" s="880"/>
      <c r="BN119" s="880"/>
      <c r="BO119" s="880"/>
      <c r="BP119" s="881"/>
      <c r="BQ119" s="882">
        <v>2984650</v>
      </c>
      <c r="BR119" s="868"/>
      <c r="BS119" s="868"/>
      <c r="BT119" s="868"/>
      <c r="BU119" s="868"/>
      <c r="BV119" s="868">
        <v>2847692</v>
      </c>
      <c r="BW119" s="868"/>
      <c r="BX119" s="868"/>
      <c r="BY119" s="868"/>
      <c r="BZ119" s="868"/>
      <c r="CA119" s="868">
        <v>3037875</v>
      </c>
      <c r="CB119" s="868"/>
      <c r="CC119" s="868"/>
      <c r="CD119" s="868"/>
      <c r="CE119" s="868"/>
      <c r="CF119" s="871">
        <v>250.1</v>
      </c>
      <c r="CG119" s="872"/>
      <c r="CH119" s="872"/>
      <c r="CI119" s="872"/>
      <c r="CJ119" s="872"/>
      <c r="CK119" s="877"/>
      <c r="CL119" s="878"/>
      <c r="CM119" s="986" t="s">
        <v>537</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t="s">
        <v>538</v>
      </c>
      <c r="DH119" s="943"/>
      <c r="DI119" s="943"/>
      <c r="DJ119" s="943"/>
      <c r="DK119" s="944"/>
      <c r="DL119" s="942" t="s">
        <v>538</v>
      </c>
      <c r="DM119" s="943"/>
      <c r="DN119" s="943"/>
      <c r="DO119" s="943"/>
      <c r="DP119" s="944"/>
      <c r="DQ119" s="942" t="s">
        <v>538</v>
      </c>
      <c r="DR119" s="943"/>
      <c r="DS119" s="943"/>
      <c r="DT119" s="943"/>
      <c r="DU119" s="944"/>
      <c r="DV119" s="945" t="s">
        <v>538</v>
      </c>
      <c r="DW119" s="946"/>
      <c r="DX119" s="946"/>
      <c r="DY119" s="946"/>
      <c r="DZ119" s="947"/>
    </row>
    <row r="120" spans="1:130" s="180" customFormat="1" ht="26.25" customHeight="1" x14ac:dyDescent="0.15">
      <c r="A120" s="1024"/>
      <c r="B120" s="876"/>
      <c r="C120" s="886" t="s">
        <v>505</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863" t="s">
        <v>506</v>
      </c>
      <c r="AB120" s="858"/>
      <c r="AC120" s="858"/>
      <c r="AD120" s="858"/>
      <c r="AE120" s="859"/>
      <c r="AF120" s="857" t="s">
        <v>506</v>
      </c>
      <c r="AG120" s="858"/>
      <c r="AH120" s="858"/>
      <c r="AI120" s="858"/>
      <c r="AJ120" s="859"/>
      <c r="AK120" s="857" t="s">
        <v>506</v>
      </c>
      <c r="AL120" s="858"/>
      <c r="AM120" s="858"/>
      <c r="AN120" s="858"/>
      <c r="AO120" s="859"/>
      <c r="AP120" s="860" t="s">
        <v>506</v>
      </c>
      <c r="AQ120" s="861"/>
      <c r="AR120" s="861"/>
      <c r="AS120" s="861"/>
      <c r="AT120" s="862"/>
      <c r="AU120" s="957"/>
      <c r="AV120" s="958"/>
      <c r="AW120" s="958"/>
      <c r="AX120" s="958"/>
      <c r="AY120" s="959"/>
      <c r="AZ120" s="850" t="s">
        <v>539</v>
      </c>
      <c r="BA120" s="851"/>
      <c r="BB120" s="851"/>
      <c r="BC120" s="851"/>
      <c r="BD120" s="851"/>
      <c r="BE120" s="851"/>
      <c r="BF120" s="851"/>
      <c r="BG120" s="851"/>
      <c r="BH120" s="851"/>
      <c r="BI120" s="851"/>
      <c r="BJ120" s="851"/>
      <c r="BK120" s="851"/>
      <c r="BL120" s="851"/>
      <c r="BM120" s="851"/>
      <c r="BN120" s="851"/>
      <c r="BO120" s="851"/>
      <c r="BP120" s="852"/>
      <c r="BQ120" s="846">
        <v>18293</v>
      </c>
      <c r="BR120" s="847"/>
      <c r="BS120" s="847"/>
      <c r="BT120" s="847"/>
      <c r="BU120" s="847"/>
      <c r="BV120" s="847">
        <v>17483</v>
      </c>
      <c r="BW120" s="847"/>
      <c r="BX120" s="847"/>
      <c r="BY120" s="847"/>
      <c r="BZ120" s="847"/>
      <c r="CA120" s="847">
        <v>23738</v>
      </c>
      <c r="CB120" s="847"/>
      <c r="CC120" s="847"/>
      <c r="CD120" s="847"/>
      <c r="CE120" s="847"/>
      <c r="CF120" s="848">
        <v>2</v>
      </c>
      <c r="CG120" s="849"/>
      <c r="CH120" s="849"/>
      <c r="CI120" s="849"/>
      <c r="CJ120" s="849"/>
      <c r="CK120" s="966" t="s">
        <v>540</v>
      </c>
      <c r="CL120" s="967"/>
      <c r="CM120" s="967"/>
      <c r="CN120" s="967"/>
      <c r="CO120" s="968"/>
      <c r="CP120" s="974" t="s">
        <v>541</v>
      </c>
      <c r="CQ120" s="975"/>
      <c r="CR120" s="975"/>
      <c r="CS120" s="975"/>
      <c r="CT120" s="975"/>
      <c r="CU120" s="975"/>
      <c r="CV120" s="975"/>
      <c r="CW120" s="975"/>
      <c r="CX120" s="975"/>
      <c r="CY120" s="975"/>
      <c r="CZ120" s="975"/>
      <c r="DA120" s="975"/>
      <c r="DB120" s="975"/>
      <c r="DC120" s="975"/>
      <c r="DD120" s="975"/>
      <c r="DE120" s="975"/>
      <c r="DF120" s="976"/>
      <c r="DG120" s="882">
        <v>8958</v>
      </c>
      <c r="DH120" s="868"/>
      <c r="DI120" s="868"/>
      <c r="DJ120" s="868"/>
      <c r="DK120" s="868"/>
      <c r="DL120" s="868">
        <v>8005</v>
      </c>
      <c r="DM120" s="868"/>
      <c r="DN120" s="868"/>
      <c r="DO120" s="868"/>
      <c r="DP120" s="868"/>
      <c r="DQ120" s="868">
        <v>7043</v>
      </c>
      <c r="DR120" s="868"/>
      <c r="DS120" s="868"/>
      <c r="DT120" s="868"/>
      <c r="DU120" s="868"/>
      <c r="DV120" s="869">
        <v>0.6</v>
      </c>
      <c r="DW120" s="869"/>
      <c r="DX120" s="869"/>
      <c r="DY120" s="869"/>
      <c r="DZ120" s="870"/>
    </row>
    <row r="121" spans="1:130" s="180" customFormat="1" ht="26.25" customHeight="1" x14ac:dyDescent="0.15">
      <c r="A121" s="1024"/>
      <c r="B121" s="876"/>
      <c r="C121" s="948" t="s">
        <v>542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3" t="s">
        <v>511</v>
      </c>
      <c r="AB121" s="858"/>
      <c r="AC121" s="858"/>
      <c r="AD121" s="858"/>
      <c r="AE121" s="859"/>
      <c r="AF121" s="857" t="s">
        <v>511</v>
      </c>
      <c r="AG121" s="858"/>
      <c r="AH121" s="858"/>
      <c r="AI121" s="858"/>
      <c r="AJ121" s="859"/>
      <c r="AK121" s="857" t="s">
        <v>511</v>
      </c>
      <c r="AL121" s="858"/>
      <c r="AM121" s="858"/>
      <c r="AN121" s="858"/>
      <c r="AO121" s="859"/>
      <c r="AP121" s="860" t="s">
        <v>511</v>
      </c>
      <c r="AQ121" s="861"/>
      <c r="AR121" s="861"/>
      <c r="AS121" s="861"/>
      <c r="AT121" s="862"/>
      <c r="AU121" s="957"/>
      <c r="AV121" s="958"/>
      <c r="AW121" s="958"/>
      <c r="AX121" s="958"/>
      <c r="AY121" s="959"/>
      <c r="AZ121" s="941" t="s">
        <v>543</v>
      </c>
      <c r="BA121" s="916"/>
      <c r="BB121" s="916"/>
      <c r="BC121" s="916"/>
      <c r="BD121" s="916"/>
      <c r="BE121" s="916"/>
      <c r="BF121" s="916"/>
      <c r="BG121" s="916"/>
      <c r="BH121" s="916"/>
      <c r="BI121" s="916"/>
      <c r="BJ121" s="916"/>
      <c r="BK121" s="916"/>
      <c r="BL121" s="916"/>
      <c r="BM121" s="916"/>
      <c r="BN121" s="916"/>
      <c r="BO121" s="916"/>
      <c r="BP121" s="917"/>
      <c r="BQ121" s="927">
        <v>1923018</v>
      </c>
      <c r="BR121" s="885"/>
      <c r="BS121" s="885"/>
      <c r="BT121" s="885"/>
      <c r="BU121" s="885"/>
      <c r="BV121" s="885">
        <v>1924017</v>
      </c>
      <c r="BW121" s="885"/>
      <c r="BX121" s="885"/>
      <c r="BY121" s="885"/>
      <c r="BZ121" s="885"/>
      <c r="CA121" s="885">
        <v>2075559</v>
      </c>
      <c r="CB121" s="885"/>
      <c r="CC121" s="885"/>
      <c r="CD121" s="885"/>
      <c r="CE121" s="885"/>
      <c r="CF121" s="964">
        <v>170.9</v>
      </c>
      <c r="CG121" s="965"/>
      <c r="CH121" s="965"/>
      <c r="CI121" s="965"/>
      <c r="CJ121" s="965"/>
      <c r="CK121" s="969"/>
      <c r="CL121" s="970"/>
      <c r="CM121" s="970"/>
      <c r="CN121" s="970"/>
      <c r="CO121" s="971"/>
      <c r="CP121" s="951"/>
      <c r="CQ121" s="952"/>
      <c r="CR121" s="952"/>
      <c r="CS121" s="952"/>
      <c r="CT121" s="952"/>
      <c r="CU121" s="952"/>
      <c r="CV121" s="952"/>
      <c r="CW121" s="952"/>
      <c r="CX121" s="952"/>
      <c r="CY121" s="952"/>
      <c r="CZ121" s="952"/>
      <c r="DA121" s="952"/>
      <c r="DB121" s="952"/>
      <c r="DC121" s="952"/>
      <c r="DD121" s="952"/>
      <c r="DE121" s="952"/>
      <c r="DF121" s="953"/>
      <c r="DG121" s="846"/>
      <c r="DH121" s="847"/>
      <c r="DI121" s="847"/>
      <c r="DJ121" s="847"/>
      <c r="DK121" s="847"/>
      <c r="DL121" s="847"/>
      <c r="DM121" s="847"/>
      <c r="DN121" s="847"/>
      <c r="DO121" s="847"/>
      <c r="DP121" s="847"/>
      <c r="DQ121" s="847"/>
      <c r="DR121" s="847"/>
      <c r="DS121" s="847"/>
      <c r="DT121" s="847"/>
      <c r="DU121" s="847"/>
      <c r="DV121" s="866"/>
      <c r="DW121" s="866"/>
      <c r="DX121" s="866"/>
      <c r="DY121" s="866"/>
      <c r="DZ121" s="867"/>
    </row>
    <row r="122" spans="1:130" s="180" customFormat="1" ht="26.25" customHeight="1" x14ac:dyDescent="0.15">
      <c r="A122" s="1024"/>
      <c r="B122" s="876"/>
      <c r="C122" s="886" t="s">
        <v>518</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863" t="s">
        <v>519</v>
      </c>
      <c r="AB122" s="858"/>
      <c r="AC122" s="858"/>
      <c r="AD122" s="858"/>
      <c r="AE122" s="859"/>
      <c r="AF122" s="857" t="s">
        <v>519</v>
      </c>
      <c r="AG122" s="858"/>
      <c r="AH122" s="858"/>
      <c r="AI122" s="858"/>
      <c r="AJ122" s="859"/>
      <c r="AK122" s="857" t="s">
        <v>519</v>
      </c>
      <c r="AL122" s="858"/>
      <c r="AM122" s="858"/>
      <c r="AN122" s="858"/>
      <c r="AO122" s="859"/>
      <c r="AP122" s="860" t="s">
        <v>519</v>
      </c>
      <c r="AQ122" s="861"/>
      <c r="AR122" s="861"/>
      <c r="AS122" s="861"/>
      <c r="AT122" s="862"/>
      <c r="AU122" s="960"/>
      <c r="AV122" s="961"/>
      <c r="AW122" s="961"/>
      <c r="AX122" s="961"/>
      <c r="AY122" s="961"/>
      <c r="AZ122" s="213" t="s">
        <v>243</v>
      </c>
      <c r="BA122" s="213"/>
      <c r="BB122" s="213"/>
      <c r="BC122" s="213"/>
      <c r="BD122" s="213"/>
      <c r="BE122" s="213"/>
      <c r="BF122" s="213"/>
      <c r="BG122" s="213"/>
      <c r="BH122" s="213"/>
      <c r="BI122" s="213"/>
      <c r="BJ122" s="213"/>
      <c r="BK122" s="213"/>
      <c r="BL122" s="213"/>
      <c r="BM122" s="213"/>
      <c r="BN122" s="213"/>
      <c r="BO122" s="928" t="s">
        <v>544</v>
      </c>
      <c r="BP122" s="940"/>
      <c r="BQ122" s="962">
        <v>4925961</v>
      </c>
      <c r="BR122" s="963"/>
      <c r="BS122" s="963"/>
      <c r="BT122" s="963"/>
      <c r="BU122" s="963"/>
      <c r="BV122" s="963">
        <v>4789192</v>
      </c>
      <c r="BW122" s="963"/>
      <c r="BX122" s="963"/>
      <c r="BY122" s="963"/>
      <c r="BZ122" s="963"/>
      <c r="CA122" s="963">
        <v>5137172</v>
      </c>
      <c r="CB122" s="963"/>
      <c r="CC122" s="963"/>
      <c r="CD122" s="963"/>
      <c r="CE122" s="963"/>
      <c r="CF122" s="889"/>
      <c r="CG122" s="890"/>
      <c r="CH122" s="890"/>
      <c r="CI122" s="890"/>
      <c r="CJ122" s="891"/>
      <c r="CK122" s="969"/>
      <c r="CL122" s="970"/>
      <c r="CM122" s="970"/>
      <c r="CN122" s="970"/>
      <c r="CO122" s="971"/>
      <c r="CP122" s="951"/>
      <c r="CQ122" s="952"/>
      <c r="CR122" s="952"/>
      <c r="CS122" s="952"/>
      <c r="CT122" s="952"/>
      <c r="CU122" s="952"/>
      <c r="CV122" s="952"/>
      <c r="CW122" s="952"/>
      <c r="CX122" s="952"/>
      <c r="CY122" s="952"/>
      <c r="CZ122" s="952"/>
      <c r="DA122" s="952"/>
      <c r="DB122" s="952"/>
      <c r="DC122" s="952"/>
      <c r="DD122" s="952"/>
      <c r="DE122" s="952"/>
      <c r="DF122" s="953"/>
      <c r="DG122" s="846"/>
      <c r="DH122" s="847"/>
      <c r="DI122" s="847"/>
      <c r="DJ122" s="847"/>
      <c r="DK122" s="847"/>
      <c r="DL122" s="847"/>
      <c r="DM122" s="847"/>
      <c r="DN122" s="847"/>
      <c r="DO122" s="847"/>
      <c r="DP122" s="847"/>
      <c r="DQ122" s="847"/>
      <c r="DR122" s="847"/>
      <c r="DS122" s="847"/>
      <c r="DT122" s="847"/>
      <c r="DU122" s="847"/>
      <c r="DV122" s="866"/>
      <c r="DW122" s="866"/>
      <c r="DX122" s="866"/>
      <c r="DY122" s="866"/>
      <c r="DZ122" s="867"/>
    </row>
    <row r="123" spans="1:130" s="180" customFormat="1" ht="26.25" customHeight="1" thickBot="1" x14ac:dyDescent="0.2">
      <c r="A123" s="1024"/>
      <c r="B123" s="876"/>
      <c r="C123" s="886" t="s">
        <v>529</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863" t="s">
        <v>528</v>
      </c>
      <c r="AB123" s="858"/>
      <c r="AC123" s="858"/>
      <c r="AD123" s="858"/>
      <c r="AE123" s="859"/>
      <c r="AF123" s="857" t="s">
        <v>528</v>
      </c>
      <c r="AG123" s="858"/>
      <c r="AH123" s="858"/>
      <c r="AI123" s="858"/>
      <c r="AJ123" s="859"/>
      <c r="AK123" s="857" t="s">
        <v>528</v>
      </c>
      <c r="AL123" s="858"/>
      <c r="AM123" s="858"/>
      <c r="AN123" s="858"/>
      <c r="AO123" s="859"/>
      <c r="AP123" s="860" t="s">
        <v>528</v>
      </c>
      <c r="AQ123" s="861"/>
      <c r="AR123" s="861"/>
      <c r="AS123" s="861"/>
      <c r="AT123" s="862"/>
      <c r="AU123" s="977" t="s">
        <v>545</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t="s">
        <v>546</v>
      </c>
      <c r="BR123" s="981"/>
      <c r="BS123" s="981"/>
      <c r="BT123" s="981"/>
      <c r="BU123" s="981"/>
      <c r="BV123" s="981" t="s">
        <v>546</v>
      </c>
      <c r="BW123" s="981"/>
      <c r="BX123" s="981"/>
      <c r="BY123" s="981"/>
      <c r="BZ123" s="981"/>
      <c r="CA123" s="981" t="s">
        <v>546</v>
      </c>
      <c r="CB123" s="981"/>
      <c r="CC123" s="981"/>
      <c r="CD123" s="981"/>
      <c r="CE123" s="981"/>
      <c r="CF123" s="982"/>
      <c r="CG123" s="983"/>
      <c r="CH123" s="983"/>
      <c r="CI123" s="983"/>
      <c r="CJ123" s="984"/>
      <c r="CK123" s="969"/>
      <c r="CL123" s="970"/>
      <c r="CM123" s="970"/>
      <c r="CN123" s="970"/>
      <c r="CO123" s="971"/>
      <c r="CP123" s="951"/>
      <c r="CQ123" s="952"/>
      <c r="CR123" s="952"/>
      <c r="CS123" s="952"/>
      <c r="CT123" s="952"/>
      <c r="CU123" s="952"/>
      <c r="CV123" s="952"/>
      <c r="CW123" s="952"/>
      <c r="CX123" s="952"/>
      <c r="CY123" s="952"/>
      <c r="CZ123" s="952"/>
      <c r="DA123" s="952"/>
      <c r="DB123" s="952"/>
      <c r="DC123" s="952"/>
      <c r="DD123" s="952"/>
      <c r="DE123" s="952"/>
      <c r="DF123" s="953"/>
      <c r="DG123" s="863"/>
      <c r="DH123" s="858"/>
      <c r="DI123" s="858"/>
      <c r="DJ123" s="858"/>
      <c r="DK123" s="859"/>
      <c r="DL123" s="857"/>
      <c r="DM123" s="858"/>
      <c r="DN123" s="858"/>
      <c r="DO123" s="858"/>
      <c r="DP123" s="859"/>
      <c r="DQ123" s="857"/>
      <c r="DR123" s="858"/>
      <c r="DS123" s="858"/>
      <c r="DT123" s="858"/>
      <c r="DU123" s="859"/>
      <c r="DV123" s="860"/>
      <c r="DW123" s="861"/>
      <c r="DX123" s="861"/>
      <c r="DY123" s="861"/>
      <c r="DZ123" s="862"/>
    </row>
    <row r="124" spans="1:130" s="180" customFormat="1" ht="26.25" customHeight="1" x14ac:dyDescent="0.15">
      <c r="A124" s="1024"/>
      <c r="B124" s="876"/>
      <c r="C124" s="886" t="s">
        <v>532</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863" t="s">
        <v>473</v>
      </c>
      <c r="AB124" s="858"/>
      <c r="AC124" s="858"/>
      <c r="AD124" s="858"/>
      <c r="AE124" s="859"/>
      <c r="AF124" s="857" t="s">
        <v>473</v>
      </c>
      <c r="AG124" s="858"/>
      <c r="AH124" s="858"/>
      <c r="AI124" s="858"/>
      <c r="AJ124" s="859"/>
      <c r="AK124" s="857" t="s">
        <v>473</v>
      </c>
      <c r="AL124" s="858"/>
      <c r="AM124" s="858"/>
      <c r="AN124" s="858"/>
      <c r="AO124" s="859"/>
      <c r="AP124" s="860" t="s">
        <v>473</v>
      </c>
      <c r="AQ124" s="861"/>
      <c r="AR124" s="861"/>
      <c r="AS124" s="861"/>
      <c r="AT124" s="862"/>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72"/>
      <c r="CL124" s="972"/>
      <c r="CM124" s="972"/>
      <c r="CN124" s="972"/>
      <c r="CO124" s="973"/>
      <c r="CP124" s="951" t="s">
        <v>547</v>
      </c>
      <c r="CQ124" s="952"/>
      <c r="CR124" s="952"/>
      <c r="CS124" s="952"/>
      <c r="CT124" s="952"/>
      <c r="CU124" s="952"/>
      <c r="CV124" s="952"/>
      <c r="CW124" s="952"/>
      <c r="CX124" s="952"/>
      <c r="CY124" s="952"/>
      <c r="CZ124" s="952"/>
      <c r="DA124" s="952"/>
      <c r="DB124" s="952"/>
      <c r="DC124" s="952"/>
      <c r="DD124" s="952"/>
      <c r="DE124" s="952"/>
      <c r="DF124" s="953"/>
      <c r="DG124" s="985" t="s">
        <v>473</v>
      </c>
      <c r="DH124" s="943"/>
      <c r="DI124" s="943"/>
      <c r="DJ124" s="943"/>
      <c r="DK124" s="944"/>
      <c r="DL124" s="942" t="s">
        <v>473</v>
      </c>
      <c r="DM124" s="943"/>
      <c r="DN124" s="943"/>
      <c r="DO124" s="943"/>
      <c r="DP124" s="944"/>
      <c r="DQ124" s="942" t="s">
        <v>473</v>
      </c>
      <c r="DR124" s="943"/>
      <c r="DS124" s="943"/>
      <c r="DT124" s="943"/>
      <c r="DU124" s="944"/>
      <c r="DV124" s="945" t="s">
        <v>473</v>
      </c>
      <c r="DW124" s="946"/>
      <c r="DX124" s="946"/>
      <c r="DY124" s="946"/>
      <c r="DZ124" s="947"/>
    </row>
    <row r="125" spans="1:130" s="180" customFormat="1" ht="26.25" customHeight="1" thickBot="1" x14ac:dyDescent="0.2">
      <c r="A125" s="1024"/>
      <c r="B125" s="876"/>
      <c r="C125" s="886" t="s">
        <v>534</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863" t="s">
        <v>504</v>
      </c>
      <c r="AB125" s="858"/>
      <c r="AC125" s="858"/>
      <c r="AD125" s="858"/>
      <c r="AE125" s="859"/>
      <c r="AF125" s="857" t="s">
        <v>504</v>
      </c>
      <c r="AG125" s="858"/>
      <c r="AH125" s="858"/>
      <c r="AI125" s="858"/>
      <c r="AJ125" s="859"/>
      <c r="AK125" s="857" t="s">
        <v>504</v>
      </c>
      <c r="AL125" s="858"/>
      <c r="AM125" s="858"/>
      <c r="AN125" s="858"/>
      <c r="AO125" s="859"/>
      <c r="AP125" s="860" t="s">
        <v>504</v>
      </c>
      <c r="AQ125" s="861"/>
      <c r="AR125" s="861"/>
      <c r="AS125" s="861"/>
      <c r="AT125" s="86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67" t="s">
        <v>548</v>
      </c>
      <c r="CL125" s="967"/>
      <c r="CM125" s="967"/>
      <c r="CN125" s="967"/>
      <c r="CO125" s="968"/>
      <c r="CP125" s="879" t="s">
        <v>549</v>
      </c>
      <c r="CQ125" s="880"/>
      <c r="CR125" s="880"/>
      <c r="CS125" s="880"/>
      <c r="CT125" s="880"/>
      <c r="CU125" s="880"/>
      <c r="CV125" s="880"/>
      <c r="CW125" s="880"/>
      <c r="CX125" s="880"/>
      <c r="CY125" s="880"/>
      <c r="CZ125" s="880"/>
      <c r="DA125" s="880"/>
      <c r="DB125" s="880"/>
      <c r="DC125" s="880"/>
      <c r="DD125" s="880"/>
      <c r="DE125" s="880"/>
      <c r="DF125" s="881"/>
      <c r="DG125" s="882" t="s">
        <v>504</v>
      </c>
      <c r="DH125" s="868"/>
      <c r="DI125" s="868"/>
      <c r="DJ125" s="868"/>
      <c r="DK125" s="868"/>
      <c r="DL125" s="868" t="s">
        <v>504</v>
      </c>
      <c r="DM125" s="868"/>
      <c r="DN125" s="868"/>
      <c r="DO125" s="868"/>
      <c r="DP125" s="868"/>
      <c r="DQ125" s="868" t="s">
        <v>504</v>
      </c>
      <c r="DR125" s="868"/>
      <c r="DS125" s="868"/>
      <c r="DT125" s="868"/>
      <c r="DU125" s="868"/>
      <c r="DV125" s="869" t="s">
        <v>504</v>
      </c>
      <c r="DW125" s="869"/>
      <c r="DX125" s="869"/>
      <c r="DY125" s="869"/>
      <c r="DZ125" s="870"/>
    </row>
    <row r="126" spans="1:130" s="180" customFormat="1" ht="26.25" customHeight="1" x14ac:dyDescent="0.15">
      <c r="A126" s="1024"/>
      <c r="B126" s="876"/>
      <c r="C126" s="886" t="s">
        <v>537</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863" t="s">
        <v>538</v>
      </c>
      <c r="AB126" s="858"/>
      <c r="AC126" s="858"/>
      <c r="AD126" s="858"/>
      <c r="AE126" s="859"/>
      <c r="AF126" s="857" t="s">
        <v>538</v>
      </c>
      <c r="AG126" s="858"/>
      <c r="AH126" s="858"/>
      <c r="AI126" s="858"/>
      <c r="AJ126" s="859"/>
      <c r="AK126" s="857" t="s">
        <v>538</v>
      </c>
      <c r="AL126" s="858"/>
      <c r="AM126" s="858"/>
      <c r="AN126" s="858"/>
      <c r="AO126" s="859"/>
      <c r="AP126" s="860" t="s">
        <v>538</v>
      </c>
      <c r="AQ126" s="861"/>
      <c r="AR126" s="861"/>
      <c r="AS126" s="861"/>
      <c r="AT126" s="862"/>
      <c r="AU126" s="216"/>
      <c r="AV126" s="216"/>
      <c r="AW126" s="216"/>
      <c r="AX126" s="991" t="s">
        <v>550</v>
      </c>
      <c r="AY126" s="992"/>
      <c r="AZ126" s="992"/>
      <c r="BA126" s="992"/>
      <c r="BB126" s="992"/>
      <c r="BC126" s="992"/>
      <c r="BD126" s="992"/>
      <c r="BE126" s="993"/>
      <c r="BF126" s="994" t="s">
        <v>551</v>
      </c>
      <c r="BG126" s="992"/>
      <c r="BH126" s="992"/>
      <c r="BI126" s="992"/>
      <c r="BJ126" s="992"/>
      <c r="BK126" s="992"/>
      <c r="BL126" s="993"/>
      <c r="BM126" s="994" t="s">
        <v>552</v>
      </c>
      <c r="BN126" s="992"/>
      <c r="BO126" s="992"/>
      <c r="BP126" s="992"/>
      <c r="BQ126" s="992"/>
      <c r="BR126" s="992"/>
      <c r="BS126" s="993"/>
      <c r="BT126" s="994" t="s">
        <v>553</v>
      </c>
      <c r="BU126" s="992"/>
      <c r="BV126" s="992"/>
      <c r="BW126" s="992"/>
      <c r="BX126" s="992"/>
      <c r="BY126" s="992"/>
      <c r="BZ126" s="995"/>
      <c r="CA126" s="216"/>
      <c r="CB126" s="216"/>
      <c r="CC126" s="216"/>
      <c r="CD126" s="217"/>
      <c r="CE126" s="217"/>
      <c r="CF126" s="217"/>
      <c r="CG126" s="212"/>
      <c r="CH126" s="212"/>
      <c r="CI126" s="212"/>
      <c r="CJ126" s="215"/>
      <c r="CK126" s="970"/>
      <c r="CL126" s="970"/>
      <c r="CM126" s="970"/>
      <c r="CN126" s="970"/>
      <c r="CO126" s="971"/>
      <c r="CP126" s="850" t="s">
        <v>554</v>
      </c>
      <c r="CQ126" s="851"/>
      <c r="CR126" s="851"/>
      <c r="CS126" s="851"/>
      <c r="CT126" s="851"/>
      <c r="CU126" s="851"/>
      <c r="CV126" s="851"/>
      <c r="CW126" s="851"/>
      <c r="CX126" s="851"/>
      <c r="CY126" s="851"/>
      <c r="CZ126" s="851"/>
      <c r="DA126" s="851"/>
      <c r="DB126" s="851"/>
      <c r="DC126" s="851"/>
      <c r="DD126" s="851"/>
      <c r="DE126" s="851"/>
      <c r="DF126" s="852"/>
      <c r="DG126" s="846" t="s">
        <v>504</v>
      </c>
      <c r="DH126" s="847"/>
      <c r="DI126" s="847"/>
      <c r="DJ126" s="847"/>
      <c r="DK126" s="847"/>
      <c r="DL126" s="847" t="s">
        <v>504</v>
      </c>
      <c r="DM126" s="847"/>
      <c r="DN126" s="847"/>
      <c r="DO126" s="847"/>
      <c r="DP126" s="847"/>
      <c r="DQ126" s="847" t="s">
        <v>504</v>
      </c>
      <c r="DR126" s="847"/>
      <c r="DS126" s="847"/>
      <c r="DT126" s="847"/>
      <c r="DU126" s="847"/>
      <c r="DV126" s="866" t="s">
        <v>504</v>
      </c>
      <c r="DW126" s="866"/>
      <c r="DX126" s="866"/>
      <c r="DY126" s="866"/>
      <c r="DZ126" s="867"/>
    </row>
    <row r="127" spans="1:130" s="180" customFormat="1" ht="26.25" customHeight="1" thickBot="1" x14ac:dyDescent="0.2">
      <c r="A127" s="1025"/>
      <c r="B127" s="878"/>
      <c r="C127" s="986" t="s">
        <v>430</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3" t="s">
        <v>504</v>
      </c>
      <c r="AB127" s="858"/>
      <c r="AC127" s="858"/>
      <c r="AD127" s="858"/>
      <c r="AE127" s="859"/>
      <c r="AF127" s="857" t="s">
        <v>504</v>
      </c>
      <c r="AG127" s="858"/>
      <c r="AH127" s="858"/>
      <c r="AI127" s="858"/>
      <c r="AJ127" s="859"/>
      <c r="AK127" s="857" t="s">
        <v>504</v>
      </c>
      <c r="AL127" s="858"/>
      <c r="AM127" s="858"/>
      <c r="AN127" s="858"/>
      <c r="AO127" s="859"/>
      <c r="AP127" s="860" t="s">
        <v>504</v>
      </c>
      <c r="AQ127" s="861"/>
      <c r="AR127" s="861"/>
      <c r="AS127" s="861"/>
      <c r="AT127" s="862"/>
      <c r="AU127" s="216"/>
      <c r="AV127" s="216"/>
      <c r="AW127" s="216"/>
      <c r="AX127" s="924" t="s">
        <v>555</v>
      </c>
      <c r="AY127" s="880"/>
      <c r="AZ127" s="880"/>
      <c r="BA127" s="880"/>
      <c r="BB127" s="880"/>
      <c r="BC127" s="880"/>
      <c r="BD127" s="880"/>
      <c r="BE127" s="881"/>
      <c r="BF127" s="998" t="s">
        <v>522</v>
      </c>
      <c r="BG127" s="999"/>
      <c r="BH127" s="999"/>
      <c r="BI127" s="999"/>
      <c r="BJ127" s="999"/>
      <c r="BK127" s="999"/>
      <c r="BL127" s="1000"/>
      <c r="BM127" s="998">
        <v>15</v>
      </c>
      <c r="BN127" s="999"/>
      <c r="BO127" s="999"/>
      <c r="BP127" s="999"/>
      <c r="BQ127" s="999"/>
      <c r="BR127" s="999"/>
      <c r="BS127" s="1000"/>
      <c r="BT127" s="998">
        <v>20</v>
      </c>
      <c r="BU127" s="999"/>
      <c r="BV127" s="999"/>
      <c r="BW127" s="999"/>
      <c r="BX127" s="999"/>
      <c r="BY127" s="999"/>
      <c r="BZ127" s="1001"/>
      <c r="CA127" s="217"/>
      <c r="CB127" s="217"/>
      <c r="CC127" s="217"/>
      <c r="CD127" s="217"/>
      <c r="CE127" s="217"/>
      <c r="CF127" s="217"/>
      <c r="CG127" s="212"/>
      <c r="CH127" s="212"/>
      <c r="CI127" s="212"/>
      <c r="CJ127" s="215"/>
      <c r="CK127" s="989"/>
      <c r="CL127" s="989"/>
      <c r="CM127" s="989"/>
      <c r="CN127" s="989"/>
      <c r="CO127" s="990"/>
      <c r="CP127" s="1002" t="s">
        <v>556</v>
      </c>
      <c r="CQ127" s="1003"/>
      <c r="CR127" s="1003"/>
      <c r="CS127" s="1003"/>
      <c r="CT127" s="1003"/>
      <c r="CU127" s="1003"/>
      <c r="CV127" s="1003"/>
      <c r="CW127" s="1003"/>
      <c r="CX127" s="1003"/>
      <c r="CY127" s="1003"/>
      <c r="CZ127" s="1003"/>
      <c r="DA127" s="1003"/>
      <c r="DB127" s="1003"/>
      <c r="DC127" s="1003"/>
      <c r="DD127" s="1003"/>
      <c r="DE127" s="1003"/>
      <c r="DF127" s="1004"/>
      <c r="DG127" s="1005" t="s">
        <v>557</v>
      </c>
      <c r="DH127" s="1006"/>
      <c r="DI127" s="1006"/>
      <c r="DJ127" s="1006"/>
      <c r="DK127" s="1006"/>
      <c r="DL127" s="1006" t="s">
        <v>557</v>
      </c>
      <c r="DM127" s="1006"/>
      <c r="DN127" s="1006"/>
      <c r="DO127" s="1006"/>
      <c r="DP127" s="1006"/>
      <c r="DQ127" s="1006" t="s">
        <v>557</v>
      </c>
      <c r="DR127" s="1006"/>
      <c r="DS127" s="1006"/>
      <c r="DT127" s="1006"/>
      <c r="DU127" s="1006"/>
      <c r="DV127" s="996" t="s">
        <v>557</v>
      </c>
      <c r="DW127" s="996"/>
      <c r="DX127" s="996"/>
      <c r="DY127" s="996"/>
      <c r="DZ127" s="997"/>
    </row>
    <row r="128" spans="1:130" s="180" customFormat="1" ht="26.25" customHeight="1" x14ac:dyDescent="0.15">
      <c r="A128" s="1015" t="s">
        <v>558</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559</v>
      </c>
      <c r="X128" s="1017"/>
      <c r="Y128" s="1017"/>
      <c r="Z128" s="1018"/>
      <c r="AA128" s="1019">
        <v>22280</v>
      </c>
      <c r="AB128" s="1020"/>
      <c r="AC128" s="1020"/>
      <c r="AD128" s="1020"/>
      <c r="AE128" s="1021"/>
      <c r="AF128" s="1022">
        <v>14783</v>
      </c>
      <c r="AG128" s="1020"/>
      <c r="AH128" s="1020"/>
      <c r="AI128" s="1020"/>
      <c r="AJ128" s="1021"/>
      <c r="AK128" s="1022">
        <v>12270</v>
      </c>
      <c r="AL128" s="1020"/>
      <c r="AM128" s="1020"/>
      <c r="AN128" s="1020"/>
      <c r="AO128" s="1021"/>
      <c r="AP128" s="1027"/>
      <c r="AQ128" s="1028"/>
      <c r="AR128" s="1028"/>
      <c r="AS128" s="1028"/>
      <c r="AT128" s="1029"/>
      <c r="AU128" s="218"/>
      <c r="AV128" s="218"/>
      <c r="AW128" s="218"/>
      <c r="AX128" s="1026" t="s">
        <v>560</v>
      </c>
      <c r="AY128" s="851"/>
      <c r="AZ128" s="851"/>
      <c r="BA128" s="851"/>
      <c r="BB128" s="851"/>
      <c r="BC128" s="851"/>
      <c r="BD128" s="851"/>
      <c r="BE128" s="852"/>
      <c r="BF128" s="1035" t="s">
        <v>528</v>
      </c>
      <c r="BG128" s="1036"/>
      <c r="BH128" s="1036"/>
      <c r="BI128" s="1036"/>
      <c r="BJ128" s="1036"/>
      <c r="BK128" s="1036"/>
      <c r="BL128" s="1037"/>
      <c r="BM128" s="1035">
        <v>20</v>
      </c>
      <c r="BN128" s="1036"/>
      <c r="BO128" s="1036"/>
      <c r="BP128" s="1036"/>
      <c r="BQ128" s="1036"/>
      <c r="BR128" s="1036"/>
      <c r="BS128" s="1037"/>
      <c r="BT128" s="1035">
        <v>30</v>
      </c>
      <c r="BU128" s="1038"/>
      <c r="BV128" s="1038"/>
      <c r="BW128" s="1038"/>
      <c r="BX128" s="1038"/>
      <c r="BY128" s="1038"/>
      <c r="BZ128" s="103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164</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561</v>
      </c>
      <c r="X129" s="1043"/>
      <c r="Y129" s="1043"/>
      <c r="Z129" s="1044"/>
      <c r="AA129" s="863">
        <v>1417755</v>
      </c>
      <c r="AB129" s="858"/>
      <c r="AC129" s="858"/>
      <c r="AD129" s="858"/>
      <c r="AE129" s="859"/>
      <c r="AF129" s="857">
        <v>1461990</v>
      </c>
      <c r="AG129" s="858"/>
      <c r="AH129" s="858"/>
      <c r="AI129" s="858"/>
      <c r="AJ129" s="859"/>
      <c r="AK129" s="857">
        <v>1424102</v>
      </c>
      <c r="AL129" s="858"/>
      <c r="AM129" s="858"/>
      <c r="AN129" s="858"/>
      <c r="AO129" s="859"/>
      <c r="AP129" s="1007"/>
      <c r="AQ129" s="1008"/>
      <c r="AR129" s="1008"/>
      <c r="AS129" s="1008"/>
      <c r="AT129" s="1009"/>
      <c r="AU129" s="218"/>
      <c r="AV129" s="218"/>
      <c r="AW129" s="218"/>
      <c r="AX129" s="1026" t="s">
        <v>562</v>
      </c>
      <c r="AY129" s="851"/>
      <c r="AZ129" s="851"/>
      <c r="BA129" s="851"/>
      <c r="BB129" s="851"/>
      <c r="BC129" s="851"/>
      <c r="BD129" s="851"/>
      <c r="BE129" s="852"/>
      <c r="BF129" s="1030">
        <v>4.5999999999999996</v>
      </c>
      <c r="BG129" s="1031"/>
      <c r="BH129" s="1031"/>
      <c r="BI129" s="1031"/>
      <c r="BJ129" s="1031"/>
      <c r="BK129" s="1031"/>
      <c r="BL129" s="1032"/>
      <c r="BM129" s="1030">
        <v>25</v>
      </c>
      <c r="BN129" s="1031"/>
      <c r="BO129" s="1031"/>
      <c r="BP129" s="1031"/>
      <c r="BQ129" s="1031"/>
      <c r="BR129" s="1031"/>
      <c r="BS129" s="1032"/>
      <c r="BT129" s="1030">
        <v>35</v>
      </c>
      <c r="BU129" s="1033"/>
      <c r="BV129" s="1033"/>
      <c r="BW129" s="1033"/>
      <c r="BX129" s="1033"/>
      <c r="BY129" s="1033"/>
      <c r="BZ129" s="1034"/>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563</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564</v>
      </c>
      <c r="X130" s="1043"/>
      <c r="Y130" s="1043"/>
      <c r="Z130" s="1044"/>
      <c r="AA130" s="863">
        <v>258389</v>
      </c>
      <c r="AB130" s="858"/>
      <c r="AC130" s="858"/>
      <c r="AD130" s="858"/>
      <c r="AE130" s="859"/>
      <c r="AF130" s="857">
        <v>212957</v>
      </c>
      <c r="AG130" s="858"/>
      <c r="AH130" s="858"/>
      <c r="AI130" s="858"/>
      <c r="AJ130" s="859"/>
      <c r="AK130" s="857">
        <v>209544</v>
      </c>
      <c r="AL130" s="858"/>
      <c r="AM130" s="858"/>
      <c r="AN130" s="858"/>
      <c r="AO130" s="859"/>
      <c r="AP130" s="1007"/>
      <c r="AQ130" s="1008"/>
      <c r="AR130" s="1008"/>
      <c r="AS130" s="1008"/>
      <c r="AT130" s="1009"/>
      <c r="AU130" s="218"/>
      <c r="AV130" s="218"/>
      <c r="AW130" s="218"/>
      <c r="AX130" s="1068" t="s">
        <v>565</v>
      </c>
      <c r="AY130" s="1003"/>
      <c r="AZ130" s="1003"/>
      <c r="BA130" s="1003"/>
      <c r="BB130" s="1003"/>
      <c r="BC130" s="1003"/>
      <c r="BD130" s="1003"/>
      <c r="BE130" s="1004"/>
      <c r="BF130" s="1069" t="s">
        <v>546</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10"/>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2" t="s">
        <v>566</v>
      </c>
      <c r="X131" s="1013"/>
      <c r="Y131" s="1013"/>
      <c r="Z131" s="1014"/>
      <c r="AA131" s="985">
        <v>1159366</v>
      </c>
      <c r="AB131" s="943"/>
      <c r="AC131" s="943"/>
      <c r="AD131" s="943"/>
      <c r="AE131" s="944"/>
      <c r="AF131" s="942">
        <v>1249033</v>
      </c>
      <c r="AG131" s="943"/>
      <c r="AH131" s="943"/>
      <c r="AI131" s="943"/>
      <c r="AJ131" s="944"/>
      <c r="AK131" s="942">
        <v>1214558</v>
      </c>
      <c r="AL131" s="943"/>
      <c r="AM131" s="943"/>
      <c r="AN131" s="943"/>
      <c r="AO131" s="944"/>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567</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568</v>
      </c>
      <c r="W132" s="1050"/>
      <c r="X132" s="1050"/>
      <c r="Y132" s="1050"/>
      <c r="Z132" s="1051"/>
      <c r="AA132" s="1052">
        <v>4.0120203630000004</v>
      </c>
      <c r="AB132" s="1053"/>
      <c r="AC132" s="1053"/>
      <c r="AD132" s="1053"/>
      <c r="AE132" s="1054"/>
      <c r="AF132" s="1055">
        <v>6.3413056340000002</v>
      </c>
      <c r="AG132" s="1053"/>
      <c r="AH132" s="1053"/>
      <c r="AI132" s="1053"/>
      <c r="AJ132" s="1054"/>
      <c r="AK132" s="1055">
        <v>3.6960770909999998</v>
      </c>
      <c r="AL132" s="1053"/>
      <c r="AM132" s="1053"/>
      <c r="AN132" s="1053"/>
      <c r="AO132" s="1054"/>
      <c r="AP132" s="889"/>
      <c r="AQ132" s="890"/>
      <c r="AR132" s="890"/>
      <c r="AS132" s="890"/>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569</v>
      </c>
      <c r="W133" s="1057"/>
      <c r="X133" s="1057"/>
      <c r="Y133" s="1057"/>
      <c r="Z133" s="1058"/>
      <c r="AA133" s="1059">
        <v>0.8</v>
      </c>
      <c r="AB133" s="1060"/>
      <c r="AC133" s="1060"/>
      <c r="AD133" s="1060"/>
      <c r="AE133" s="1061"/>
      <c r="AF133" s="1059">
        <v>3</v>
      </c>
      <c r="AG133" s="1060"/>
      <c r="AH133" s="1060"/>
      <c r="AI133" s="1060"/>
      <c r="AJ133" s="1061"/>
      <c r="AK133" s="1059">
        <v>4.5999999999999996</v>
      </c>
      <c r="AL133" s="1060"/>
      <c r="AM133" s="1060"/>
      <c r="AN133" s="1060"/>
      <c r="AO133" s="1061"/>
      <c r="AP133" s="982"/>
      <c r="AQ133" s="983"/>
      <c r="AR133" s="983"/>
      <c r="AS133" s="983"/>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thickBo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AP122:AT122"/>
    <mergeCell ref="DG120:DK120"/>
    <mergeCell ref="DL120:DP120"/>
    <mergeCell ref="CP121:DF121"/>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AF113:AJ113"/>
    <mergeCell ref="AK113:AO113"/>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A110:Z110"/>
    <mergeCell ref="AA110:AE110"/>
    <mergeCell ref="AF110:AJ110"/>
    <mergeCell ref="BQ112:BU112"/>
    <mergeCell ref="CA112:CE112"/>
    <mergeCell ref="C112:Z112"/>
    <mergeCell ref="AA112:AE112"/>
    <mergeCell ref="AK112:AO112"/>
    <mergeCell ref="BV113:BZ113"/>
    <mergeCell ref="AP112:AT112"/>
    <mergeCell ref="BQ113:BU113"/>
    <mergeCell ref="AP113:AT113"/>
    <mergeCell ref="AZ113:BP113"/>
    <mergeCell ref="BV112:BZ112"/>
    <mergeCell ref="AZ115:BP115"/>
    <mergeCell ref="AK114:AO114"/>
    <mergeCell ref="AP114:AT114"/>
    <mergeCell ref="AZ116:BP116"/>
    <mergeCell ref="AP115:AT115"/>
    <mergeCell ref="BV114:BZ114"/>
    <mergeCell ref="A111:B116"/>
    <mergeCell ref="C111:Z111"/>
    <mergeCell ref="AA111:AE111"/>
    <mergeCell ref="AF111:AJ111"/>
    <mergeCell ref="AA114:AE114"/>
    <mergeCell ref="AF114:AJ114"/>
    <mergeCell ref="AF116:AJ116"/>
    <mergeCell ref="AF112:AJ112"/>
    <mergeCell ref="C113:Z113"/>
    <mergeCell ref="AA113:AE113"/>
    <mergeCell ref="C114:Z114"/>
    <mergeCell ref="AA116:AE116"/>
    <mergeCell ref="C115:Z115"/>
    <mergeCell ref="AA115:AE115"/>
    <mergeCell ref="C116:Z116"/>
    <mergeCell ref="CA113:CE113"/>
    <mergeCell ref="AK116:AO116"/>
    <mergeCell ref="AP116:AT116"/>
    <mergeCell ref="AZ114:BP114"/>
    <mergeCell ref="BQ114:BU114"/>
    <mergeCell ref="AF115:AJ115"/>
    <mergeCell ref="AK115:AO115"/>
    <mergeCell ref="CM112:DF112"/>
    <mergeCell ref="AK110:AO110"/>
    <mergeCell ref="AP110:AT110"/>
    <mergeCell ref="AU110:AY118"/>
    <mergeCell ref="BQ115:BU115"/>
    <mergeCell ref="BV115:BZ115"/>
    <mergeCell ref="AP111:AT111"/>
    <mergeCell ref="CM113:DF113"/>
    <mergeCell ref="AK111:AO111"/>
    <mergeCell ref="DG110:DK110"/>
    <mergeCell ref="DL110:DP110"/>
    <mergeCell ref="CA111:CE111"/>
    <mergeCell ref="CF111:CJ111"/>
    <mergeCell ref="CM111:DF111"/>
    <mergeCell ref="DG111:DK111"/>
    <mergeCell ref="DL111:DP111"/>
    <mergeCell ref="BV111:BZ111"/>
    <mergeCell ref="CF109:CJ109"/>
    <mergeCell ref="CK109:DF109"/>
    <mergeCell ref="BQ103:DZ103"/>
    <mergeCell ref="DV109:DZ109"/>
    <mergeCell ref="CA118:CE118"/>
    <mergeCell ref="CM117:DF117"/>
    <mergeCell ref="CF118:CJ118"/>
    <mergeCell ref="CM118:DF118"/>
    <mergeCell ref="CM110:DF110"/>
    <mergeCell ref="CF113:CJ113"/>
    <mergeCell ref="CF110:CJ110"/>
    <mergeCell ref="CK110:CL119"/>
    <mergeCell ref="AZ112:BP112"/>
    <mergeCell ref="BQ109:BU109"/>
    <mergeCell ref="BV109:BZ109"/>
    <mergeCell ref="AZ110:BP110"/>
    <mergeCell ref="BQ110:BU110"/>
    <mergeCell ref="BV110:BZ110"/>
    <mergeCell ref="CA110:CE110"/>
    <mergeCell ref="CA109:CE109"/>
    <mergeCell ref="DQ111:DU111"/>
    <mergeCell ref="DV114:DZ114"/>
    <mergeCell ref="DV111:DZ111"/>
    <mergeCell ref="DQ110:DU110"/>
    <mergeCell ref="DV110:DZ110"/>
    <mergeCell ref="DQ113:DU113"/>
    <mergeCell ref="DV113:DZ113"/>
    <mergeCell ref="DV112:DZ112"/>
    <mergeCell ref="DQ114:DU114"/>
    <mergeCell ref="AA88:AE88"/>
    <mergeCell ref="Q87:U87"/>
    <mergeCell ref="V87:Z87"/>
    <mergeCell ref="DL109:DP109"/>
    <mergeCell ref="DQ109:DU109"/>
    <mergeCell ref="DG109:DK109"/>
    <mergeCell ref="AU88:AY88"/>
    <mergeCell ref="AZ88:BD88"/>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DQ116:DU116"/>
    <mergeCell ref="DV116:DZ116"/>
    <mergeCell ref="DV115:DZ115"/>
    <mergeCell ref="DG113:DK113"/>
    <mergeCell ref="DL113:DP113"/>
    <mergeCell ref="DQ115:DU115"/>
    <mergeCell ref="DL114:DP114"/>
    <mergeCell ref="DL115:DP115"/>
    <mergeCell ref="AP109:AT109"/>
    <mergeCell ref="AF86:AJ86"/>
    <mergeCell ref="DG112:DK112"/>
    <mergeCell ref="DL112:DP112"/>
    <mergeCell ref="CF112:CJ112"/>
    <mergeCell ref="AP87:AT87"/>
    <mergeCell ref="AU87:AY87"/>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BR102:CG102"/>
    <mergeCell ref="DV102:DZ102"/>
    <mergeCell ref="AP82:AT82"/>
    <mergeCell ref="AU82:AY82"/>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B72:P72"/>
    <mergeCell ref="Q72:U72"/>
    <mergeCell ref="V72:Z72"/>
    <mergeCell ref="AA72:AE72"/>
    <mergeCell ref="DG73:DK73"/>
    <mergeCell ref="DL73:DP73"/>
    <mergeCell ref="AZ74:BD74"/>
    <mergeCell ref="BS74:CG74"/>
    <mergeCell ref="AF72:AJ72"/>
    <mergeCell ref="AK72:AO72"/>
    <mergeCell ref="AP72:AT72"/>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AU69:AY69"/>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V70:DZ70"/>
    <mergeCell ref="DL71:DP71"/>
    <mergeCell ref="DQ71:DU71"/>
    <mergeCell ref="AZ69:BD69"/>
    <mergeCell ref="BS71:CG71"/>
    <mergeCell ref="CH71:CL71"/>
    <mergeCell ref="CM71:CQ71"/>
    <mergeCell ref="CR71:CV71"/>
    <mergeCell ref="CW71:DA71"/>
    <mergeCell ref="DB71:DF71"/>
    <mergeCell ref="DG70:DK70"/>
    <mergeCell ref="B71:P71"/>
    <mergeCell ref="Q71:U71"/>
    <mergeCell ref="CR68:CV68"/>
    <mergeCell ref="CW68:DA68"/>
    <mergeCell ref="DB68:DF68"/>
    <mergeCell ref="AP68:AT68"/>
    <mergeCell ref="AU68:AY68"/>
    <mergeCell ref="AZ68:BD68"/>
    <mergeCell ref="BS68:CG68"/>
    <mergeCell ref="CH68:CL68"/>
    <mergeCell ref="V71:Z71"/>
    <mergeCell ref="AA71:AE71"/>
    <mergeCell ref="AF71:AJ71"/>
    <mergeCell ref="AK71:AO71"/>
    <mergeCell ref="AP71:AT71"/>
    <mergeCell ref="B69:P69"/>
    <mergeCell ref="Q69:U69"/>
    <mergeCell ref="V69:Z69"/>
    <mergeCell ref="AA69:AE69"/>
    <mergeCell ref="AF69:AJ69"/>
    <mergeCell ref="BS66:CG66"/>
    <mergeCell ref="CH66:CL66"/>
    <mergeCell ref="CM66:CQ66"/>
    <mergeCell ref="CR66:CV66"/>
    <mergeCell ref="BS67:CG67"/>
    <mergeCell ref="CH67:CL67"/>
    <mergeCell ref="CM67:CQ67"/>
    <mergeCell ref="DV68:DZ68"/>
    <mergeCell ref="DG68:DK68"/>
    <mergeCell ref="DL68:DP68"/>
    <mergeCell ref="DQ68:DU68"/>
    <mergeCell ref="B70:P70"/>
    <mergeCell ref="Q70:U70"/>
    <mergeCell ref="AK69:AO69"/>
    <mergeCell ref="AP69:AT69"/>
    <mergeCell ref="CM68:CQ68"/>
    <mergeCell ref="DQ69:DU69"/>
    <mergeCell ref="AP63:AT63"/>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BJ62:BN62"/>
    <mergeCell ref="DV63:DZ63"/>
    <mergeCell ref="BS65:CG65"/>
    <mergeCell ref="CH65:CL65"/>
    <mergeCell ref="CM65:CQ65"/>
    <mergeCell ref="CR65:CV65"/>
    <mergeCell ref="CW65:DA65"/>
    <mergeCell ref="CH63:CL63"/>
    <mergeCell ref="DB65:DF65"/>
    <mergeCell ref="DG63:DK63"/>
    <mergeCell ref="DL62:DP62"/>
    <mergeCell ref="CM62:CQ62"/>
    <mergeCell ref="CR62:CV62"/>
    <mergeCell ref="CM63:CQ63"/>
    <mergeCell ref="AP62:AT62"/>
    <mergeCell ref="AU62:AY62"/>
    <mergeCell ref="AZ62:BD62"/>
    <mergeCell ref="BJ63:BN63"/>
    <mergeCell ref="BS63:CG63"/>
    <mergeCell ref="DG67:DK67"/>
    <mergeCell ref="DL64:DP64"/>
    <mergeCell ref="DQ64:DU64"/>
    <mergeCell ref="DG66:DK66"/>
    <mergeCell ref="DL66:DP66"/>
    <mergeCell ref="DQ66:DU66"/>
    <mergeCell ref="DL67:DP67"/>
    <mergeCell ref="DQ67:DU67"/>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DV61:DZ61"/>
    <mergeCell ref="CM61:CQ61"/>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B55:P55"/>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DG54:DK54"/>
    <mergeCell ref="AA54:AE54"/>
    <mergeCell ref="AF54:AJ54"/>
    <mergeCell ref="AK54:AO54"/>
    <mergeCell ref="AZ54:BD54"/>
    <mergeCell ref="BE54:BI54"/>
    <mergeCell ref="AK53:AO53"/>
    <mergeCell ref="AP53:AT53"/>
    <mergeCell ref="AU53:AY53"/>
    <mergeCell ref="AZ53:BD53"/>
    <mergeCell ref="AU51:AY51"/>
    <mergeCell ref="BE50:BI50"/>
    <mergeCell ref="AU50:AY50"/>
    <mergeCell ref="AZ50:BD50"/>
    <mergeCell ref="AZ51:BD51"/>
    <mergeCell ref="DQ54:DU54"/>
    <mergeCell ref="CR54:CV54"/>
    <mergeCell ref="CW54:DA54"/>
    <mergeCell ref="DB54:DF54"/>
    <mergeCell ref="DV52:DZ52"/>
    <mergeCell ref="B53:P53"/>
    <mergeCell ref="Q53:U53"/>
    <mergeCell ref="V53:Z53"/>
    <mergeCell ref="AA53:AE53"/>
    <mergeCell ref="AF53:AJ53"/>
    <mergeCell ref="DG50:DK50"/>
    <mergeCell ref="DL51:DP51"/>
    <mergeCell ref="DL54:DP54"/>
    <mergeCell ref="CR53:CV53"/>
    <mergeCell ref="CW53:DA53"/>
    <mergeCell ref="DB53:DF53"/>
    <mergeCell ref="DG53:DK53"/>
    <mergeCell ref="DB51:DF51"/>
    <mergeCell ref="DQ51:DU51"/>
    <mergeCell ref="DV51:DZ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AA51:AE51"/>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CH49:CL49"/>
    <mergeCell ref="AP50:AT50"/>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DB43:DF43"/>
    <mergeCell ref="DG43:DK43"/>
    <mergeCell ref="AK46:AO46"/>
    <mergeCell ref="CW46:DA46"/>
    <mergeCell ref="AK45:AO45"/>
    <mergeCell ref="V47:Z47"/>
    <mergeCell ref="AA47:AE47"/>
    <mergeCell ref="AF47:AJ47"/>
    <mergeCell ref="AK47:AO47"/>
    <mergeCell ref="AP47:AT47"/>
    <mergeCell ref="V46:Z46"/>
    <mergeCell ref="AA46:AE46"/>
    <mergeCell ref="AF46:AJ46"/>
    <mergeCell ref="CH45:CL45"/>
    <mergeCell ref="CM45:CQ45"/>
    <mergeCell ref="AP45:AT45"/>
    <mergeCell ref="AU45:AY45"/>
    <mergeCell ref="AZ45:BD45"/>
    <mergeCell ref="BE45:BI45"/>
    <mergeCell ref="BS44:CG44"/>
    <mergeCell ref="CH44:CL44"/>
    <mergeCell ref="AU46:AY46"/>
    <mergeCell ref="AZ46:BD46"/>
    <mergeCell ref="CW45:DA45"/>
    <mergeCell ref="DB45:DF45"/>
    <mergeCell ref="BS46:CG46"/>
    <mergeCell ref="CH46:CL46"/>
    <mergeCell ref="BS45:CG45"/>
    <mergeCell ref="CM46:CQ46"/>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BE47:BI47"/>
    <mergeCell ref="BE46:BI46"/>
    <mergeCell ref="AP43:AT43"/>
    <mergeCell ref="AU43:AY43"/>
    <mergeCell ref="AZ43:BD43"/>
    <mergeCell ref="BE43:BI43"/>
    <mergeCell ref="AZ44:BD44"/>
    <mergeCell ref="BE44:BI44"/>
    <mergeCell ref="AU44:AY44"/>
    <mergeCell ref="AU42:AY42"/>
    <mergeCell ref="AF44:AJ44"/>
    <mergeCell ref="AK44:AO44"/>
    <mergeCell ref="AF43:AJ43"/>
    <mergeCell ref="AK43:AO43"/>
    <mergeCell ref="AK42:AO42"/>
    <mergeCell ref="AP42:AT42"/>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B43:P43"/>
    <mergeCell ref="Q43:U43"/>
    <mergeCell ref="V43:Z43"/>
    <mergeCell ref="AA43:AE43"/>
    <mergeCell ref="B40:P40"/>
    <mergeCell ref="DL42:DP42"/>
    <mergeCell ref="BS43:CG43"/>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AF39:AJ39"/>
    <mergeCell ref="CR40:CV40"/>
    <mergeCell ref="CW40:DA40"/>
    <mergeCell ref="CH39:CL39"/>
    <mergeCell ref="CM39:CQ39"/>
    <mergeCell ref="CR39:CV39"/>
    <mergeCell ref="AP39:AT39"/>
    <mergeCell ref="AU39:AY39"/>
    <mergeCell ref="AZ39:BD39"/>
    <mergeCell ref="AP40:AT40"/>
    <mergeCell ref="CR41:CV41"/>
    <mergeCell ref="BE40:BI40"/>
    <mergeCell ref="BS40:CG40"/>
    <mergeCell ref="CH40:CL40"/>
    <mergeCell ref="BE41:BI41"/>
    <mergeCell ref="BS41:CG41"/>
    <mergeCell ref="CH41:CL41"/>
    <mergeCell ref="CM41:CQ41"/>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AF37:AJ37"/>
    <mergeCell ref="CH36:CL36"/>
    <mergeCell ref="CM36:CQ36"/>
    <mergeCell ref="BE35:BI35"/>
    <mergeCell ref="BS35:CG35"/>
    <mergeCell ref="Q40:U40"/>
    <mergeCell ref="V40:Z40"/>
    <mergeCell ref="AA40:AE40"/>
    <mergeCell ref="AF40:AJ40"/>
    <mergeCell ref="AZ40:BD40"/>
    <mergeCell ref="AF38:AJ38"/>
    <mergeCell ref="AU36:AY36"/>
    <mergeCell ref="AZ36:BD36"/>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E37:BI37"/>
    <mergeCell ref="BS37:CG37"/>
    <mergeCell ref="AK38:AO38"/>
    <mergeCell ref="AP38:AT38"/>
    <mergeCell ref="AU38:AY38"/>
    <mergeCell ref="BE38:BI38"/>
    <mergeCell ref="BS38:CG38"/>
    <mergeCell ref="AK37:AO37"/>
    <mergeCell ref="AP37:AT37"/>
    <mergeCell ref="AF33:AJ33"/>
    <mergeCell ref="CH37:CL37"/>
    <mergeCell ref="CM37:CQ37"/>
    <mergeCell ref="CR34:CV34"/>
    <mergeCell ref="CH35:CL35"/>
    <mergeCell ref="CM35:CQ35"/>
    <mergeCell ref="CH34:CL34"/>
    <mergeCell ref="CR36:CV36"/>
    <mergeCell ref="AU37:AY37"/>
    <mergeCell ref="AZ37:BD37"/>
    <mergeCell ref="AK33:AO33"/>
    <mergeCell ref="CW35:DA35"/>
    <mergeCell ref="DB35:DF35"/>
    <mergeCell ref="DB33:DF33"/>
    <mergeCell ref="CW34:DA34"/>
    <mergeCell ref="AP35:AT35"/>
    <mergeCell ref="AU35:AY35"/>
    <mergeCell ref="AZ35:BD35"/>
    <mergeCell ref="CW33:DA33"/>
    <mergeCell ref="CR35:CV35"/>
    <mergeCell ref="CM33:CQ33"/>
    <mergeCell ref="CR33:CV33"/>
    <mergeCell ref="V36:Z36"/>
    <mergeCell ref="AA36:AE36"/>
    <mergeCell ref="AK36:AO36"/>
    <mergeCell ref="AK34:AO34"/>
    <mergeCell ref="V35:Z35"/>
    <mergeCell ref="AA35:AE35"/>
    <mergeCell ref="AF35:AJ35"/>
    <mergeCell ref="AK35:AO35"/>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DG33:DK33"/>
    <mergeCell ref="DL35:DP35"/>
    <mergeCell ref="DQ35:DU35"/>
    <mergeCell ref="DQ30:DU30"/>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DV30:DZ30"/>
    <mergeCell ref="Q34:U34"/>
    <mergeCell ref="V34:Z34"/>
    <mergeCell ref="AA34:AE34"/>
    <mergeCell ref="AF34:AJ34"/>
    <mergeCell ref="DV31:DZ31"/>
    <mergeCell ref="DG32:DK32"/>
    <mergeCell ref="AP34:AT34"/>
    <mergeCell ref="CM34:CQ34"/>
    <mergeCell ref="CW32:DA32"/>
    <mergeCell ref="DB32:DF32"/>
    <mergeCell ref="AA33:AE33"/>
    <mergeCell ref="AU34:AY34"/>
    <mergeCell ref="AZ34:BD34"/>
    <mergeCell ref="AU30:AY30"/>
    <mergeCell ref="AF31:AJ31"/>
    <mergeCell ref="AK31:AO31"/>
    <mergeCell ref="AP31:AT31"/>
    <mergeCell ref="AP30:AT30"/>
    <mergeCell ref="AZ32:BD32"/>
    <mergeCell ref="AK32:AO32"/>
    <mergeCell ref="DG28:DK28"/>
    <mergeCell ref="DG30:DK30"/>
    <mergeCell ref="CM31:CQ31"/>
    <mergeCell ref="DB28:DF28"/>
    <mergeCell ref="CR28:CV28"/>
    <mergeCell ref="CW29:DA29"/>
    <mergeCell ref="CW28:DA28"/>
    <mergeCell ref="CM30:CQ30"/>
    <mergeCell ref="CR30:CV30"/>
    <mergeCell ref="CW30:DA30"/>
    <mergeCell ref="B31:P31"/>
    <mergeCell ref="Q31:U31"/>
    <mergeCell ref="V31:Z31"/>
    <mergeCell ref="AA31:AE31"/>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DG27:DK27"/>
    <mergeCell ref="DL30:DP30"/>
    <mergeCell ref="DB29:DF29"/>
    <mergeCell ref="BE26:BI27"/>
    <mergeCell ref="BS26:CG26"/>
    <mergeCell ref="BS29:CG29"/>
    <mergeCell ref="CH29:CL29"/>
    <mergeCell ref="CM29:CQ29"/>
    <mergeCell ref="CR29:CV29"/>
    <mergeCell ref="DL28:DP28"/>
    <mergeCell ref="AP28:AT28"/>
    <mergeCell ref="AU28:AY28"/>
    <mergeCell ref="AZ28:BD28"/>
    <mergeCell ref="BE28:BI28"/>
    <mergeCell ref="AP32:AT32"/>
    <mergeCell ref="AU32:AY32"/>
    <mergeCell ref="AZ30:BD30"/>
    <mergeCell ref="BE30:BI30"/>
    <mergeCell ref="AZ29:BD29"/>
    <mergeCell ref="BE32:BI32"/>
    <mergeCell ref="AK28:AO28"/>
    <mergeCell ref="AF28:AJ28"/>
    <mergeCell ref="AP29:AT29"/>
    <mergeCell ref="DV26:DZ26"/>
    <mergeCell ref="DG29:DK29"/>
    <mergeCell ref="DL29:DP29"/>
    <mergeCell ref="DQ29:DU29"/>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Q25:DU25"/>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CW23:DA23"/>
    <mergeCell ref="DB23:DF23"/>
    <mergeCell ref="CW25:DA25"/>
    <mergeCell ref="DB25:DF25"/>
    <mergeCell ref="AZ23:BD23"/>
    <mergeCell ref="BS23:CG23"/>
    <mergeCell ref="CH23:CL23"/>
    <mergeCell ref="CM23:CQ23"/>
    <mergeCell ref="A24:AY24"/>
    <mergeCell ref="CH24:CL24"/>
    <mergeCell ref="CM24:CQ24"/>
    <mergeCell ref="CR24:CV24"/>
    <mergeCell ref="DG23:DK23"/>
    <mergeCell ref="DL23:DP23"/>
    <mergeCell ref="DQ23:DU23"/>
    <mergeCell ref="CW24:DA24"/>
    <mergeCell ref="DQ24:DU24"/>
    <mergeCell ref="DV24:DZ24"/>
    <mergeCell ref="B23:P23"/>
    <mergeCell ref="Q23:U23"/>
    <mergeCell ref="V23:Z23"/>
    <mergeCell ref="AA23:AE23"/>
    <mergeCell ref="AF23:AJ23"/>
    <mergeCell ref="AK23:AO23"/>
    <mergeCell ref="AP23:AT23"/>
    <mergeCell ref="CH26:CL26"/>
    <mergeCell ref="CM26:CQ26"/>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CR18:CV18"/>
    <mergeCell ref="DL21:DP21"/>
    <mergeCell ref="DQ21:DU21"/>
    <mergeCell ref="DB19:DF19"/>
    <mergeCell ref="DG19:DK19"/>
    <mergeCell ref="DV18:DZ18"/>
    <mergeCell ref="DL19:DP19"/>
    <mergeCell ref="CR21:CV21"/>
    <mergeCell ref="AP22:AT22"/>
    <mergeCell ref="AU22:AY22"/>
    <mergeCell ref="AZ22:BD22"/>
    <mergeCell ref="DB18:DF18"/>
    <mergeCell ref="CR22:CV22"/>
    <mergeCell ref="CW22:DA22"/>
    <mergeCell ref="AU19:AY19"/>
    <mergeCell ref="BS19:CG19"/>
    <mergeCell ref="CM18:CQ18"/>
    <mergeCell ref="AK22:AO22"/>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B21:P21"/>
    <mergeCell ref="Q21:U21"/>
    <mergeCell ref="V21:Z21"/>
    <mergeCell ref="AA21:AE21"/>
    <mergeCell ref="AF21:AJ21"/>
    <mergeCell ref="AK21:AO21"/>
    <mergeCell ref="AP18:AT18"/>
    <mergeCell ref="CW21:DA21"/>
    <mergeCell ref="AF19:AJ19"/>
    <mergeCell ref="AU20:AY20"/>
    <mergeCell ref="CM19:CQ19"/>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B15:P15"/>
    <mergeCell ref="Q15:U15"/>
    <mergeCell ref="V15:Z15"/>
    <mergeCell ref="AA15:AE15"/>
    <mergeCell ref="AF15:AJ15"/>
    <mergeCell ref="AK15:AO15"/>
    <mergeCell ref="CM15:CQ15"/>
    <mergeCell ref="AF13:AJ13"/>
    <mergeCell ref="AK13:AO13"/>
    <mergeCell ref="AP13:AT13"/>
    <mergeCell ref="AU13:AY13"/>
    <mergeCell ref="BS13:CG13"/>
    <mergeCell ref="CH13:CL13"/>
    <mergeCell ref="Q14:U14"/>
    <mergeCell ref="V14:Z14"/>
    <mergeCell ref="AA14:AE14"/>
    <mergeCell ref="AF14:AJ14"/>
    <mergeCell ref="CR14:CV14"/>
    <mergeCell ref="CW14:DA14"/>
    <mergeCell ref="BS14:CG14"/>
    <mergeCell ref="DV14:DZ14"/>
    <mergeCell ref="DV13:DZ13"/>
    <mergeCell ref="DV12:DZ12"/>
    <mergeCell ref="DL13:DP13"/>
    <mergeCell ref="DQ14:DU14"/>
    <mergeCell ref="DL12:DP12"/>
    <mergeCell ref="DL14:DP14"/>
    <mergeCell ref="DQ12:DU12"/>
    <mergeCell ref="DG14:DK14"/>
    <mergeCell ref="CR11:CV11"/>
    <mergeCell ref="CW12:DA12"/>
    <mergeCell ref="CH11:CL11"/>
    <mergeCell ref="CM11:CQ11"/>
    <mergeCell ref="BS11:CG11"/>
    <mergeCell ref="BS12:CG12"/>
    <mergeCell ref="DG12:DK12"/>
    <mergeCell ref="AU14:AY14"/>
    <mergeCell ref="CW11:DA11"/>
    <mergeCell ref="DB14:DF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DQ9:DU9"/>
    <mergeCell ref="CW9:DA9"/>
    <mergeCell ref="CW8:DA8"/>
    <mergeCell ref="DG9:DK9"/>
    <mergeCell ref="DL9:DP9"/>
    <mergeCell ref="DB8:DF8"/>
    <mergeCell ref="DG8:DK8"/>
    <mergeCell ref="AF8:AJ8"/>
    <mergeCell ref="AK8:AO8"/>
    <mergeCell ref="AP8:AT8"/>
    <mergeCell ref="AU8:AY8"/>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DG80:DK80"/>
    <mergeCell ref="DL80:DP80"/>
    <mergeCell ref="DG81:DK81"/>
    <mergeCell ref="BS77:CG77"/>
    <mergeCell ref="CH77:CL77"/>
    <mergeCell ref="CM77:CQ77"/>
    <mergeCell ref="CR77:CV77"/>
    <mergeCell ref="BS78:CG78"/>
    <mergeCell ref="CH78:CL78"/>
    <mergeCell ref="CM78:CQ78"/>
    <mergeCell ref="CH83:CL83"/>
    <mergeCell ref="CM83:CQ83"/>
    <mergeCell ref="CR83:CV83"/>
    <mergeCell ref="CW83:DA83"/>
    <mergeCell ref="BS82:CG82"/>
    <mergeCell ref="CH82:CL82"/>
    <mergeCell ref="CM82:CQ82"/>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Q87:DU87"/>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G88:DK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7:DU97"/>
    <mergeCell ref="DV97:DZ97"/>
    <mergeCell ref="DQ99:DU99"/>
    <mergeCell ref="CW101:DA101"/>
    <mergeCell ref="DB101:DF101"/>
    <mergeCell ref="DG101:DK101"/>
    <mergeCell ref="DL99:DP99"/>
    <mergeCell ref="DL101:DP101"/>
    <mergeCell ref="BS101:CG101"/>
    <mergeCell ref="CH101:CL101"/>
    <mergeCell ref="CM101:CQ101"/>
    <mergeCell ref="CR101:CV101"/>
    <mergeCell ref="DG99:DK99"/>
    <mergeCell ref="DV99:DZ99"/>
    <mergeCell ref="BS100:CG100"/>
    <mergeCell ref="CH100:CL100"/>
    <mergeCell ref="CM100:CQ100"/>
    <mergeCell ref="CR100:CV100"/>
    <mergeCell ref="CW100:DA100"/>
    <mergeCell ref="DB100:DF100"/>
    <mergeCell ref="DG100:DK100"/>
  </mergeCells>
  <phoneticPr fontId="44"/>
  <printOptions horizontalCentered="1" verticalCentered="1"/>
  <pageMargins left="0.59055118110236227" right="0" top="0.59055118110236227" bottom="0.59055118110236227" header="0.39370078740157483" footer="0.39370078740157483"/>
  <pageSetup paperSize="9" scale="39" orientation="portrait" blackAndWhite="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phoneticPr fontId="44"/>
  <printOptions horizontalCentered="1" verticalCentered="1"/>
  <pageMargins left="0" right="0" top="0" bottom="0" header="0" footer="0"/>
  <pageSetup paperSize="9" scale="46" orientation="portrait" blackAndWhite="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phoneticPr fontId="44"/>
  <printOptions horizontalCentered="1" verticalCentered="1"/>
  <pageMargins left="0" right="0" top="0" bottom="0" header="0" footer="0"/>
  <pageSetup paperSize="9" scale="48" orientation="portrait" blackAndWhite="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10</v>
      </c>
      <c r="B5" s="231"/>
      <c r="C5" s="231"/>
      <c r="D5" s="231"/>
      <c r="E5" s="231"/>
      <c r="F5" s="231"/>
      <c r="G5" s="231"/>
      <c r="H5" s="231"/>
      <c r="I5" s="231"/>
      <c r="J5" s="231"/>
      <c r="K5" s="231"/>
      <c r="L5" s="231"/>
      <c r="M5" s="231"/>
      <c r="N5" s="231"/>
      <c r="O5" s="232"/>
    </row>
    <row r="6" spans="1:16" x14ac:dyDescent="0.15">
      <c r="A6" s="233"/>
      <c r="B6" s="229"/>
      <c r="C6" s="229"/>
      <c r="D6" s="229"/>
      <c r="E6" s="229"/>
      <c r="F6" s="229"/>
      <c r="G6" s="234" t="s">
        <v>11</v>
      </c>
      <c r="H6" s="234"/>
      <c r="I6" s="234"/>
      <c r="J6" s="234"/>
      <c r="K6" s="229"/>
      <c r="L6" s="229"/>
      <c r="M6" s="229"/>
      <c r="N6" s="229"/>
    </row>
    <row r="7" spans="1:16" x14ac:dyDescent="0.15">
      <c r="A7" s="233"/>
      <c r="B7" s="229"/>
      <c r="C7" s="229"/>
      <c r="D7" s="229"/>
      <c r="E7" s="229"/>
      <c r="F7" s="229"/>
      <c r="G7" s="236"/>
      <c r="H7" s="237"/>
      <c r="I7" s="237"/>
      <c r="J7" s="238"/>
      <c r="K7" s="1086" t="s">
        <v>12</v>
      </c>
      <c r="L7" s="239"/>
      <c r="M7" s="240" t="s">
        <v>13</v>
      </c>
      <c r="N7" s="241"/>
    </row>
    <row r="8" spans="1:16" x14ac:dyDescent="0.15">
      <c r="A8" s="233"/>
      <c r="B8" s="229"/>
      <c r="C8" s="229"/>
      <c r="D8" s="229"/>
      <c r="E8" s="229"/>
      <c r="F8" s="229"/>
      <c r="G8" s="242"/>
      <c r="H8" s="243"/>
      <c r="I8" s="243"/>
      <c r="J8" s="244"/>
      <c r="K8" s="1087"/>
      <c r="L8" s="245" t="s">
        <v>14</v>
      </c>
      <c r="M8" s="246" t="s">
        <v>15</v>
      </c>
      <c r="N8" s="247" t="s">
        <v>16</v>
      </c>
    </row>
    <row r="9" spans="1:16" x14ac:dyDescent="0.15">
      <c r="A9" s="233"/>
      <c r="B9" s="229"/>
      <c r="C9" s="229"/>
      <c r="D9" s="229"/>
      <c r="E9" s="229"/>
      <c r="F9" s="229"/>
      <c r="G9" s="1088" t="s">
        <v>17</v>
      </c>
      <c r="H9" s="1089"/>
      <c r="I9" s="1089"/>
      <c r="J9" s="1090"/>
      <c r="K9" s="248">
        <v>397466</v>
      </c>
      <c r="L9" s="249">
        <v>115610</v>
      </c>
      <c r="M9" s="250">
        <v>191676</v>
      </c>
      <c r="N9" s="251">
        <v>-39.700000000000003</v>
      </c>
    </row>
    <row r="10" spans="1:16" x14ac:dyDescent="0.15">
      <c r="A10" s="233"/>
      <c r="B10" s="229"/>
      <c r="C10" s="229"/>
      <c r="D10" s="229"/>
      <c r="E10" s="229"/>
      <c r="F10" s="229"/>
      <c r="G10" s="1088" t="s">
        <v>18</v>
      </c>
      <c r="H10" s="1089"/>
      <c r="I10" s="1089"/>
      <c r="J10" s="1090"/>
      <c r="K10" s="252">
        <v>50023</v>
      </c>
      <c r="L10" s="253">
        <v>14550</v>
      </c>
      <c r="M10" s="254">
        <v>19986</v>
      </c>
      <c r="N10" s="255">
        <v>-27.2</v>
      </c>
    </row>
    <row r="11" spans="1:16" ht="13.5" customHeight="1" x14ac:dyDescent="0.15">
      <c r="A11" s="233"/>
      <c r="B11" s="229"/>
      <c r="C11" s="229"/>
      <c r="D11" s="229"/>
      <c r="E11" s="229"/>
      <c r="F11" s="229"/>
      <c r="G11" s="1088" t="s">
        <v>19</v>
      </c>
      <c r="H11" s="1089"/>
      <c r="I11" s="1089"/>
      <c r="J11" s="1090"/>
      <c r="K11" s="252">
        <v>52973</v>
      </c>
      <c r="L11" s="253">
        <v>15408</v>
      </c>
      <c r="M11" s="254">
        <v>23471</v>
      </c>
      <c r="N11" s="255">
        <v>-34.4</v>
      </c>
    </row>
    <row r="12" spans="1:16" ht="13.5" customHeight="1" x14ac:dyDescent="0.15">
      <c r="A12" s="233"/>
      <c r="B12" s="229"/>
      <c r="C12" s="229"/>
      <c r="D12" s="229"/>
      <c r="E12" s="229"/>
      <c r="F12" s="229"/>
      <c r="G12" s="1088" t="s">
        <v>20</v>
      </c>
      <c r="H12" s="1089"/>
      <c r="I12" s="1089"/>
      <c r="J12" s="1090"/>
      <c r="K12" s="252" t="s">
        <v>570</v>
      </c>
      <c r="L12" s="253" t="s">
        <v>570</v>
      </c>
      <c r="M12" s="254">
        <v>2861</v>
      </c>
      <c r="N12" s="255" t="s">
        <v>570</v>
      </c>
    </row>
    <row r="13" spans="1:16" ht="13.5" customHeight="1" x14ac:dyDescent="0.15">
      <c r="A13" s="233"/>
      <c r="B13" s="229"/>
      <c r="C13" s="229"/>
      <c r="D13" s="229"/>
      <c r="E13" s="229"/>
      <c r="F13" s="229"/>
      <c r="G13" s="1088" t="s">
        <v>21</v>
      </c>
      <c r="H13" s="1089"/>
      <c r="I13" s="1089"/>
      <c r="J13" s="1090"/>
      <c r="K13" s="252" t="s">
        <v>570</v>
      </c>
      <c r="L13" s="253" t="s">
        <v>570</v>
      </c>
      <c r="M13" s="254" t="s">
        <v>570</v>
      </c>
      <c r="N13" s="255" t="s">
        <v>570</v>
      </c>
    </row>
    <row r="14" spans="1:16" ht="13.5" customHeight="1" x14ac:dyDescent="0.15">
      <c r="A14" s="233"/>
      <c r="B14" s="229"/>
      <c r="C14" s="229"/>
      <c r="D14" s="229"/>
      <c r="E14" s="229"/>
      <c r="F14" s="229"/>
      <c r="G14" s="1088" t="s">
        <v>22</v>
      </c>
      <c r="H14" s="1089"/>
      <c r="I14" s="1089"/>
      <c r="J14" s="1090"/>
      <c r="K14" s="252">
        <v>7603</v>
      </c>
      <c r="L14" s="253">
        <v>2211</v>
      </c>
      <c r="M14" s="254">
        <v>8764</v>
      </c>
      <c r="N14" s="255">
        <v>-74.8</v>
      </c>
    </row>
    <row r="15" spans="1:16" ht="13.5" customHeight="1" x14ac:dyDescent="0.15">
      <c r="A15" s="233"/>
      <c r="B15" s="229"/>
      <c r="C15" s="229"/>
      <c r="D15" s="229"/>
      <c r="E15" s="229"/>
      <c r="F15" s="229"/>
      <c r="G15" s="1088" t="s">
        <v>23</v>
      </c>
      <c r="H15" s="1089"/>
      <c r="I15" s="1089"/>
      <c r="J15" s="1090"/>
      <c r="K15" s="252">
        <v>25638</v>
      </c>
      <c r="L15" s="253">
        <v>7457</v>
      </c>
      <c r="M15" s="254">
        <v>3931</v>
      </c>
      <c r="N15" s="255">
        <v>89.7</v>
      </c>
    </row>
    <row r="16" spans="1:16" x14ac:dyDescent="0.15">
      <c r="A16" s="233"/>
      <c r="B16" s="229"/>
      <c r="C16" s="229"/>
      <c r="D16" s="229"/>
      <c r="E16" s="229"/>
      <c r="F16" s="229"/>
      <c r="G16" s="1091" t="s">
        <v>24</v>
      </c>
      <c r="H16" s="1092"/>
      <c r="I16" s="1092"/>
      <c r="J16" s="1093"/>
      <c r="K16" s="253">
        <v>-33702</v>
      </c>
      <c r="L16" s="253">
        <v>-9803</v>
      </c>
      <c r="M16" s="254">
        <v>-19560</v>
      </c>
      <c r="N16" s="255">
        <v>-49.9</v>
      </c>
    </row>
    <row r="17" spans="1:16" x14ac:dyDescent="0.15">
      <c r="A17" s="233"/>
      <c r="B17" s="229"/>
      <c r="C17" s="229"/>
      <c r="D17" s="229"/>
      <c r="E17" s="229"/>
      <c r="F17" s="229"/>
      <c r="G17" s="1091" t="s">
        <v>243</v>
      </c>
      <c r="H17" s="1092"/>
      <c r="I17" s="1092"/>
      <c r="J17" s="1093"/>
      <c r="K17" s="253">
        <v>500001</v>
      </c>
      <c r="L17" s="253">
        <v>145434</v>
      </c>
      <c r="M17" s="254">
        <v>231129</v>
      </c>
      <c r="N17" s="255">
        <v>-37.1</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25</v>
      </c>
      <c r="H19" s="229"/>
      <c r="I19" s="229"/>
      <c r="J19" s="229"/>
      <c r="K19" s="229"/>
      <c r="L19" s="229"/>
      <c r="M19" s="229"/>
      <c r="N19" s="229"/>
    </row>
    <row r="20" spans="1:16" x14ac:dyDescent="0.15">
      <c r="A20" s="233"/>
      <c r="B20" s="229"/>
      <c r="C20" s="229"/>
      <c r="D20" s="229"/>
      <c r="E20" s="229"/>
      <c r="F20" s="229"/>
      <c r="G20" s="257"/>
      <c r="H20" s="258"/>
      <c r="I20" s="258"/>
      <c r="J20" s="259"/>
      <c r="K20" s="260" t="s">
        <v>26</v>
      </c>
      <c r="L20" s="261" t="s">
        <v>27</v>
      </c>
      <c r="M20" s="262" t="s">
        <v>28</v>
      </c>
      <c r="N20" s="263"/>
    </row>
    <row r="21" spans="1:16" s="269" customFormat="1" x14ac:dyDescent="0.15">
      <c r="A21" s="264"/>
      <c r="B21" s="234"/>
      <c r="C21" s="234"/>
      <c r="D21" s="234"/>
      <c r="E21" s="234"/>
      <c r="F21" s="234"/>
      <c r="G21" s="1094" t="s">
        <v>29</v>
      </c>
      <c r="H21" s="1095"/>
      <c r="I21" s="1095"/>
      <c r="J21" s="1096"/>
      <c r="K21" s="265">
        <v>12.22</v>
      </c>
      <c r="L21" s="266">
        <v>21.42</v>
      </c>
      <c r="M21" s="267">
        <v>-9.1999999999999993</v>
      </c>
      <c r="N21" s="234"/>
      <c r="O21" s="268"/>
      <c r="P21" s="264"/>
    </row>
    <row r="22" spans="1:16" s="269" customFormat="1" x14ac:dyDescent="0.15">
      <c r="A22" s="264"/>
      <c r="B22" s="234"/>
      <c r="C22" s="234"/>
      <c r="D22" s="234"/>
      <c r="E22" s="234"/>
      <c r="F22" s="234"/>
      <c r="G22" s="1094" t="s">
        <v>30</v>
      </c>
      <c r="H22" s="1095"/>
      <c r="I22" s="1095"/>
      <c r="J22" s="1096"/>
      <c r="K22" s="270">
        <v>103.4</v>
      </c>
      <c r="L22" s="271">
        <v>100.7</v>
      </c>
      <c r="M22" s="272">
        <v>2.7</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31</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32</v>
      </c>
      <c r="H29" s="234"/>
      <c r="I29" s="234"/>
      <c r="J29" s="234"/>
      <c r="K29" s="229"/>
      <c r="L29" s="229"/>
      <c r="M29" s="229"/>
      <c r="N29" s="229"/>
      <c r="O29" s="278"/>
    </row>
    <row r="30" spans="1:16" x14ac:dyDescent="0.15">
      <c r="A30" s="233"/>
      <c r="B30" s="229"/>
      <c r="C30" s="229"/>
      <c r="D30" s="229"/>
      <c r="E30" s="229"/>
      <c r="F30" s="229"/>
      <c r="G30" s="236"/>
      <c r="H30" s="237"/>
      <c r="I30" s="237"/>
      <c r="J30" s="238"/>
      <c r="K30" s="1086" t="s">
        <v>12</v>
      </c>
      <c r="L30" s="239"/>
      <c r="M30" s="240" t="s">
        <v>13</v>
      </c>
      <c r="N30" s="241"/>
    </row>
    <row r="31" spans="1:16" x14ac:dyDescent="0.15">
      <c r="A31" s="233"/>
      <c r="B31" s="229"/>
      <c r="C31" s="229"/>
      <c r="D31" s="229"/>
      <c r="E31" s="229"/>
      <c r="F31" s="229"/>
      <c r="G31" s="242"/>
      <c r="H31" s="243"/>
      <c r="I31" s="243"/>
      <c r="J31" s="244"/>
      <c r="K31" s="1087"/>
      <c r="L31" s="245" t="s">
        <v>14</v>
      </c>
      <c r="M31" s="246" t="s">
        <v>15</v>
      </c>
      <c r="N31" s="247" t="s">
        <v>16</v>
      </c>
    </row>
    <row r="32" spans="1:16" ht="27" customHeight="1" x14ac:dyDescent="0.15">
      <c r="A32" s="233"/>
      <c r="B32" s="229"/>
      <c r="C32" s="229"/>
      <c r="D32" s="229"/>
      <c r="E32" s="229"/>
      <c r="F32" s="229"/>
      <c r="G32" s="1077" t="s">
        <v>33</v>
      </c>
      <c r="H32" s="1078"/>
      <c r="I32" s="1078"/>
      <c r="J32" s="1079"/>
      <c r="K32" s="279">
        <v>261812</v>
      </c>
      <c r="L32" s="279">
        <v>76152</v>
      </c>
      <c r="M32" s="280">
        <v>143977</v>
      </c>
      <c r="N32" s="281">
        <v>-47.1</v>
      </c>
    </row>
    <row r="33" spans="1:16" ht="13.5" customHeight="1" x14ac:dyDescent="0.15">
      <c r="A33" s="233"/>
      <c r="B33" s="229"/>
      <c r="C33" s="229"/>
      <c r="D33" s="229"/>
      <c r="E33" s="229"/>
      <c r="F33" s="229"/>
      <c r="G33" s="1077" t="s">
        <v>34</v>
      </c>
      <c r="H33" s="1078"/>
      <c r="I33" s="1078"/>
      <c r="J33" s="1079"/>
      <c r="K33" s="279" t="s">
        <v>570</v>
      </c>
      <c r="L33" s="279" t="s">
        <v>570</v>
      </c>
      <c r="M33" s="280" t="s">
        <v>570</v>
      </c>
      <c r="N33" s="281" t="s">
        <v>570</v>
      </c>
    </row>
    <row r="34" spans="1:16" ht="27" customHeight="1" x14ac:dyDescent="0.15">
      <c r="A34" s="233"/>
      <c r="B34" s="229"/>
      <c r="C34" s="229"/>
      <c r="D34" s="229"/>
      <c r="E34" s="229"/>
      <c r="F34" s="229"/>
      <c r="G34" s="1077" t="s">
        <v>0</v>
      </c>
      <c r="H34" s="1078"/>
      <c r="I34" s="1078"/>
      <c r="J34" s="1079"/>
      <c r="K34" s="279" t="s">
        <v>570</v>
      </c>
      <c r="L34" s="279" t="s">
        <v>570</v>
      </c>
      <c r="M34" s="280">
        <v>38</v>
      </c>
      <c r="N34" s="281" t="s">
        <v>570</v>
      </c>
    </row>
    <row r="35" spans="1:16" ht="27" customHeight="1" x14ac:dyDescent="0.15">
      <c r="A35" s="233"/>
      <c r="B35" s="229"/>
      <c r="C35" s="229"/>
      <c r="D35" s="229"/>
      <c r="E35" s="229"/>
      <c r="F35" s="229"/>
      <c r="G35" s="1077" t="s">
        <v>35</v>
      </c>
      <c r="H35" s="1078"/>
      <c r="I35" s="1078"/>
      <c r="J35" s="1079"/>
      <c r="K35" s="279">
        <v>1049</v>
      </c>
      <c r="L35" s="279">
        <v>305</v>
      </c>
      <c r="M35" s="280">
        <v>31793</v>
      </c>
      <c r="N35" s="281">
        <v>-99</v>
      </c>
    </row>
    <row r="36" spans="1:16" ht="27" customHeight="1" x14ac:dyDescent="0.15">
      <c r="A36" s="233"/>
      <c r="B36" s="229"/>
      <c r="C36" s="229"/>
      <c r="D36" s="229"/>
      <c r="E36" s="229"/>
      <c r="F36" s="229"/>
      <c r="G36" s="1077" t="s">
        <v>36</v>
      </c>
      <c r="H36" s="1078"/>
      <c r="I36" s="1078"/>
      <c r="J36" s="1079"/>
      <c r="K36" s="279">
        <v>3844</v>
      </c>
      <c r="L36" s="279">
        <v>1118</v>
      </c>
      <c r="M36" s="280">
        <v>8032</v>
      </c>
      <c r="N36" s="281">
        <v>-86.1</v>
      </c>
    </row>
    <row r="37" spans="1:16" ht="13.5" customHeight="1" x14ac:dyDescent="0.15">
      <c r="A37" s="233"/>
      <c r="B37" s="229"/>
      <c r="C37" s="229"/>
      <c r="D37" s="229"/>
      <c r="E37" s="229"/>
      <c r="F37" s="229"/>
      <c r="G37" s="1077" t="s">
        <v>37</v>
      </c>
      <c r="H37" s="1078"/>
      <c r="I37" s="1078"/>
      <c r="J37" s="1079"/>
      <c r="K37" s="279" t="s">
        <v>570</v>
      </c>
      <c r="L37" s="279" t="s">
        <v>570</v>
      </c>
      <c r="M37" s="280">
        <v>2200</v>
      </c>
      <c r="N37" s="281" t="s">
        <v>570</v>
      </c>
    </row>
    <row r="38" spans="1:16" ht="27" customHeight="1" x14ac:dyDescent="0.15">
      <c r="A38" s="233"/>
      <c r="B38" s="229"/>
      <c r="C38" s="229"/>
      <c r="D38" s="229"/>
      <c r="E38" s="229"/>
      <c r="F38" s="229"/>
      <c r="G38" s="1080" t="s">
        <v>1</v>
      </c>
      <c r="H38" s="1081"/>
      <c r="I38" s="1081"/>
      <c r="J38" s="1082"/>
      <c r="K38" s="282" t="s">
        <v>570</v>
      </c>
      <c r="L38" s="282" t="s">
        <v>570</v>
      </c>
      <c r="M38" s="283">
        <v>77</v>
      </c>
      <c r="N38" s="284" t="s">
        <v>570</v>
      </c>
      <c r="O38" s="278"/>
    </row>
    <row r="39" spans="1:16" x14ac:dyDescent="0.15">
      <c r="A39" s="233"/>
      <c r="B39" s="229"/>
      <c r="C39" s="229"/>
      <c r="D39" s="229"/>
      <c r="E39" s="229"/>
      <c r="F39" s="229"/>
      <c r="G39" s="1080" t="s">
        <v>2</v>
      </c>
      <c r="H39" s="1081"/>
      <c r="I39" s="1081"/>
      <c r="J39" s="1082"/>
      <c r="K39" s="285">
        <v>-12270</v>
      </c>
      <c r="L39" s="285">
        <v>-3569</v>
      </c>
      <c r="M39" s="286">
        <v>-9486</v>
      </c>
      <c r="N39" s="287">
        <v>-62.4</v>
      </c>
      <c r="O39" s="278"/>
    </row>
    <row r="40" spans="1:16" ht="27" customHeight="1" x14ac:dyDescent="0.15">
      <c r="A40" s="233"/>
      <c r="B40" s="229"/>
      <c r="C40" s="229"/>
      <c r="D40" s="229"/>
      <c r="E40" s="229"/>
      <c r="F40" s="229"/>
      <c r="G40" s="1077" t="s">
        <v>3</v>
      </c>
      <c r="H40" s="1078"/>
      <c r="I40" s="1078"/>
      <c r="J40" s="1079"/>
      <c r="K40" s="285">
        <v>-209544</v>
      </c>
      <c r="L40" s="285">
        <v>-60949</v>
      </c>
      <c r="M40" s="286">
        <v>-122597</v>
      </c>
      <c r="N40" s="287">
        <v>-50.3</v>
      </c>
      <c r="O40" s="278"/>
    </row>
    <row r="41" spans="1:16" x14ac:dyDescent="0.15">
      <c r="A41" s="233"/>
      <c r="B41" s="229"/>
      <c r="C41" s="229"/>
      <c r="D41" s="229"/>
      <c r="E41" s="229"/>
      <c r="F41" s="229"/>
      <c r="G41" s="1083" t="s">
        <v>345</v>
      </c>
      <c r="H41" s="1084"/>
      <c r="I41" s="1084"/>
      <c r="J41" s="1085"/>
      <c r="K41" s="279">
        <v>44891</v>
      </c>
      <c r="L41" s="285">
        <v>13057</v>
      </c>
      <c r="M41" s="286">
        <v>54034</v>
      </c>
      <c r="N41" s="287">
        <v>-75.8</v>
      </c>
      <c r="O41" s="278"/>
    </row>
    <row r="42" spans="1:16" x14ac:dyDescent="0.15">
      <c r="A42" s="233"/>
      <c r="B42" s="229"/>
      <c r="C42" s="229"/>
      <c r="D42" s="229"/>
      <c r="E42" s="229"/>
      <c r="F42" s="229"/>
      <c r="G42" s="288" t="s">
        <v>38</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39</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40</v>
      </c>
      <c r="H48" s="293"/>
      <c r="I48" s="293"/>
      <c r="J48" s="293"/>
      <c r="K48" s="293"/>
      <c r="L48" s="293"/>
      <c r="M48" s="294"/>
      <c r="N48" s="293"/>
    </row>
    <row r="49" spans="1:14" ht="13.5" customHeight="1" x14ac:dyDescent="0.15">
      <c r="A49" s="233"/>
      <c r="B49" s="229"/>
      <c r="C49" s="229"/>
      <c r="D49" s="229"/>
      <c r="E49" s="229"/>
      <c r="F49" s="229"/>
      <c r="G49" s="295"/>
      <c r="H49" s="296"/>
      <c r="I49" s="1072" t="s">
        <v>12</v>
      </c>
      <c r="J49" s="1074" t="s">
        <v>41</v>
      </c>
      <c r="K49" s="1075"/>
      <c r="L49" s="1075"/>
      <c r="M49" s="1075"/>
      <c r="N49" s="1076"/>
    </row>
    <row r="50" spans="1:14" x14ac:dyDescent="0.15">
      <c r="A50" s="233"/>
      <c r="B50" s="229"/>
      <c r="C50" s="229"/>
      <c r="D50" s="229"/>
      <c r="E50" s="229"/>
      <c r="F50" s="229"/>
      <c r="G50" s="297"/>
      <c r="H50" s="298"/>
      <c r="I50" s="1073"/>
      <c r="J50" s="299" t="s">
        <v>42</v>
      </c>
      <c r="K50" s="300" t="s">
        <v>43</v>
      </c>
      <c r="L50" s="301" t="s">
        <v>44</v>
      </c>
      <c r="M50" s="302" t="s">
        <v>45</v>
      </c>
      <c r="N50" s="303" t="s">
        <v>4</v>
      </c>
    </row>
    <row r="51" spans="1:14" x14ac:dyDescent="0.15">
      <c r="A51" s="233"/>
      <c r="B51" s="229"/>
      <c r="C51" s="229"/>
      <c r="D51" s="229"/>
      <c r="E51" s="229"/>
      <c r="F51" s="229"/>
      <c r="G51" s="295" t="s">
        <v>5</v>
      </c>
      <c r="H51" s="296"/>
      <c r="I51" s="304">
        <v>405801</v>
      </c>
      <c r="J51" s="305">
        <v>113733</v>
      </c>
      <c r="K51" s="306">
        <v>-43.2</v>
      </c>
      <c r="L51" s="307">
        <v>199737</v>
      </c>
      <c r="M51" s="308">
        <v>3.3</v>
      </c>
      <c r="N51" s="309">
        <v>-46.5</v>
      </c>
    </row>
    <row r="52" spans="1:14" x14ac:dyDescent="0.15">
      <c r="A52" s="233"/>
      <c r="B52" s="229"/>
      <c r="C52" s="229"/>
      <c r="D52" s="229"/>
      <c r="E52" s="229"/>
      <c r="F52" s="229"/>
      <c r="G52" s="310"/>
      <c r="H52" s="311" t="s">
        <v>46</v>
      </c>
      <c r="I52" s="312">
        <v>379740</v>
      </c>
      <c r="J52" s="313">
        <v>106429</v>
      </c>
      <c r="K52" s="314">
        <v>87.1</v>
      </c>
      <c r="L52" s="315">
        <v>128289</v>
      </c>
      <c r="M52" s="316">
        <v>14.7</v>
      </c>
      <c r="N52" s="317">
        <v>72.400000000000006</v>
      </c>
    </row>
    <row r="53" spans="1:14" x14ac:dyDescent="0.15">
      <c r="A53" s="233"/>
      <c r="B53" s="229"/>
      <c r="C53" s="229"/>
      <c r="D53" s="229"/>
      <c r="E53" s="229"/>
      <c r="F53" s="229"/>
      <c r="G53" s="295" t="s">
        <v>6</v>
      </c>
      <c r="H53" s="296"/>
      <c r="I53" s="304">
        <v>441527</v>
      </c>
      <c r="J53" s="305">
        <v>125505</v>
      </c>
      <c r="K53" s="306">
        <v>10.4</v>
      </c>
      <c r="L53" s="307">
        <v>177060</v>
      </c>
      <c r="M53" s="308">
        <v>-11.4</v>
      </c>
      <c r="N53" s="309">
        <v>21.8</v>
      </c>
    </row>
    <row r="54" spans="1:14" x14ac:dyDescent="0.15">
      <c r="A54" s="233"/>
      <c r="B54" s="229"/>
      <c r="C54" s="229"/>
      <c r="D54" s="229"/>
      <c r="E54" s="229"/>
      <c r="F54" s="229"/>
      <c r="G54" s="310"/>
      <c r="H54" s="311" t="s">
        <v>46</v>
      </c>
      <c r="I54" s="312">
        <v>321388</v>
      </c>
      <c r="J54" s="313">
        <v>91355</v>
      </c>
      <c r="K54" s="314">
        <v>-14.2</v>
      </c>
      <c r="L54" s="315">
        <v>100790</v>
      </c>
      <c r="M54" s="316">
        <v>-21.4</v>
      </c>
      <c r="N54" s="317">
        <v>7.2</v>
      </c>
    </row>
    <row r="55" spans="1:14" x14ac:dyDescent="0.15">
      <c r="A55" s="233"/>
      <c r="B55" s="229"/>
      <c r="C55" s="229"/>
      <c r="D55" s="229"/>
      <c r="E55" s="229"/>
      <c r="F55" s="229"/>
      <c r="G55" s="295" t="s">
        <v>7</v>
      </c>
      <c r="H55" s="296"/>
      <c r="I55" s="304">
        <v>556144</v>
      </c>
      <c r="J55" s="305">
        <v>158762</v>
      </c>
      <c r="K55" s="306">
        <v>26.5</v>
      </c>
      <c r="L55" s="307">
        <v>291917</v>
      </c>
      <c r="M55" s="308">
        <v>64.900000000000006</v>
      </c>
      <c r="N55" s="309">
        <v>-38.4</v>
      </c>
    </row>
    <row r="56" spans="1:14" x14ac:dyDescent="0.15">
      <c r="A56" s="233"/>
      <c r="B56" s="229"/>
      <c r="C56" s="229"/>
      <c r="D56" s="229"/>
      <c r="E56" s="229"/>
      <c r="F56" s="229"/>
      <c r="G56" s="310"/>
      <c r="H56" s="311" t="s">
        <v>46</v>
      </c>
      <c r="I56" s="312">
        <v>125568</v>
      </c>
      <c r="J56" s="313">
        <v>35846</v>
      </c>
      <c r="K56" s="314">
        <v>-60.8</v>
      </c>
      <c r="L56" s="315">
        <v>163714</v>
      </c>
      <c r="M56" s="316">
        <v>62.4</v>
      </c>
      <c r="N56" s="317">
        <v>-123.2</v>
      </c>
    </row>
    <row r="57" spans="1:14" x14ac:dyDescent="0.15">
      <c r="A57" s="233"/>
      <c r="B57" s="229"/>
      <c r="C57" s="229"/>
      <c r="D57" s="229"/>
      <c r="E57" s="229"/>
      <c r="F57" s="229"/>
      <c r="G57" s="295" t="s">
        <v>8</v>
      </c>
      <c r="H57" s="296"/>
      <c r="I57" s="304">
        <v>534021</v>
      </c>
      <c r="J57" s="305">
        <v>155058</v>
      </c>
      <c r="K57" s="306">
        <v>-2.2999999999999998</v>
      </c>
      <c r="L57" s="307">
        <v>325581</v>
      </c>
      <c r="M57" s="308">
        <v>11.5</v>
      </c>
      <c r="N57" s="309">
        <v>-13.8</v>
      </c>
    </row>
    <row r="58" spans="1:14" x14ac:dyDescent="0.15">
      <c r="A58" s="233"/>
      <c r="B58" s="229"/>
      <c r="C58" s="229"/>
      <c r="D58" s="229"/>
      <c r="E58" s="229"/>
      <c r="F58" s="229"/>
      <c r="G58" s="310"/>
      <c r="H58" s="311" t="s">
        <v>46</v>
      </c>
      <c r="I58" s="312">
        <v>514417</v>
      </c>
      <c r="J58" s="313">
        <v>149366</v>
      </c>
      <c r="K58" s="314">
        <v>316.7</v>
      </c>
      <c r="L58" s="315">
        <v>165116</v>
      </c>
      <c r="M58" s="316">
        <v>0.9</v>
      </c>
      <c r="N58" s="317">
        <v>315.8</v>
      </c>
    </row>
    <row r="59" spans="1:14" x14ac:dyDescent="0.15">
      <c r="A59" s="233"/>
      <c r="B59" s="229"/>
      <c r="C59" s="229"/>
      <c r="D59" s="229"/>
      <c r="E59" s="229"/>
      <c r="F59" s="229"/>
      <c r="G59" s="295" t="s">
        <v>9</v>
      </c>
      <c r="H59" s="296"/>
      <c r="I59" s="304">
        <v>817542</v>
      </c>
      <c r="J59" s="305">
        <v>237796</v>
      </c>
      <c r="K59" s="306">
        <v>53.4</v>
      </c>
      <c r="L59" s="307">
        <v>203567</v>
      </c>
      <c r="M59" s="308">
        <v>-37.5</v>
      </c>
      <c r="N59" s="309">
        <v>90.9</v>
      </c>
    </row>
    <row r="60" spans="1:14" x14ac:dyDescent="0.15">
      <c r="A60" s="233"/>
      <c r="B60" s="229"/>
      <c r="C60" s="229"/>
      <c r="D60" s="229"/>
      <c r="E60" s="229"/>
      <c r="F60" s="229"/>
      <c r="G60" s="310"/>
      <c r="H60" s="311" t="s">
        <v>46</v>
      </c>
      <c r="I60" s="318">
        <v>682938</v>
      </c>
      <c r="J60" s="313">
        <v>198644</v>
      </c>
      <c r="K60" s="314">
        <v>33</v>
      </c>
      <c r="L60" s="315">
        <v>121137</v>
      </c>
      <c r="M60" s="316">
        <v>-26.6</v>
      </c>
      <c r="N60" s="317">
        <v>59.6</v>
      </c>
    </row>
    <row r="61" spans="1:14" x14ac:dyDescent="0.15">
      <c r="A61" s="233"/>
      <c r="B61" s="229"/>
      <c r="C61" s="229"/>
      <c r="D61" s="229"/>
      <c r="E61" s="229"/>
      <c r="F61" s="229"/>
      <c r="G61" s="295" t="s">
        <v>47</v>
      </c>
      <c r="H61" s="319"/>
      <c r="I61" s="320">
        <v>551007</v>
      </c>
      <c r="J61" s="321">
        <v>158171</v>
      </c>
      <c r="K61" s="322">
        <v>9</v>
      </c>
      <c r="L61" s="323">
        <v>239572</v>
      </c>
      <c r="M61" s="324">
        <v>6.2</v>
      </c>
      <c r="N61" s="309">
        <v>2.8</v>
      </c>
    </row>
    <row r="62" spans="1:14" x14ac:dyDescent="0.15">
      <c r="A62" s="233"/>
      <c r="B62" s="229"/>
      <c r="C62" s="229"/>
      <c r="D62" s="229"/>
      <c r="E62" s="229"/>
      <c r="F62" s="229"/>
      <c r="G62" s="310"/>
      <c r="H62" s="311" t="s">
        <v>46</v>
      </c>
      <c r="I62" s="312">
        <v>404810</v>
      </c>
      <c r="J62" s="313">
        <v>116328</v>
      </c>
      <c r="K62" s="314">
        <v>72.400000000000006</v>
      </c>
      <c r="L62" s="315">
        <v>135809</v>
      </c>
      <c r="M62" s="316">
        <v>6</v>
      </c>
      <c r="N62" s="317">
        <v>66.400000000000006</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44"/>
  <printOptions horizontalCentered="1" verticalCentered="1"/>
  <pageMargins left="0.39370078740157483" right="0.19685039370078741" top="0.39370078740157483" bottom="0.31496062992125984" header="0.51181102362204722" footer="0"/>
  <pageSetup paperSize="9" scale="60" orientation="portrait"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49</v>
      </c>
      <c r="G46" s="8" t="s">
        <v>50</v>
      </c>
      <c r="H46" s="8" t="s">
        <v>51</v>
      </c>
      <c r="I46" s="8" t="s">
        <v>52</v>
      </c>
      <c r="J46" s="9" t="s">
        <v>53</v>
      </c>
    </row>
    <row r="47" spans="2:10" ht="57.75" customHeight="1" x14ac:dyDescent="0.15">
      <c r="B47" s="10"/>
      <c r="C47" s="1097" t="s">
        <v>91</v>
      </c>
      <c r="D47" s="1097"/>
      <c r="E47" s="1098"/>
      <c r="F47" s="11">
        <v>57.42</v>
      </c>
      <c r="G47" s="12">
        <v>52.84</v>
      </c>
      <c r="H47" s="12">
        <v>56.32</v>
      </c>
      <c r="I47" s="12">
        <v>54.71</v>
      </c>
      <c r="J47" s="13">
        <v>56.23</v>
      </c>
    </row>
    <row r="48" spans="2:10" ht="57.75" customHeight="1" x14ac:dyDescent="0.15">
      <c r="B48" s="14"/>
      <c r="C48" s="1101" t="s">
        <v>92</v>
      </c>
      <c r="D48" s="1101"/>
      <c r="E48" s="1102"/>
      <c r="F48" s="15">
        <v>1.37</v>
      </c>
      <c r="G48" s="16">
        <v>1.18</v>
      </c>
      <c r="H48" s="16">
        <v>2.0099999999999998</v>
      </c>
      <c r="I48" s="16">
        <v>2.69</v>
      </c>
      <c r="J48" s="17">
        <v>2.52</v>
      </c>
    </row>
    <row r="49" spans="2:10" ht="57.75" customHeight="1" thickBot="1" x14ac:dyDescent="0.2">
      <c r="B49" s="18"/>
      <c r="C49" s="1099" t="s">
        <v>93</v>
      </c>
      <c r="D49" s="1099"/>
      <c r="E49" s="1100"/>
      <c r="F49" s="19">
        <v>13.94</v>
      </c>
      <c r="G49" s="20">
        <v>0.31</v>
      </c>
      <c r="H49" s="20">
        <v>0.94</v>
      </c>
      <c r="I49" s="20">
        <v>9.9499999999999993</v>
      </c>
      <c r="J49" s="21">
        <v>8.8000000000000007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44"/>
  <printOptions horizontalCentered="1" verticalCentered="1"/>
  <pageMargins left="0" right="0" top="0.19685039370078741" bottom="0" header="0" footer="0"/>
  <pageSetup paperSize="9" scale="62" orientation="portrait" blackAndWhite="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49</v>
      </c>
      <c r="G33" s="29" t="s">
        <v>50</v>
      </c>
      <c r="H33" s="29" t="s">
        <v>51</v>
      </c>
      <c r="I33" s="29" t="s">
        <v>52</v>
      </c>
      <c r="J33" s="30" t="s">
        <v>53</v>
      </c>
      <c r="K33" s="22"/>
      <c r="L33" s="22"/>
      <c r="M33" s="22"/>
      <c r="N33" s="22"/>
      <c r="O33" s="22"/>
      <c r="P33" s="22"/>
    </row>
    <row r="34" spans="1:16" ht="39" customHeight="1" x14ac:dyDescent="0.15">
      <c r="A34" s="22"/>
      <c r="B34" s="31"/>
      <c r="C34" s="1103" t="s">
        <v>54</v>
      </c>
      <c r="D34" s="1103"/>
      <c r="E34" s="1104"/>
      <c r="F34" s="32" t="s">
        <v>55</v>
      </c>
      <c r="G34" s="33" t="s">
        <v>56</v>
      </c>
      <c r="H34" s="33" t="s">
        <v>57</v>
      </c>
      <c r="I34" s="33" t="s">
        <v>58</v>
      </c>
      <c r="J34" s="34" t="s">
        <v>59</v>
      </c>
      <c r="K34" s="22"/>
      <c r="L34" s="22"/>
      <c r="M34" s="22"/>
      <c r="N34" s="22"/>
      <c r="O34" s="22"/>
      <c r="P34" s="22"/>
    </row>
    <row r="35" spans="1:16" ht="39" customHeight="1" x14ac:dyDescent="0.15">
      <c r="A35" s="22"/>
      <c r="B35" s="35"/>
      <c r="C35" s="1105" t="s">
        <v>60</v>
      </c>
      <c r="D35" s="1106"/>
      <c r="E35" s="1107"/>
      <c r="F35" s="36">
        <v>5.59</v>
      </c>
      <c r="G35" s="37">
        <v>4.93</v>
      </c>
      <c r="H35" s="37">
        <v>5.69</v>
      </c>
      <c r="I35" s="37">
        <v>6.08</v>
      </c>
      <c r="J35" s="38">
        <v>5.6</v>
      </c>
      <c r="K35" s="22"/>
      <c r="L35" s="22"/>
      <c r="M35" s="22"/>
      <c r="N35" s="22"/>
      <c r="O35" s="22"/>
      <c r="P35" s="22"/>
    </row>
    <row r="36" spans="1:16" ht="39" customHeight="1" x14ac:dyDescent="0.15">
      <c r="A36" s="22"/>
      <c r="B36" s="35"/>
      <c r="C36" s="1105" t="s">
        <v>61</v>
      </c>
      <c r="D36" s="1106"/>
      <c r="E36" s="1107"/>
      <c r="F36" s="36">
        <v>0.92</v>
      </c>
      <c r="G36" s="37">
        <v>0.06</v>
      </c>
      <c r="H36" s="37">
        <v>0.01</v>
      </c>
      <c r="I36" s="37">
        <v>0.01</v>
      </c>
      <c r="J36" s="38">
        <v>0.42</v>
      </c>
      <c r="K36" s="22"/>
      <c r="L36" s="22"/>
      <c r="M36" s="22"/>
      <c r="N36" s="22"/>
      <c r="O36" s="22"/>
      <c r="P36" s="22"/>
    </row>
    <row r="37" spans="1:16" ht="39" customHeight="1" x14ac:dyDescent="0.15">
      <c r="A37" s="22"/>
      <c r="B37" s="35"/>
      <c r="C37" s="1105" t="s">
        <v>62</v>
      </c>
      <c r="D37" s="1106"/>
      <c r="E37" s="1107"/>
      <c r="F37" s="36">
        <v>0.3</v>
      </c>
      <c r="G37" s="37">
        <v>0.28000000000000003</v>
      </c>
      <c r="H37" s="37">
        <v>0.33</v>
      </c>
      <c r="I37" s="37">
        <v>0.26</v>
      </c>
      <c r="J37" s="38">
        <v>0.25</v>
      </c>
      <c r="K37" s="22"/>
      <c r="L37" s="22"/>
      <c r="M37" s="22"/>
      <c r="N37" s="22"/>
      <c r="O37" s="22"/>
      <c r="P37" s="22"/>
    </row>
    <row r="38" spans="1:16" ht="39" customHeight="1" x14ac:dyDescent="0.15">
      <c r="A38" s="22"/>
      <c r="B38" s="35"/>
      <c r="C38" s="1105" t="s">
        <v>63</v>
      </c>
      <c r="D38" s="1106"/>
      <c r="E38" s="1107"/>
      <c r="F38" s="36" t="s">
        <v>570</v>
      </c>
      <c r="G38" s="37">
        <v>0</v>
      </c>
      <c r="H38" s="37">
        <v>0.02</v>
      </c>
      <c r="I38" s="37">
        <v>0.01</v>
      </c>
      <c r="J38" s="38">
        <v>0</v>
      </c>
      <c r="K38" s="22"/>
      <c r="L38" s="22"/>
      <c r="M38" s="22"/>
      <c r="N38" s="22"/>
      <c r="O38" s="22"/>
      <c r="P38" s="22"/>
    </row>
    <row r="39" spans="1:16" ht="39" customHeight="1" x14ac:dyDescent="0.15">
      <c r="A39" s="22"/>
      <c r="B39" s="35"/>
      <c r="C39" s="1105"/>
      <c r="D39" s="1106"/>
      <c r="E39" s="1107"/>
      <c r="F39" s="36"/>
      <c r="G39" s="37"/>
      <c r="H39" s="37"/>
      <c r="I39" s="37"/>
      <c r="J39" s="38"/>
      <c r="K39" s="22"/>
      <c r="L39" s="22"/>
      <c r="M39" s="22"/>
      <c r="N39" s="22"/>
      <c r="O39" s="22"/>
      <c r="P39" s="22"/>
    </row>
    <row r="40" spans="1:16" ht="39" customHeight="1" x14ac:dyDescent="0.15">
      <c r="A40" s="22"/>
      <c r="B40" s="35"/>
      <c r="C40" s="1105"/>
      <c r="D40" s="1106"/>
      <c r="E40" s="1107"/>
      <c r="F40" s="36"/>
      <c r="G40" s="37"/>
      <c r="H40" s="37"/>
      <c r="I40" s="37"/>
      <c r="J40" s="38"/>
      <c r="K40" s="22"/>
      <c r="L40" s="22"/>
      <c r="M40" s="22"/>
      <c r="N40" s="22"/>
      <c r="O40" s="22"/>
      <c r="P40" s="22"/>
    </row>
    <row r="41" spans="1:16" ht="39" customHeight="1" x14ac:dyDescent="0.15">
      <c r="A41" s="22"/>
      <c r="B41" s="35"/>
      <c r="C41" s="1105"/>
      <c r="D41" s="1106"/>
      <c r="E41" s="1107"/>
      <c r="F41" s="36"/>
      <c r="G41" s="37"/>
      <c r="H41" s="37"/>
      <c r="I41" s="37"/>
      <c r="J41" s="38"/>
      <c r="K41" s="22"/>
      <c r="L41" s="22"/>
      <c r="M41" s="22"/>
      <c r="N41" s="22"/>
      <c r="O41" s="22"/>
      <c r="P41" s="22"/>
    </row>
    <row r="42" spans="1:16" ht="39" customHeight="1" x14ac:dyDescent="0.15">
      <c r="A42" s="22"/>
      <c r="B42" s="39"/>
      <c r="C42" s="1105" t="s">
        <v>64</v>
      </c>
      <c r="D42" s="1106"/>
      <c r="E42" s="1107"/>
      <c r="F42" s="36" t="s">
        <v>570</v>
      </c>
      <c r="G42" s="37" t="s">
        <v>570</v>
      </c>
      <c r="H42" s="37" t="s">
        <v>570</v>
      </c>
      <c r="I42" s="37" t="s">
        <v>570</v>
      </c>
      <c r="J42" s="38" t="s">
        <v>570</v>
      </c>
      <c r="K42" s="22"/>
      <c r="L42" s="22"/>
      <c r="M42" s="22"/>
      <c r="N42" s="22"/>
      <c r="O42" s="22"/>
      <c r="P42" s="22"/>
    </row>
    <row r="43" spans="1:16" ht="39" customHeight="1" thickBot="1" x14ac:dyDescent="0.2">
      <c r="A43" s="22"/>
      <c r="B43" s="40"/>
      <c r="C43" s="1108" t="s">
        <v>65</v>
      </c>
      <c r="D43" s="1109"/>
      <c r="E43" s="1110"/>
      <c r="F43" s="41">
        <v>0</v>
      </c>
      <c r="G43" s="42">
        <v>0.08</v>
      </c>
      <c r="H43" s="42">
        <v>0</v>
      </c>
      <c r="I43" s="42">
        <v>0</v>
      </c>
      <c r="J43" s="43" t="s">
        <v>570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44"/>
  <printOptions horizontalCentered="1" verticalCentered="1"/>
  <pageMargins left="0" right="0" top="0.19685039370078741" bottom="0" header="0" footer="0"/>
  <pageSetup paperSize="9" scale="59" orientation="portrait" blackAndWhite="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49</v>
      </c>
      <c r="L44" s="56" t="s">
        <v>50</v>
      </c>
      <c r="M44" s="56" t="s">
        <v>51</v>
      </c>
      <c r="N44" s="56" t="s">
        <v>52</v>
      </c>
      <c r="O44" s="57" t="s">
        <v>53</v>
      </c>
      <c r="P44" s="48"/>
      <c r="Q44" s="48"/>
      <c r="R44" s="48"/>
      <c r="S44" s="48"/>
      <c r="T44" s="48"/>
      <c r="U44" s="48"/>
    </row>
    <row r="45" spans="1:21" ht="30.75" customHeight="1" x14ac:dyDescent="0.15">
      <c r="A45" s="48"/>
      <c r="B45" s="1115" t="s">
        <v>100</v>
      </c>
      <c r="C45" s="1116"/>
      <c r="D45" s="58"/>
      <c r="E45" s="1125" t="s">
        <v>66</v>
      </c>
      <c r="F45" s="1125"/>
      <c r="G45" s="1125"/>
      <c r="H45" s="1125"/>
      <c r="I45" s="1125"/>
      <c r="J45" s="1126"/>
      <c r="K45" s="59">
        <v>244</v>
      </c>
      <c r="L45" s="60">
        <v>240</v>
      </c>
      <c r="M45" s="60">
        <v>272</v>
      </c>
      <c r="N45" s="60">
        <v>286</v>
      </c>
      <c r="O45" s="61">
        <v>262</v>
      </c>
      <c r="P45" s="48"/>
      <c r="Q45" s="48"/>
      <c r="R45" s="48"/>
      <c r="S45" s="48"/>
      <c r="T45" s="48"/>
      <c r="U45" s="48"/>
    </row>
    <row r="46" spans="1:21" ht="30.75" customHeight="1" x14ac:dyDescent="0.15">
      <c r="A46" s="48"/>
      <c r="B46" s="1117"/>
      <c r="C46" s="1118"/>
      <c r="D46" s="62"/>
      <c r="E46" s="1111" t="s">
        <v>101</v>
      </c>
      <c r="F46" s="1111"/>
      <c r="G46" s="1111"/>
      <c r="H46" s="1111"/>
      <c r="I46" s="1111"/>
      <c r="J46" s="1112"/>
      <c r="K46" s="63" t="s">
        <v>570</v>
      </c>
      <c r="L46" s="64" t="s">
        <v>570</v>
      </c>
      <c r="M46" s="64" t="s">
        <v>570</v>
      </c>
      <c r="N46" s="64" t="s">
        <v>570</v>
      </c>
      <c r="O46" s="65" t="s">
        <v>570</v>
      </c>
      <c r="P46" s="48"/>
      <c r="Q46" s="48"/>
      <c r="R46" s="48"/>
      <c r="S46" s="48"/>
      <c r="T46" s="48"/>
      <c r="U46" s="48"/>
    </row>
    <row r="47" spans="1:21" ht="30.75" customHeight="1" x14ac:dyDescent="0.15">
      <c r="A47" s="48"/>
      <c r="B47" s="1117"/>
      <c r="C47" s="1118"/>
      <c r="D47" s="62"/>
      <c r="E47" s="1111" t="s">
        <v>102</v>
      </c>
      <c r="F47" s="1111"/>
      <c r="G47" s="1111"/>
      <c r="H47" s="1111"/>
      <c r="I47" s="1111"/>
      <c r="J47" s="1112"/>
      <c r="K47" s="63" t="s">
        <v>570</v>
      </c>
      <c r="L47" s="64" t="s">
        <v>570</v>
      </c>
      <c r="M47" s="64" t="s">
        <v>570</v>
      </c>
      <c r="N47" s="64" t="s">
        <v>570</v>
      </c>
      <c r="O47" s="65" t="s">
        <v>570</v>
      </c>
      <c r="P47" s="48"/>
      <c r="Q47" s="48"/>
      <c r="R47" s="48"/>
      <c r="S47" s="48"/>
      <c r="T47" s="48"/>
      <c r="U47" s="48"/>
    </row>
    <row r="48" spans="1:21" ht="30.75" customHeight="1" x14ac:dyDescent="0.15">
      <c r="A48" s="48"/>
      <c r="B48" s="1117"/>
      <c r="C48" s="1118"/>
      <c r="D48" s="62"/>
      <c r="E48" s="1111" t="s">
        <v>67</v>
      </c>
      <c r="F48" s="1111"/>
      <c r="G48" s="1111"/>
      <c r="H48" s="1111"/>
      <c r="I48" s="1111"/>
      <c r="J48" s="1112"/>
      <c r="K48" s="63" t="s">
        <v>570</v>
      </c>
      <c r="L48" s="64" t="s">
        <v>570</v>
      </c>
      <c r="M48" s="64">
        <v>1</v>
      </c>
      <c r="N48" s="64">
        <v>1</v>
      </c>
      <c r="O48" s="65">
        <v>1</v>
      </c>
      <c r="P48" s="48"/>
      <c r="Q48" s="48"/>
      <c r="R48" s="48"/>
      <c r="S48" s="48"/>
      <c r="T48" s="48"/>
      <c r="U48" s="48"/>
    </row>
    <row r="49" spans="1:21" ht="30.75" customHeight="1" x14ac:dyDescent="0.15">
      <c r="A49" s="48"/>
      <c r="B49" s="1117"/>
      <c r="C49" s="1118"/>
      <c r="D49" s="62"/>
      <c r="E49" s="1111" t="s">
        <v>68</v>
      </c>
      <c r="F49" s="1111"/>
      <c r="G49" s="1111"/>
      <c r="H49" s="1111"/>
      <c r="I49" s="1111"/>
      <c r="J49" s="1112"/>
      <c r="K49" s="63">
        <v>62</v>
      </c>
      <c r="L49" s="64">
        <v>55</v>
      </c>
      <c r="M49" s="64">
        <v>55</v>
      </c>
      <c r="N49" s="64">
        <v>20</v>
      </c>
      <c r="O49" s="65">
        <v>4</v>
      </c>
      <c r="P49" s="48"/>
      <c r="Q49" s="48"/>
      <c r="R49" s="48"/>
      <c r="S49" s="48"/>
      <c r="T49" s="48"/>
      <c r="U49" s="48"/>
    </row>
    <row r="50" spans="1:21" ht="30.75" customHeight="1" x14ac:dyDescent="0.15">
      <c r="A50" s="48"/>
      <c r="B50" s="1117"/>
      <c r="C50" s="1118"/>
      <c r="D50" s="62"/>
      <c r="E50" s="1111" t="s">
        <v>69</v>
      </c>
      <c r="F50" s="1111"/>
      <c r="G50" s="1111"/>
      <c r="H50" s="1111"/>
      <c r="I50" s="1111"/>
      <c r="J50" s="1112"/>
      <c r="K50" s="63" t="s">
        <v>570</v>
      </c>
      <c r="L50" s="64" t="s">
        <v>570</v>
      </c>
      <c r="M50" s="64" t="s">
        <v>570</v>
      </c>
      <c r="N50" s="64" t="s">
        <v>570</v>
      </c>
      <c r="O50" s="65" t="s">
        <v>570</v>
      </c>
      <c r="P50" s="48"/>
      <c r="Q50" s="48"/>
      <c r="R50" s="48"/>
      <c r="S50" s="48"/>
      <c r="T50" s="48"/>
      <c r="U50" s="48"/>
    </row>
    <row r="51" spans="1:21" ht="30.75" customHeight="1" x14ac:dyDescent="0.15">
      <c r="A51" s="48"/>
      <c r="B51" s="1119"/>
      <c r="C51" s="1120"/>
      <c r="D51" s="66"/>
      <c r="E51" s="1111" t="s">
        <v>103</v>
      </c>
      <c r="F51" s="1111"/>
      <c r="G51" s="1111"/>
      <c r="H51" s="1111"/>
      <c r="I51" s="1111"/>
      <c r="J51" s="1112"/>
      <c r="K51" s="63" t="s">
        <v>570</v>
      </c>
      <c r="L51" s="64" t="s">
        <v>570</v>
      </c>
      <c r="M51" s="64" t="s">
        <v>570</v>
      </c>
      <c r="N51" s="64" t="s">
        <v>570</v>
      </c>
      <c r="O51" s="65" t="s">
        <v>570</v>
      </c>
      <c r="P51" s="48"/>
      <c r="Q51" s="48"/>
      <c r="R51" s="48"/>
      <c r="S51" s="48"/>
      <c r="T51" s="48"/>
      <c r="U51" s="48"/>
    </row>
    <row r="52" spans="1:21" ht="30.75" customHeight="1" x14ac:dyDescent="0.15">
      <c r="A52" s="48"/>
      <c r="B52" s="1121" t="s">
        <v>104</v>
      </c>
      <c r="C52" s="1122"/>
      <c r="D52" s="66"/>
      <c r="E52" s="1111" t="s">
        <v>105</v>
      </c>
      <c r="F52" s="1111"/>
      <c r="G52" s="1111"/>
      <c r="H52" s="1111"/>
      <c r="I52" s="1111"/>
      <c r="J52" s="1112"/>
      <c r="K52" s="63">
        <v>310</v>
      </c>
      <c r="L52" s="64">
        <v>304</v>
      </c>
      <c r="M52" s="64">
        <v>281</v>
      </c>
      <c r="N52" s="64">
        <v>228</v>
      </c>
      <c r="O52" s="65">
        <v>222</v>
      </c>
      <c r="P52" s="48"/>
      <c r="Q52" s="48"/>
      <c r="R52" s="48"/>
      <c r="S52" s="48"/>
      <c r="T52" s="48"/>
      <c r="U52" s="48"/>
    </row>
    <row r="53" spans="1:21" ht="30.75" customHeight="1" thickBot="1" x14ac:dyDescent="0.2">
      <c r="A53" s="48"/>
      <c r="B53" s="1123" t="s">
        <v>106</v>
      </c>
      <c r="C53" s="1124"/>
      <c r="D53" s="67"/>
      <c r="E53" s="1113" t="s">
        <v>107</v>
      </c>
      <c r="F53" s="1113"/>
      <c r="G53" s="1113"/>
      <c r="H53" s="1113"/>
      <c r="I53" s="1113"/>
      <c r="J53" s="1114"/>
      <c r="K53" s="68">
        <v>-4</v>
      </c>
      <c r="L53" s="69">
        <v>-9</v>
      </c>
      <c r="M53" s="69">
        <v>47</v>
      </c>
      <c r="N53" s="69">
        <v>79</v>
      </c>
      <c r="O53" s="70">
        <v>45</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44"/>
  <printOptions horizontalCentered="1" verticalCentered="1"/>
  <pageMargins left="0" right="0" top="0.19685039370078741" bottom="0" header="0" footer="0"/>
  <pageSetup paperSize="9" scale="62" orientation="portrait" blackAndWhite="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49</v>
      </c>
      <c r="J40" s="79" t="s">
        <v>50</v>
      </c>
      <c r="K40" s="79" t="s">
        <v>51</v>
      </c>
      <c r="L40" s="79" t="s">
        <v>52</v>
      </c>
      <c r="M40" s="80" t="s">
        <v>53</v>
      </c>
    </row>
    <row r="41" spans="2:13" ht="27.75" customHeight="1" x14ac:dyDescent="0.15">
      <c r="B41" s="1131" t="s">
        <v>111</v>
      </c>
      <c r="C41" s="1132"/>
      <c r="D41" s="81"/>
      <c r="E41" s="1141" t="s">
        <v>70</v>
      </c>
      <c r="F41" s="1141"/>
      <c r="G41" s="1141"/>
      <c r="H41" s="1142"/>
      <c r="I41" s="82">
        <v>1784</v>
      </c>
      <c r="J41" s="83">
        <v>1764</v>
      </c>
      <c r="K41" s="83">
        <v>1710</v>
      </c>
      <c r="L41" s="83">
        <v>1625</v>
      </c>
      <c r="M41" s="84">
        <v>1591</v>
      </c>
    </row>
    <row r="42" spans="2:13" ht="27.75" customHeight="1" x14ac:dyDescent="0.15">
      <c r="B42" s="1133"/>
      <c r="C42" s="1134"/>
      <c r="D42" s="85"/>
      <c r="E42" s="1129" t="s">
        <v>71</v>
      </c>
      <c r="F42" s="1129"/>
      <c r="G42" s="1129"/>
      <c r="H42" s="1130"/>
      <c r="I42" s="86" t="s">
        <v>570</v>
      </c>
      <c r="J42" s="87" t="s">
        <v>570</v>
      </c>
      <c r="K42" s="87" t="s">
        <v>570</v>
      </c>
      <c r="L42" s="87" t="s">
        <v>570</v>
      </c>
      <c r="M42" s="88" t="s">
        <v>570</v>
      </c>
    </row>
    <row r="43" spans="2:13" ht="27.75" customHeight="1" x14ac:dyDescent="0.15">
      <c r="B43" s="1133"/>
      <c r="C43" s="1134"/>
      <c r="D43" s="85"/>
      <c r="E43" s="1129" t="s">
        <v>72</v>
      </c>
      <c r="F43" s="1129"/>
      <c r="G43" s="1129"/>
      <c r="H43" s="1130"/>
      <c r="I43" s="86" t="s">
        <v>570</v>
      </c>
      <c r="J43" s="87" t="s">
        <v>570</v>
      </c>
      <c r="K43" s="87" t="s">
        <v>570</v>
      </c>
      <c r="L43" s="87">
        <v>8</v>
      </c>
      <c r="M43" s="88">
        <v>7</v>
      </c>
    </row>
    <row r="44" spans="2:13" ht="27.75" customHeight="1" x14ac:dyDescent="0.15">
      <c r="B44" s="1133"/>
      <c r="C44" s="1134"/>
      <c r="D44" s="85"/>
      <c r="E44" s="1129" t="s">
        <v>73</v>
      </c>
      <c r="F44" s="1129"/>
      <c r="G44" s="1129"/>
      <c r="H44" s="1130"/>
      <c r="I44" s="86">
        <v>136</v>
      </c>
      <c r="J44" s="87">
        <v>90</v>
      </c>
      <c r="K44" s="87">
        <v>37</v>
      </c>
      <c r="L44" s="87">
        <v>19</v>
      </c>
      <c r="M44" s="88">
        <v>16</v>
      </c>
    </row>
    <row r="45" spans="2:13" ht="27.75" customHeight="1" x14ac:dyDescent="0.15">
      <c r="B45" s="1133"/>
      <c r="C45" s="1134"/>
      <c r="D45" s="85"/>
      <c r="E45" s="1129" t="s">
        <v>74</v>
      </c>
      <c r="F45" s="1129"/>
      <c r="G45" s="1129"/>
      <c r="H45" s="1130"/>
      <c r="I45" s="86">
        <v>421</v>
      </c>
      <c r="J45" s="87">
        <v>380</v>
      </c>
      <c r="K45" s="87">
        <v>421</v>
      </c>
      <c r="L45" s="87">
        <v>407</v>
      </c>
      <c r="M45" s="88">
        <v>414</v>
      </c>
    </row>
    <row r="46" spans="2:13" ht="27.75" customHeight="1" x14ac:dyDescent="0.15">
      <c r="B46" s="1133"/>
      <c r="C46" s="1134"/>
      <c r="D46" s="85"/>
      <c r="E46" s="1129" t="s">
        <v>75</v>
      </c>
      <c r="F46" s="1129"/>
      <c r="G46" s="1129"/>
      <c r="H46" s="1130"/>
      <c r="I46" s="86" t="s">
        <v>570</v>
      </c>
      <c r="J46" s="87" t="s">
        <v>570</v>
      </c>
      <c r="K46" s="87" t="s">
        <v>570</v>
      </c>
      <c r="L46" s="87" t="s">
        <v>570</v>
      </c>
      <c r="M46" s="88" t="s">
        <v>570</v>
      </c>
    </row>
    <row r="47" spans="2:13" ht="27.75" customHeight="1" x14ac:dyDescent="0.15">
      <c r="B47" s="1133"/>
      <c r="C47" s="1134"/>
      <c r="D47" s="85"/>
      <c r="E47" s="1129" t="s">
        <v>76</v>
      </c>
      <c r="F47" s="1129"/>
      <c r="G47" s="1129"/>
      <c r="H47" s="1130"/>
      <c r="I47" s="86" t="s">
        <v>570</v>
      </c>
      <c r="J47" s="87" t="s">
        <v>570</v>
      </c>
      <c r="K47" s="87" t="s">
        <v>570</v>
      </c>
      <c r="L47" s="87" t="s">
        <v>570</v>
      </c>
      <c r="M47" s="88" t="s">
        <v>570</v>
      </c>
    </row>
    <row r="48" spans="2:13" ht="27.75" customHeight="1" x14ac:dyDescent="0.15">
      <c r="B48" s="1135"/>
      <c r="C48" s="1136"/>
      <c r="D48" s="85"/>
      <c r="E48" s="1129" t="s">
        <v>77</v>
      </c>
      <c r="F48" s="1129"/>
      <c r="G48" s="1129"/>
      <c r="H48" s="1130"/>
      <c r="I48" s="86" t="s">
        <v>570</v>
      </c>
      <c r="J48" s="87" t="s">
        <v>570</v>
      </c>
      <c r="K48" s="87" t="s">
        <v>570</v>
      </c>
      <c r="L48" s="87" t="s">
        <v>570</v>
      </c>
      <c r="M48" s="88" t="s">
        <v>570</v>
      </c>
    </row>
    <row r="49" spans="2:13" ht="27.75" customHeight="1" x14ac:dyDescent="0.15">
      <c r="B49" s="1137" t="s">
        <v>112</v>
      </c>
      <c r="C49" s="1138"/>
      <c r="D49" s="89"/>
      <c r="E49" s="1129" t="s">
        <v>78</v>
      </c>
      <c r="F49" s="1129"/>
      <c r="G49" s="1129"/>
      <c r="H49" s="1130"/>
      <c r="I49" s="86">
        <v>2571</v>
      </c>
      <c r="J49" s="87">
        <v>2800</v>
      </c>
      <c r="K49" s="87">
        <v>2985</v>
      </c>
      <c r="L49" s="87">
        <v>2848</v>
      </c>
      <c r="M49" s="88">
        <v>3038</v>
      </c>
    </row>
    <row r="50" spans="2:13" ht="27.75" customHeight="1" x14ac:dyDescent="0.15">
      <c r="B50" s="1133"/>
      <c r="C50" s="1134"/>
      <c r="D50" s="85"/>
      <c r="E50" s="1129" t="s">
        <v>79</v>
      </c>
      <c r="F50" s="1129"/>
      <c r="G50" s="1129"/>
      <c r="H50" s="1130"/>
      <c r="I50" s="86">
        <v>41</v>
      </c>
      <c r="J50" s="87">
        <v>29</v>
      </c>
      <c r="K50" s="87">
        <v>18</v>
      </c>
      <c r="L50" s="87">
        <v>17</v>
      </c>
      <c r="M50" s="88">
        <v>24</v>
      </c>
    </row>
    <row r="51" spans="2:13" ht="27.75" customHeight="1" x14ac:dyDescent="0.15">
      <c r="B51" s="1135"/>
      <c r="C51" s="1136"/>
      <c r="D51" s="85"/>
      <c r="E51" s="1129" t="s">
        <v>80</v>
      </c>
      <c r="F51" s="1129"/>
      <c r="G51" s="1129"/>
      <c r="H51" s="1130"/>
      <c r="I51" s="86">
        <v>2048</v>
      </c>
      <c r="J51" s="87">
        <v>1973</v>
      </c>
      <c r="K51" s="87">
        <v>1923</v>
      </c>
      <c r="L51" s="87">
        <v>1924</v>
      </c>
      <c r="M51" s="88">
        <v>2076</v>
      </c>
    </row>
    <row r="52" spans="2:13" ht="27.75" customHeight="1" thickBot="1" x14ac:dyDescent="0.2">
      <c r="B52" s="1139" t="s">
        <v>106</v>
      </c>
      <c r="C52" s="1140"/>
      <c r="D52" s="90"/>
      <c r="E52" s="1127" t="s">
        <v>81</v>
      </c>
      <c r="F52" s="1127"/>
      <c r="G52" s="1127"/>
      <c r="H52" s="1128"/>
      <c r="I52" s="91">
        <v>-2319</v>
      </c>
      <c r="J52" s="92">
        <v>-2568</v>
      </c>
      <c r="K52" s="92">
        <v>-2758</v>
      </c>
      <c r="L52" s="92">
        <v>-2731</v>
      </c>
      <c r="M52" s="93">
        <v>-3109</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44"/>
  <printOptions horizontalCentered="1" verticalCentered="1"/>
  <pageMargins left="0" right="0" top="0.19685039370078741" bottom="0" header="0" footer="0"/>
  <pageSetup paperSize="9" scale="61" orientation="portrait" blackAndWhite="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Normal="100"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82</v>
      </c>
      <c r="E2" s="108"/>
      <c r="F2" s="109" t="s">
        <v>48</v>
      </c>
      <c r="G2" s="328"/>
      <c r="H2" s="329"/>
    </row>
    <row r="3" spans="1:8" x14ac:dyDescent="0.15">
      <c r="A3" s="107" t="s">
        <v>5</v>
      </c>
      <c r="B3" s="110"/>
      <c r="C3" s="111"/>
      <c r="D3" s="112">
        <v>113733</v>
      </c>
      <c r="E3" s="113"/>
      <c r="F3" s="114">
        <v>199737</v>
      </c>
      <c r="G3" s="115"/>
      <c r="H3" s="116"/>
    </row>
    <row r="4" spans="1:8" x14ac:dyDescent="0.15">
      <c r="A4" s="117"/>
      <c r="B4" s="118"/>
      <c r="C4" s="119"/>
      <c r="D4" s="120">
        <v>106429</v>
      </c>
      <c r="E4" s="121"/>
      <c r="F4" s="122">
        <v>128289</v>
      </c>
      <c r="G4" s="123"/>
      <c r="H4" s="124"/>
    </row>
    <row r="5" spans="1:8" x14ac:dyDescent="0.15">
      <c r="A5" s="107" t="s">
        <v>6</v>
      </c>
      <c r="B5" s="110"/>
      <c r="C5" s="111"/>
      <c r="D5" s="112">
        <v>125505</v>
      </c>
      <c r="E5" s="113"/>
      <c r="F5" s="114">
        <v>177060</v>
      </c>
      <c r="G5" s="115"/>
      <c r="H5" s="116"/>
    </row>
    <row r="6" spans="1:8" x14ac:dyDescent="0.15">
      <c r="A6" s="117"/>
      <c r="B6" s="118"/>
      <c r="C6" s="119"/>
      <c r="D6" s="120">
        <v>91355</v>
      </c>
      <c r="E6" s="121"/>
      <c r="F6" s="122">
        <v>100790</v>
      </c>
      <c r="G6" s="123"/>
      <c r="H6" s="124"/>
    </row>
    <row r="7" spans="1:8" x14ac:dyDescent="0.15">
      <c r="A7" s="107" t="s">
        <v>7</v>
      </c>
      <c r="B7" s="110"/>
      <c r="C7" s="111"/>
      <c r="D7" s="112">
        <v>158762</v>
      </c>
      <c r="E7" s="113"/>
      <c r="F7" s="114">
        <v>291917</v>
      </c>
      <c r="G7" s="115"/>
      <c r="H7" s="116"/>
    </row>
    <row r="8" spans="1:8" x14ac:dyDescent="0.15">
      <c r="A8" s="117"/>
      <c r="B8" s="118"/>
      <c r="C8" s="119"/>
      <c r="D8" s="120">
        <v>35846</v>
      </c>
      <c r="E8" s="121"/>
      <c r="F8" s="122">
        <v>163714</v>
      </c>
      <c r="G8" s="123"/>
      <c r="H8" s="124"/>
    </row>
    <row r="9" spans="1:8" x14ac:dyDescent="0.15">
      <c r="A9" s="107" t="s">
        <v>8</v>
      </c>
      <c r="B9" s="110"/>
      <c r="C9" s="111"/>
      <c r="D9" s="112">
        <v>155058</v>
      </c>
      <c r="E9" s="113"/>
      <c r="F9" s="114">
        <v>325581</v>
      </c>
      <c r="G9" s="115"/>
      <c r="H9" s="116"/>
    </row>
    <row r="10" spans="1:8" x14ac:dyDescent="0.15">
      <c r="A10" s="117"/>
      <c r="B10" s="118"/>
      <c r="C10" s="119"/>
      <c r="D10" s="120">
        <v>149366</v>
      </c>
      <c r="E10" s="121"/>
      <c r="F10" s="122">
        <v>165116</v>
      </c>
      <c r="G10" s="123"/>
      <c r="H10" s="124"/>
    </row>
    <row r="11" spans="1:8" x14ac:dyDescent="0.15">
      <c r="A11" s="107" t="s">
        <v>9</v>
      </c>
      <c r="B11" s="110"/>
      <c r="C11" s="111"/>
      <c r="D11" s="112">
        <v>237796</v>
      </c>
      <c r="E11" s="113"/>
      <c r="F11" s="114">
        <v>203567</v>
      </c>
      <c r="G11" s="115"/>
      <c r="H11" s="116"/>
    </row>
    <row r="12" spans="1:8" x14ac:dyDescent="0.15">
      <c r="A12" s="117"/>
      <c r="B12" s="118"/>
      <c r="C12" s="125"/>
      <c r="D12" s="120">
        <v>198644</v>
      </c>
      <c r="E12" s="121"/>
      <c r="F12" s="122">
        <v>121137</v>
      </c>
      <c r="G12" s="123"/>
      <c r="H12" s="124"/>
    </row>
    <row r="13" spans="1:8" x14ac:dyDescent="0.15">
      <c r="A13" s="107"/>
      <c r="B13" s="110"/>
      <c r="C13" s="126"/>
      <c r="D13" s="127">
        <v>158171</v>
      </c>
      <c r="E13" s="128"/>
      <c r="F13" s="129">
        <v>239572</v>
      </c>
      <c r="G13" s="130"/>
      <c r="H13" s="116"/>
    </row>
    <row r="14" spans="1:8" x14ac:dyDescent="0.15">
      <c r="A14" s="117"/>
      <c r="B14" s="118"/>
      <c r="C14" s="119"/>
      <c r="D14" s="120">
        <v>116328</v>
      </c>
      <c r="E14" s="121"/>
      <c r="F14" s="122">
        <v>135809</v>
      </c>
      <c r="G14" s="123"/>
      <c r="H14" s="124"/>
    </row>
    <row r="17" spans="1:11" x14ac:dyDescent="0.15">
      <c r="A17" s="103" t="s">
        <v>83</v>
      </c>
    </row>
    <row r="18" spans="1:11" x14ac:dyDescent="0.15">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115</v>
      </c>
      <c r="B19" s="131">
        <f>ROUND(VALUE(SUBSTITUTE(実質収支比率等に係る経年分析!F$48,"▲","-")),2)</f>
        <v>1.37</v>
      </c>
      <c r="C19" s="131">
        <f>ROUND(VALUE(SUBSTITUTE(実質収支比率等に係る経年分析!G$48,"▲","-")),2)</f>
        <v>1.18</v>
      </c>
      <c r="D19" s="131">
        <f>ROUND(VALUE(SUBSTITUTE(実質収支比率等に係る経年分析!H$48,"▲","-")),2)</f>
        <v>2.0099999999999998</v>
      </c>
      <c r="E19" s="131">
        <f>ROUND(VALUE(SUBSTITUTE(実質収支比率等に係る経年分析!I$48,"▲","-")),2)</f>
        <v>2.69</v>
      </c>
      <c r="F19" s="131">
        <f>ROUND(VALUE(SUBSTITUTE(実質収支比率等に係る経年分析!J$48,"▲","-")),2)</f>
        <v>2.52</v>
      </c>
    </row>
    <row r="20" spans="1:11" x14ac:dyDescent="0.15">
      <c r="A20" s="131" t="s">
        <v>116</v>
      </c>
      <c r="B20" s="131">
        <f>ROUND(VALUE(SUBSTITUTE(実質収支比率等に係る経年分析!F$47,"▲","-")),2)</f>
        <v>57.42</v>
      </c>
      <c r="C20" s="131">
        <f>ROUND(VALUE(SUBSTITUTE(実質収支比率等に係る経年分析!G$47,"▲","-")),2)</f>
        <v>52.84</v>
      </c>
      <c r="D20" s="131">
        <f>ROUND(VALUE(SUBSTITUTE(実質収支比率等に係る経年分析!H$47,"▲","-")),2)</f>
        <v>56.32</v>
      </c>
      <c r="E20" s="131">
        <f>ROUND(VALUE(SUBSTITUTE(実質収支比率等に係る経年分析!I$47,"▲","-")),2)</f>
        <v>54.71</v>
      </c>
      <c r="F20" s="131">
        <f>ROUND(VALUE(SUBSTITUTE(実質収支比率等に係る経年分析!J$47,"▲","-")),2)</f>
        <v>56.23</v>
      </c>
    </row>
    <row r="21" spans="1:11" x14ac:dyDescent="0.15">
      <c r="A21" s="131" t="s">
        <v>117</v>
      </c>
      <c r="B21" s="131">
        <f>IF(ISNUMBER(VALUE(SUBSTITUTE(実質収支比率等に係る経年分析!F$49,"▲","-"))),ROUND(VALUE(SUBSTITUTE(実質収支比率等に係る経年分析!F$49,"▲","-")),2),NA())</f>
        <v>13.94</v>
      </c>
      <c r="C21" s="131">
        <f>IF(ISNUMBER(VALUE(SUBSTITUTE(実質収支比率等に係る経年分析!G$49,"▲","-"))),ROUND(VALUE(SUBSTITUTE(実質収支比率等に係る経年分析!G$49,"▲","-")),2),NA())</f>
        <v>0.31</v>
      </c>
      <c r="D21" s="131">
        <f>IF(ISNUMBER(VALUE(SUBSTITUTE(実質収支比率等に係る経年分析!H$49,"▲","-"))),ROUND(VALUE(SUBSTITUTE(実質収支比率等に係る経年分析!H$49,"▲","-")),2),NA())</f>
        <v>0.94</v>
      </c>
      <c r="E21" s="131">
        <f>IF(ISNUMBER(VALUE(SUBSTITUTE(実質収支比率等に係る経年分析!I$49,"▲","-"))),ROUND(VALUE(SUBSTITUTE(実質収支比率等に係る経年分析!I$49,"▲","-")),2),NA())</f>
        <v>9.9499999999999993</v>
      </c>
      <c r="F21" s="131">
        <f>IF(ISNUMBER(VALUE(SUBSTITUTE(実質収支比率等に係る経年分析!J$49,"▲","-"))),ROUND(VALUE(SUBSTITUTE(実質収支比率等に係る経年分析!J$49,"▲","-")),2),NA())</f>
        <v>8.8000000000000007</v>
      </c>
    </row>
    <row r="24" spans="1:11" x14ac:dyDescent="0.15">
      <c r="A24" s="103" t="s">
        <v>84</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str">
        <f>IF(連結実質赤字比率に係る赤字・黒字の構成分析!C$38="",NA(),連結実質赤字比率に係る赤字・黒字の構成分析!C$38)</f>
        <v>後期高齢者特別会計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簡易水道特別会計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0.28000000000000003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0.92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0.42</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5.59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4.93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5.69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6.08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5.6</v>
      </c>
    </row>
    <row r="36" spans="1:16" x14ac:dyDescent="0.15">
      <c r="A36" s="132" t="str">
        <f>IF(連結実質赤字比率に係る赤字・黒字の構成分析!C$34="",NA(),連結実質赤字比率に係る赤字・黒字の構成分析!C$34)</f>
        <v>住宅新築資金等貸付事業特別会計</v>
      </c>
      <c r="B36" s="132">
        <f>IF(ROUND(VALUE(SUBSTITUTE(連結実質赤字比率に係る赤字・黒字の構成分析!F$34,"▲", "-")), 2) &lt; 0, ABS(ROUND(VALUE(SUBSTITUTE(連結実質赤字比率に係る赤字・黒字の構成分析!F$34,"▲", "-")), 2)), NA())</f>
        <v>4.22</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3.75</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3.68</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3.39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3.08</v>
      </c>
      <c r="K36" s="132" t="e">
        <f>IF(ROUND(VALUE(SUBSTITUTE(連結実質赤字比率に係る赤字・黒字の構成分析!J$34,"▲", "-")), 2) &gt;= 0, ABS(ROUND(VALUE(SUBSTITUTE(連結実質赤字比率に係る赤字・黒字の構成分析!J$34,"▲", "-")), 2)), NA())</f>
        <v>#N/A</v>
      </c>
    </row>
    <row r="39" spans="1:16" x14ac:dyDescent="0.15">
      <c r="A39" s="103" t="s">
        <v>85</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310</v>
      </c>
      <c r="E42" s="133"/>
      <c r="F42" s="133"/>
      <c r="G42" s="133">
        <f>'実質公債費比率（分子）の構造'!L$52</f>
        <v>304</v>
      </c>
      <c r="H42" s="133"/>
      <c r="I42" s="133"/>
      <c r="J42" s="133">
        <f>'実質公債費比率（分子）の構造'!M$52</f>
        <v>281</v>
      </c>
      <c r="K42" s="133"/>
      <c r="L42" s="133"/>
      <c r="M42" s="133">
        <f>'実質公債費比率（分子）の構造'!N$52</f>
        <v>228</v>
      </c>
      <c r="N42" s="133"/>
      <c r="O42" s="133"/>
      <c r="P42" s="133">
        <f>'実質公債費比率（分子）の構造'!O$52</f>
        <v>222</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125</v>
      </c>
      <c r="B45" s="133">
        <f>'実質公債費比率（分子）の構造'!K$49</f>
        <v>62</v>
      </c>
      <c r="C45" s="133"/>
      <c r="D45" s="133"/>
      <c r="E45" s="133">
        <f>'実質公債費比率（分子）の構造'!L$49</f>
        <v>55</v>
      </c>
      <c r="F45" s="133"/>
      <c r="G45" s="133"/>
      <c r="H45" s="133">
        <f>'実質公債費比率（分子）の構造'!M$49</f>
        <v>55</v>
      </c>
      <c r="I45" s="133"/>
      <c r="J45" s="133"/>
      <c r="K45" s="133">
        <f>'実質公債費比率（分子）の構造'!N$49</f>
        <v>20</v>
      </c>
      <c r="L45" s="133"/>
      <c r="M45" s="133"/>
      <c r="N45" s="133">
        <f>'実質公債費比率（分子）の構造'!O$49</f>
        <v>4</v>
      </c>
      <c r="O45" s="133"/>
      <c r="P45" s="133"/>
    </row>
    <row r="46" spans="1:16" x14ac:dyDescent="0.15">
      <c r="A46" s="133" t="s">
        <v>126</v>
      </c>
      <c r="B46" s="133" t="str">
        <f>'実質公債費比率（分子）の構造'!K$48</f>
        <v>-</v>
      </c>
      <c r="C46" s="133"/>
      <c r="D46" s="133"/>
      <c r="E46" s="133" t="str">
        <f>'実質公債費比率（分子）の構造'!L$48</f>
        <v>-</v>
      </c>
      <c r="F46" s="133"/>
      <c r="G46" s="133"/>
      <c r="H46" s="133">
        <f>'実質公債費比率（分子）の構造'!M$48</f>
        <v>1</v>
      </c>
      <c r="I46" s="133"/>
      <c r="J46" s="133"/>
      <c r="K46" s="133">
        <f>'実質公債費比率（分子）の構造'!N$48</f>
        <v>1</v>
      </c>
      <c r="L46" s="133"/>
      <c r="M46" s="133"/>
      <c r="N46" s="133">
        <f>'実質公債費比率（分子）の構造'!O$48</f>
        <v>1</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244</v>
      </c>
      <c r="C49" s="133"/>
      <c r="D49" s="133"/>
      <c r="E49" s="133">
        <f>'実質公債費比率（分子）の構造'!L$45</f>
        <v>240</v>
      </c>
      <c r="F49" s="133"/>
      <c r="G49" s="133"/>
      <c r="H49" s="133">
        <f>'実質公債費比率（分子）の構造'!M$45</f>
        <v>272</v>
      </c>
      <c r="I49" s="133"/>
      <c r="J49" s="133"/>
      <c r="K49" s="133">
        <f>'実質公債費比率（分子）の構造'!N$45</f>
        <v>286</v>
      </c>
      <c r="L49" s="133"/>
      <c r="M49" s="133"/>
      <c r="N49" s="133">
        <f>'実質公債費比率（分子）の構造'!O$45</f>
        <v>262</v>
      </c>
      <c r="O49" s="133"/>
      <c r="P49" s="133"/>
    </row>
    <row r="50" spans="1:16" x14ac:dyDescent="0.15">
      <c r="A50" s="133" t="s">
        <v>86</v>
      </c>
      <c r="B50" s="133" t="e">
        <f>NA()</f>
        <v>#N/A</v>
      </c>
      <c r="C50" s="133">
        <f>IF(ISNUMBER('実質公債費比率（分子）の構造'!K$53),'実質公債費比率（分子）の構造'!K$53,NA())</f>
        <v>-4</v>
      </c>
      <c r="D50" s="133" t="e">
        <f>NA()</f>
        <v>#N/A</v>
      </c>
      <c r="E50" s="133" t="e">
        <f>NA()</f>
        <v>#N/A</v>
      </c>
      <c r="F50" s="133">
        <f>IF(ISNUMBER('実質公債費比率（分子）の構造'!L$53),'実質公債費比率（分子）の構造'!L$53,NA())</f>
        <v>-9</v>
      </c>
      <c r="G50" s="133" t="e">
        <f>NA()</f>
        <v>#N/A</v>
      </c>
      <c r="H50" s="133" t="e">
        <f>NA()</f>
        <v>#N/A</v>
      </c>
      <c r="I50" s="133">
        <f>IF(ISNUMBER('実質公債費比率（分子）の構造'!M$53),'実質公債費比率（分子）の構造'!M$53,NA())</f>
        <v>47</v>
      </c>
      <c r="J50" s="133" t="e">
        <f>NA()</f>
        <v>#N/A</v>
      </c>
      <c r="K50" s="133" t="e">
        <f>NA()</f>
        <v>#N/A</v>
      </c>
      <c r="L50" s="133">
        <f>IF(ISNUMBER('実質公債費比率（分子）の構造'!N$53),'実質公債費比率（分子）の構造'!N$53,NA())</f>
        <v>79</v>
      </c>
      <c r="M50" s="133" t="e">
        <f>NA()</f>
        <v>#N/A</v>
      </c>
      <c r="N50" s="133" t="e">
        <f>NA()</f>
        <v>#N/A</v>
      </c>
      <c r="O50" s="133">
        <f>IF(ISNUMBER('実質公債費比率（分子）の構造'!O$53),'実質公債費比率（分子）の構造'!O$53,NA())</f>
        <v>45</v>
      </c>
      <c r="P50" s="133" t="e">
        <f>NA()</f>
        <v>#N/A</v>
      </c>
    </row>
    <row r="53" spans="1:16" x14ac:dyDescent="0.15">
      <c r="A53" s="103" t="s">
        <v>87</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80</v>
      </c>
      <c r="B56" s="132"/>
      <c r="C56" s="132"/>
      <c r="D56" s="132">
        <f>'将来負担比率（分子）の構造'!I$51</f>
        <v>2048</v>
      </c>
      <c r="E56" s="132"/>
      <c r="F56" s="132"/>
      <c r="G56" s="132">
        <f>'将来負担比率（分子）の構造'!J$51</f>
        <v>1973</v>
      </c>
      <c r="H56" s="132"/>
      <c r="I56" s="132"/>
      <c r="J56" s="132">
        <f>'将来負担比率（分子）の構造'!K$51</f>
        <v>1923</v>
      </c>
      <c r="K56" s="132"/>
      <c r="L56" s="132"/>
      <c r="M56" s="132">
        <f>'将来負担比率（分子）の構造'!L$51</f>
        <v>1924</v>
      </c>
      <c r="N56" s="132"/>
      <c r="O56" s="132"/>
      <c r="P56" s="132">
        <f>'将来負担比率（分子）の構造'!M$51</f>
        <v>2076</v>
      </c>
    </row>
    <row r="57" spans="1:16" x14ac:dyDescent="0.15">
      <c r="A57" s="132" t="s">
        <v>79</v>
      </c>
      <c r="B57" s="132"/>
      <c r="C57" s="132"/>
      <c r="D57" s="132">
        <f>'将来負担比率（分子）の構造'!I$50</f>
        <v>41</v>
      </c>
      <c r="E57" s="132"/>
      <c r="F57" s="132"/>
      <c r="G57" s="132">
        <f>'将来負担比率（分子）の構造'!J$50</f>
        <v>29</v>
      </c>
      <c r="H57" s="132"/>
      <c r="I57" s="132"/>
      <c r="J57" s="132">
        <f>'将来負担比率（分子）の構造'!K$50</f>
        <v>18</v>
      </c>
      <c r="K57" s="132"/>
      <c r="L57" s="132"/>
      <c r="M57" s="132">
        <f>'将来負担比率（分子）の構造'!L$50</f>
        <v>17</v>
      </c>
      <c r="N57" s="132"/>
      <c r="O57" s="132"/>
      <c r="P57" s="132">
        <f>'将来負担比率（分子）の構造'!M$50</f>
        <v>24</v>
      </c>
    </row>
    <row r="58" spans="1:16" x14ac:dyDescent="0.15">
      <c r="A58" s="132" t="s">
        <v>78</v>
      </c>
      <c r="B58" s="132"/>
      <c r="C58" s="132"/>
      <c r="D58" s="132">
        <f>'将来負担比率（分子）の構造'!I$49</f>
        <v>2571</v>
      </c>
      <c r="E58" s="132"/>
      <c r="F58" s="132"/>
      <c r="G58" s="132">
        <f>'将来負担比率（分子）の構造'!J$49</f>
        <v>2800</v>
      </c>
      <c r="H58" s="132"/>
      <c r="I58" s="132"/>
      <c r="J58" s="132">
        <f>'将来負担比率（分子）の構造'!K$49</f>
        <v>2985</v>
      </c>
      <c r="K58" s="132"/>
      <c r="L58" s="132"/>
      <c r="M58" s="132">
        <f>'将来負担比率（分子）の構造'!L$49</f>
        <v>2848</v>
      </c>
      <c r="N58" s="132"/>
      <c r="O58" s="132"/>
      <c r="P58" s="132">
        <f>'将来負担比率（分子）の構造'!M$49</f>
        <v>3038</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421</v>
      </c>
      <c r="C62" s="132"/>
      <c r="D62" s="132"/>
      <c r="E62" s="132">
        <f>'将来負担比率（分子）の構造'!J$45</f>
        <v>380</v>
      </c>
      <c r="F62" s="132"/>
      <c r="G62" s="132"/>
      <c r="H62" s="132">
        <f>'将来負担比率（分子）の構造'!K$45</f>
        <v>421</v>
      </c>
      <c r="I62" s="132"/>
      <c r="J62" s="132"/>
      <c r="K62" s="132">
        <f>'将来負担比率（分子）の構造'!L$45</f>
        <v>407</v>
      </c>
      <c r="L62" s="132"/>
      <c r="M62" s="132"/>
      <c r="N62" s="132">
        <f>'将来負担比率（分子）の構造'!M$45</f>
        <v>414</v>
      </c>
      <c r="O62" s="132"/>
      <c r="P62" s="132"/>
    </row>
    <row r="63" spans="1:16" x14ac:dyDescent="0.15">
      <c r="A63" s="132" t="s">
        <v>73</v>
      </c>
      <c r="B63" s="132">
        <f>'将来負担比率（分子）の構造'!I$44</f>
        <v>136</v>
      </c>
      <c r="C63" s="132"/>
      <c r="D63" s="132"/>
      <c r="E63" s="132">
        <f>'将来負担比率（分子）の構造'!J$44</f>
        <v>90</v>
      </c>
      <c r="F63" s="132"/>
      <c r="G63" s="132"/>
      <c r="H63" s="132">
        <f>'将来負担比率（分子）の構造'!K$44</f>
        <v>37</v>
      </c>
      <c r="I63" s="132"/>
      <c r="J63" s="132"/>
      <c r="K63" s="132">
        <f>'将来負担比率（分子）の構造'!L$44</f>
        <v>19</v>
      </c>
      <c r="L63" s="132"/>
      <c r="M63" s="132"/>
      <c r="N63" s="132">
        <f>'将来負担比率（分子）の構造'!M$44</f>
        <v>16</v>
      </c>
      <c r="O63" s="132"/>
      <c r="P63" s="132"/>
    </row>
    <row r="64" spans="1:16" x14ac:dyDescent="0.15">
      <c r="A64" s="132" t="s">
        <v>72</v>
      </c>
      <c r="B64" s="132" t="str">
        <f>'将来負担比率（分子）の構造'!I$43</f>
        <v>-</v>
      </c>
      <c r="C64" s="132"/>
      <c r="D64" s="132"/>
      <c r="E64" s="132" t="str">
        <f>'将来負担比率（分子）の構造'!J$43</f>
        <v>-</v>
      </c>
      <c r="F64" s="132"/>
      <c r="G64" s="132"/>
      <c r="H64" s="132" t="str">
        <f>'将来負担比率（分子）の構造'!K$43</f>
        <v>-</v>
      </c>
      <c r="I64" s="132"/>
      <c r="J64" s="132"/>
      <c r="K64" s="132">
        <f>'将来負担比率（分子）の構造'!L$43</f>
        <v>8</v>
      </c>
      <c r="L64" s="132"/>
      <c r="M64" s="132"/>
      <c r="N64" s="132">
        <f>'将来負担比率（分子）の構造'!M$43</f>
        <v>7</v>
      </c>
      <c r="O64" s="132"/>
      <c r="P64" s="132"/>
    </row>
    <row r="65" spans="1:16" x14ac:dyDescent="0.15">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70</v>
      </c>
      <c r="B66" s="132">
        <f>'将来負担比率（分子）の構造'!I$41</f>
        <v>1784</v>
      </c>
      <c r="C66" s="132"/>
      <c r="D66" s="132"/>
      <c r="E66" s="132">
        <f>'将来負担比率（分子）の構造'!J$41</f>
        <v>1764</v>
      </c>
      <c r="F66" s="132"/>
      <c r="G66" s="132"/>
      <c r="H66" s="132">
        <f>'将来負担比率（分子）の構造'!K$41</f>
        <v>1710</v>
      </c>
      <c r="I66" s="132"/>
      <c r="J66" s="132"/>
      <c r="K66" s="132">
        <f>'将来負担比率（分子）の構造'!L$41</f>
        <v>1625</v>
      </c>
      <c r="L66" s="132"/>
      <c r="M66" s="132"/>
      <c r="N66" s="132">
        <f>'将来負担比率（分子）の構造'!M$41</f>
        <v>1591</v>
      </c>
      <c r="O66" s="132"/>
      <c r="P66" s="132"/>
    </row>
    <row r="67" spans="1:16" x14ac:dyDescent="0.15">
      <c r="A67" s="132" t="s">
        <v>132</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44"/>
  <printOptions horizontalCentered="1" verticalCentered="1"/>
  <pageMargins left="0.75" right="0.75" top="1" bottom="1" header="0.51200000000000001" footer="0.51200000000000001"/>
  <pageSetup paperSize="9" orientation="portrait" blackAndWhite="1" horizontalDpi="2"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吉竹 一基</dc:creator>
  <cp:keywords/>
  <dc:description/>
  <cp:lastModifiedBy> </cp:lastModifiedBy>
  <cp:lastPrinted>2013-04-30T11:59:47Z</cp:lastPrinted>
  <dcterms:created xsi:type="dcterms:W3CDTF">2013-02-26T04:20:09Z</dcterms:created>
  <dcterms:modified xsi:type="dcterms:W3CDTF">2025-08-27T07:36:11Z</dcterms:modified>
  <cp:category/>
</cp:coreProperties>
</file>