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akafsv\LGWAN\LG財政係\吉竹\●財政状況資料集\"/>
    </mc:Choice>
  </mc:AlternateContent>
  <xr:revisionPtr revIDLastSave="0" documentId="13_ncr:48009_{D3FD0BBC-457A-4D93-8C88-5FDB302AA01D}" xr6:coauthVersionLast="44" xr6:coauthVersionMax="44" xr10:uidLastSave="{00000000-0000-0000-0000-000000000000}"/>
  <workbookProtection workbookPassword="AD67" lockStructure="1"/>
  <bookViews>
    <workbookView xWindow="-120" yWindow="-120" windowWidth="20730" windowHeight="113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4" i="9" l="1"/>
  <c r="C34" i="9" s="1"/>
  <c r="W34" i="9"/>
  <c r="AM34" i="9"/>
  <c r="BG34" i="9"/>
  <c r="BY34" i="9"/>
  <c r="CQ34" i="9"/>
  <c r="DG34" i="9"/>
  <c r="E35" i="9"/>
  <c r="C35" i="9" s="1"/>
  <c r="W35" i="9"/>
  <c r="AM35" i="9"/>
  <c r="BE35" i="9"/>
  <c r="BY35" i="9"/>
  <c r="CQ35" i="9"/>
  <c r="DG35" i="9"/>
  <c r="C36" i="9"/>
  <c r="E36" i="9"/>
  <c r="U36" i="9"/>
  <c r="AM36" i="9"/>
  <c r="BE36" i="9"/>
  <c r="BY36" i="9"/>
  <c r="CQ36" i="9"/>
  <c r="CO36" i="9" s="1"/>
  <c r="DG36" i="9"/>
  <c r="C37" i="9"/>
  <c r="E37" i="9"/>
  <c r="U37" i="9"/>
  <c r="AM37" i="9"/>
  <c r="BE37" i="9"/>
  <c r="BY37" i="9"/>
  <c r="CQ37" i="9"/>
  <c r="CO37" i="9" s="1"/>
  <c r="DG37" i="9"/>
  <c r="C38" i="9"/>
  <c r="E38" i="9"/>
  <c r="U38" i="9"/>
  <c r="AM38" i="9"/>
  <c r="BE38" i="9"/>
  <c r="BY38" i="9"/>
  <c r="CQ38" i="9"/>
  <c r="CO38" i="9" s="1"/>
  <c r="DG38" i="9"/>
  <c r="C39" i="9"/>
  <c r="E39" i="9"/>
  <c r="U39" i="9"/>
  <c r="AM39" i="9"/>
  <c r="BE39" i="9"/>
  <c r="BY39" i="9"/>
  <c r="CQ39" i="9"/>
  <c r="CO39" i="9" s="1"/>
  <c r="DG39" i="9"/>
  <c r="C40" i="9"/>
  <c r="E40" i="9"/>
  <c r="U40" i="9"/>
  <c r="AM40" i="9"/>
  <c r="BE40" i="9"/>
  <c r="BY40" i="9"/>
  <c r="CQ40" i="9"/>
  <c r="CO40" i="9" s="1"/>
  <c r="DG40" i="9"/>
  <c r="C41" i="9"/>
  <c r="E41" i="9"/>
  <c r="U41" i="9"/>
  <c r="AM41" i="9"/>
  <c r="BE41" i="9"/>
  <c r="BY41" i="9"/>
  <c r="CQ41" i="9"/>
  <c r="CO41" i="9" s="1"/>
  <c r="DG41" i="9"/>
  <c r="C42" i="9"/>
  <c r="E42" i="9"/>
  <c r="U42" i="9"/>
  <c r="AM42" i="9"/>
  <c r="BE42" i="9"/>
  <c r="BY42" i="9"/>
  <c r="CQ42" i="9"/>
  <c r="CO42" i="9" s="1"/>
  <c r="DG42" i="9"/>
  <c r="C43" i="9"/>
  <c r="E43" i="9"/>
  <c r="U43" i="9"/>
  <c r="AM43" i="9"/>
  <c r="BE43" i="9"/>
  <c r="BY43" i="9"/>
  <c r="CQ43" i="9"/>
  <c r="CO43" i="9" s="1"/>
  <c r="DG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l="1"/>
  <c r="U35" i="9" l="1"/>
  <c r="BE34" i="9" l="1"/>
  <c r="BW34" i="9" s="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<sst xmlns="http://schemas.openxmlformats.org/spreadsheetml/2006/main" count="1084" uniqueCount="592">
  <si>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</si>
  <si>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</si>
  <si>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</si>
  <si>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</si>
  <si>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</si>
  <si>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</si>
  <si>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</si>
  <si>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</si>
  <si>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</si>
  <si>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</si>
  <si>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</si>
  <si>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</si>
  <si>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</si>
  <si>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</si>
  <si>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</si>
  <si>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</si>
  <si>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</si>
  <si>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</si>
  <si>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</si>
  <si>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</si>
  <si>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</si>
  <si>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</si>
  <si>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</si>
  <si>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</si>
  <si>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</si>
  <si>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</si>
  <si>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</si>
  <si>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</si>
  <si>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</si>
  <si>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</si>
  <si>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</si>
  <si>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</si>
  <si>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</si>
  <si>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</si>
  <si>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</si>
  <si>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</si>
  <si>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</si>
  <si>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</si>
  <si>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</si>
  <si>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</si>
  <si>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</si>
  <si>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</si>
  <si>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</si>
  <si>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</si>
  <si>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</si>
  <si>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</si>
  <si>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</si>
  <si>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</si>
  <si>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</si>
  <si>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</si>
  <si>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</si>
  <si>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</si>
  <si>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</si>
  <si>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</si>
  <si>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</si>
  <si>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0.22</t>
  </si>
  <si>
    <t>住宅新築資金等貸付事業特別会計</t>
  </si>
  <si>
    <t>▲ 3.75</t>
  </si>
  <si>
    <t>▲ 3.68</t>
  </si>
  <si>
    <t>▲ 3.39</t>
  </si>
  <si>
    <t>▲ 3.08</t>
  </si>
  <si>
    <t>▲ 2.98</t>
  </si>
  <si>
    <t>一般会計</t>
  </si>
  <si>
    <t>簡易水道特別会計</t>
  </si>
  <si>
    <t>後期高齢者特別会計</t>
  </si>
  <si>
    <t>国民健康保険特別会計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</si>
  <si>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</si>
  <si>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</si>
  <si>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</si>
  <si>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</si>
  <si>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</si>
  <si>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</si>
  <si>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</si>
  <si>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</si>
  <si>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</si>
  <si>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</si>
  <si>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</si>
  <si>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</si>
  <si>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</si>
  <si>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</si>
  <si>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</si>
  <si>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</si>
  <si>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</si>
  <si>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</si>
  <si>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</si>
  <si>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</si>
  <si>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</si>
  <si>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</si>
  <si>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</si>
  <si>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</si>
  <si>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</si>
  <si>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</si>
  <si>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</si>
  <si>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</si>
  <si>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</si>
  <si>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</si>
  <si>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</si>
  <si>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</si>
  <si>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</si>
  <si>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</si>
  <si>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</si>
  <si>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</si>
  <si>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</si>
  <si>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</si>
  <si>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</si>
  <si>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</si>
  <si>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</si>
  <si>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</si>
  <si>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</si>
  <si>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</si>
  <si>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</si>
  <si>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</si>
  <si>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</si>
  <si>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</si>
  <si>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</si>
  <si>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</si>
  <si>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</si>
  <si>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</si>
  <si>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</si>
  <si>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</si>
  <si>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</si>
  <si>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</si>
  <si>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</si>
  <si>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</si>
  <si>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</si>
  <si>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</si>
  <si>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</si>
  <si>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</si>
  <si>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</si>
  <si>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</si>
  <si>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</si>
  <si>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</si>
  <si>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</si>
  <si>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</si>
  <si>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</si>
  <si>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</si>
  <si>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</si>
  <si>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</si>
  <si>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</si>
  <si>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福岡県</t>
    <phoneticPr fontId="22"/>
  </si>
  <si>
    <t>市町村類型</t>
    <phoneticPr fontId="22"/>
  </si>
  <si>
    <t>Ⅰ－２</t>
    <phoneticPr fontId="22"/>
  </si>
  <si>
    <t>指定団体等の指定状況</t>
    <phoneticPr fontId="22"/>
  </si>
  <si>
    <r>
      <t>平成2</t>
    </r>
    <r>
      <rPr>
        <sz val="9"/>
        <color indexed="8"/>
        <rFont val="ＭＳ ゴシック"/>
        <family val="3"/>
      </rPr>
      <t>4</t>
    </r>
    <r>
      <rPr>
        <sz val="9"/>
        <color indexed="8"/>
        <rFont val="ＭＳ ゴシック"/>
        <family val="3"/>
      </rPr>
      <t>年度(千円)</t>
    </r>
    <rPh sb="0" eb="2">
      <t>ヘイセイ</t>
    </rPh>
    <rPh sb="4" eb="6">
      <t>ネンド</t>
    </rPh>
    <rPh sb="7" eb="9">
      <t>センエン</t>
    </rPh>
    <phoneticPr fontId="22"/>
  </si>
  <si>
    <r>
      <t>平成2</t>
    </r>
    <r>
      <rPr>
        <sz val="9"/>
        <color indexed="8"/>
        <rFont val="ＭＳ ゴシック"/>
        <family val="3"/>
      </rPr>
      <t>3</t>
    </r>
    <r>
      <rPr>
        <sz val="9"/>
        <color indexed="8"/>
        <rFont val="ＭＳ ゴシック"/>
        <family val="3"/>
      </rPr>
      <t>年度(千円)</t>
    </r>
    <rPh sb="0" eb="2">
      <t>ヘイセイ</t>
    </rPh>
    <rPh sb="4" eb="6">
      <t>ネンド</t>
    </rPh>
    <phoneticPr fontId="22"/>
  </si>
  <si>
    <r>
      <t>平成2</t>
    </r>
    <r>
      <rPr>
        <sz val="9"/>
        <color indexed="8"/>
        <rFont val="ＭＳ ゴシック"/>
        <family val="3"/>
      </rPr>
      <t>4</t>
    </r>
    <r>
      <rPr>
        <sz val="9"/>
        <color indexed="8"/>
        <rFont val="ＭＳ ゴシック"/>
        <family val="3"/>
      </rPr>
      <t>年度(千円･％)</t>
    </r>
    <rPh sb="0" eb="2">
      <t>ヘイセイ</t>
    </rPh>
    <rPh sb="4" eb="6">
      <t>ネンド</t>
    </rPh>
    <rPh sb="7" eb="9">
      <t>センエン</t>
    </rPh>
    <phoneticPr fontId="22"/>
  </si>
  <si>
    <r>
      <t>平成2</t>
    </r>
    <r>
      <rPr>
        <sz val="9"/>
        <color indexed="8"/>
        <rFont val="ＭＳ ゴシック"/>
        <family val="3"/>
      </rPr>
      <t>3</t>
    </r>
    <r>
      <rPr>
        <sz val="9"/>
        <color indexed="8"/>
        <rFont val="ＭＳ ゴシック"/>
        <family val="3"/>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</si>
  <si>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</si>
  <si>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</si>
  <si>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</si>
  <si>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</si>
  <si>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</si>
  <si>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</si>
  <si>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</si>
  <si>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赤村</t>
    <phoneticPr fontId="22"/>
  </si>
  <si>
    <t>地方交付税種地</t>
    <rPh sb="0" eb="2">
      <t>チホウ</t>
    </rPh>
    <rPh sb="2" eb="5">
      <t>コウフゼイ</t>
    </rPh>
    <rPh sb="5" eb="6">
      <t>シュ</t>
    </rPh>
    <rPh sb="6" eb="7">
      <t>チ</t>
    </rPh>
    <phoneticPr fontId="22"/>
  </si>
  <si>
    <t>2-3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</si>
  <si>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</si>
  <si>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</si>
  <si>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</si>
  <si>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</si>
  <si>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</si>
  <si>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</si>
  <si>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</si>
  <si>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</si>
  <si>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</si>
  <si>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</si>
  <si>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</si>
  <si>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</si>
  <si>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rPr>
      <t>(人)</t>
    </r>
    <rPh sb="2" eb="3">
      <t>ネン</t>
    </rPh>
    <rPh sb="3" eb="4">
      <t>コク</t>
    </rPh>
    <rPh sb="4" eb="5">
      <t>チョウ</t>
    </rPh>
    <phoneticPr fontId="22"/>
  </si>
  <si>
    <r>
      <t>産業構造</t>
    </r>
    <r>
      <rPr>
        <sz val="9"/>
        <color indexed="8"/>
        <rFont val="ＭＳ ゴシック"/>
        <family val="3"/>
      </rPr>
      <t xml:space="preserve"> </t>
    </r>
    <r>
      <rPr>
        <sz val="9"/>
        <color indexed="8"/>
        <rFont val="ＭＳ ゴシック"/>
        <family val="3"/>
      </rPr>
      <t>(※</t>
    </r>
    <r>
      <rPr>
        <sz val="9"/>
        <color indexed="8"/>
        <rFont val="ＭＳ ゴシック"/>
        <family val="3"/>
      </rPr>
      <t>5</t>
    </r>
    <r>
      <rPr>
        <sz val="9"/>
        <color indexed="8"/>
        <rFont val="ＭＳ ゴシック"/>
        <family val="3"/>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</si>
  <si>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</si>
  <si>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</si>
  <si>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</si>
  <si>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</si>
  <si>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</si>
  <si>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</si>
  <si>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</si>
  <si>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</si>
  <si>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</si>
  <si>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rPr>
      <t xml:space="preserve"> </t>
    </r>
    <r>
      <rPr>
        <sz val="9"/>
        <color indexed="8"/>
        <rFont val="ＭＳ ゴシック"/>
        <family val="3"/>
      </rPr>
      <t>(％)</t>
    </r>
    <rPh sb="0" eb="2">
      <t>ゾウゲン</t>
    </rPh>
    <rPh sb="2" eb="3">
      <t>リツ</t>
    </rPh>
    <phoneticPr fontId="22"/>
  </si>
  <si>
    <t>-4.6</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</si>
  <si>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</si>
  <si>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</si>
  <si>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</si>
  <si>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</si>
  <si>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</si>
  <si>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rPr>
      <t>7</t>
    </r>
    <r>
      <rPr>
        <sz val="9"/>
        <color indexed="8"/>
        <rFont val="ＭＳ ゴシック"/>
        <family val="3"/>
      </rPr>
      <t>)</t>
    </r>
    <rPh sb="0" eb="2">
      <t>ジュウミン</t>
    </rPh>
    <rPh sb="2" eb="4">
      <t>キホン</t>
    </rPh>
    <rPh sb="4" eb="6">
      <t>ダイチョウ</t>
    </rPh>
    <rPh sb="6" eb="8">
      <t>ジンコウ</t>
    </rPh>
    <phoneticPr fontId="22"/>
  </si>
  <si>
    <t>25.03.31(人)</t>
    <phoneticPr fontId="22"/>
  </si>
  <si>
    <r>
      <t>2</t>
    </r>
    <r>
      <rPr>
        <sz val="9"/>
        <color indexed="8"/>
        <rFont val="ＭＳ ゴシック"/>
        <family val="3"/>
      </rPr>
      <t>2</t>
    </r>
    <r>
      <rPr>
        <sz val="9"/>
        <color indexed="8"/>
        <rFont val="ＭＳ ゴシック"/>
        <family val="3"/>
      </rPr>
      <t>年国調</t>
    </r>
    <rPh sb="2" eb="3">
      <t>ネン</t>
    </rPh>
    <rPh sb="3" eb="4">
      <t>コク</t>
    </rPh>
    <rPh sb="4" eb="5">
      <t>チョウ</t>
    </rPh>
    <phoneticPr fontId="22"/>
  </si>
  <si>
    <r>
      <t>1</t>
    </r>
    <r>
      <rPr>
        <sz val="9"/>
        <color indexed="8"/>
        <rFont val="ＭＳ ゴシック"/>
        <family val="3"/>
      </rPr>
      <t>7</t>
    </r>
    <r>
      <rPr>
        <sz val="9"/>
        <color indexed="8"/>
        <rFont val="ＭＳ ゴシック"/>
        <family val="3"/>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</si>
  <si>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</si>
  <si>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</si>
  <si>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</si>
  <si>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</si>
  <si>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</si>
  <si>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</si>
  <si>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</si>
  <si>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</si>
  <si>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</si>
  <si>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</si>
  <si>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</si>
  <si>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</si>
  <si>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</si>
  <si>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</si>
  <si>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</si>
  <si>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</si>
  <si>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</si>
  <si>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</si>
  <si>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rPr>
      <t>4</t>
    </r>
    <r>
      <rPr>
        <sz val="9"/>
        <color indexed="8"/>
        <rFont val="ＭＳ ゴシック"/>
        <family val="3"/>
      </rPr>
      <t>)</t>
    </r>
    <phoneticPr fontId="22"/>
  </si>
  <si>
    <t>増減率  (％)</t>
    <rPh sb="0" eb="2">
      <t>ゾウゲン</t>
    </rPh>
    <rPh sb="2" eb="3">
      <t>リツ</t>
    </rPh>
    <phoneticPr fontId="22"/>
  </si>
  <si>
    <t>-1.0</t>
    <phoneticPr fontId="22"/>
  </si>
  <si>
    <t>基準財政需要額</t>
    <phoneticPr fontId="34"/>
  </si>
  <si>
    <t>うち日本人(％)</t>
    <phoneticPr fontId="22"/>
  </si>
  <si>
    <t>-1.2</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</si>
  <si>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</si>
  <si>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</si>
  <si>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</si>
  <si>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</si>
  <si>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</si>
  <si>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</si>
  <si>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</si>
  <si>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</si>
  <si>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</si>
  <si>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</si>
  <si>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</si>
  <si>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</si>
  <si>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</si>
  <si>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</si>
  <si>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</si>
  <si>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</si>
  <si>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</si>
  <si>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</si>
  <si>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</si>
  <si>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</si>
  <si>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</si>
  <si>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</si>
  <si>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</si>
  <si>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</si>
  <si>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</si>
  <si>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</si>
  <si>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</si>
  <si>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</si>
  <si>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</si>
  <si>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</si>
  <si>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</si>
  <si>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</si>
  <si>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</si>
  <si>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</si>
  <si>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</si>
  <si>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</si>
  <si>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rPr>
      <t>(※6)</t>
    </r>
    <rPh sb="6" eb="8">
      <t>シスウ</t>
    </rPh>
    <phoneticPr fontId="22"/>
  </si>
  <si>
    <t>105.5                 ( 97.4 )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</si>
  <si>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</si>
  <si>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</si>
  <si>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</si>
  <si>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</si>
  <si>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</si>
  <si>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</si>
  <si>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</si>
  <si>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</si>
  <si>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</si>
  <si>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</si>
  <si>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</si>
  <si>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</si>
  <si>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</si>
  <si>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</si>
  <si>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rPr>
      <t>3</t>
    </r>
    <r>
      <rPr>
        <sz val="9"/>
        <color indexed="8"/>
        <rFont val="ＭＳ ゴシック"/>
        <family val="3"/>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</si>
  <si>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</si>
  <si>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</si>
  <si>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</si>
  <si>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</si>
  <si>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</si>
  <si>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rPr>
      <t>( )</t>
    </r>
    <r>
      <rPr>
        <sz val="9"/>
        <color indexed="8"/>
        <rFont val="ＭＳ ゴシック"/>
        <family val="3"/>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</si>
  <si>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</si>
  <si>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</si>
  <si>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</si>
  <si>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</si>
  <si>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</si>
  <si>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</si>
  <si>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</si>
  <si>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</si>
  <si>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</si>
  <si>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</si>
  <si>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</si>
  <si>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</si>
  <si>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</si>
  <si>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</si>
  <si>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</si>
  <si>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</si>
  <si>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</si>
  <si>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</si>
  <si>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</si>
  <si>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</si>
  <si>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</si>
  <si>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</si>
  <si>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</si>
  <si>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</si>
  <si>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</si>
  <si>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</si>
  <si>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</si>
  <si>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</si>
  <si>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</si>
  <si>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</si>
  <si>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</si>
  <si>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</si>
  <si>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</si>
  <si>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</si>
  <si>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</si>
  <si>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</si>
  <si>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</si>
  <si>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</si>
  <si>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</si>
  <si>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</si>
  <si>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</si>
  <si>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</si>
  <si>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</si>
  <si>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</si>
  <si>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</si>
  <si>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</si>
  <si>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</si>
  <si>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</si>
  <si>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</si>
  <si>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</si>
  <si>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</si>
  <si>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</si>
  <si>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</si>
  <si>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</si>
  <si>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</si>
  <si>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</si>
  <si>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</si>
  <si>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</si>
  <si>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</si>
  <si>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</si>
  <si>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</si>
  <si>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</si>
  <si>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</si>
  <si>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</si>
  <si>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</si>
  <si>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</si>
  <si>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</si>
  <si>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</si>
  <si>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</si>
  <si>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</si>
  <si>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</si>
  <si>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</si>
  <si>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</si>
  <si>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</si>
  <si>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</si>
  <si>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</si>
  <si>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</si>
  <si>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</si>
  <si>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</si>
  <si>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</si>
  <si>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</si>
  <si>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</si>
  <si>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</si>
  <si>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</si>
  <si>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</si>
  <si>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</si>
  <si>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</si>
  <si>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</si>
  <si>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</si>
  <si>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</si>
  <si>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</si>
  <si>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</si>
  <si>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</si>
  <si>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</si>
  <si>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</si>
  <si>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</si>
  <si>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</si>
  <si>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</si>
  <si>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</si>
  <si>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</si>
  <si>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</si>
  <si>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</si>
  <si>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</si>
  <si>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</si>
  <si>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</si>
  <si>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</si>
  <si>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</si>
  <si>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</si>
  <si>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</si>
  <si>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</si>
  <si>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</si>
  <si>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</si>
  <si>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</si>
  <si>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</si>
  <si>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</si>
  <si>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</si>
  <si>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</si>
  <si>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</si>
  <si>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</si>
  <si>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</si>
  <si>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</si>
  <si>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</si>
  <si>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</si>
  <si>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</si>
  <si>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</si>
  <si>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</si>
  <si>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福岡県赤村</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</si>
  <si>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</si>
  <si>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</si>
  <si>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</si>
  <si>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</si>
  <si>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</si>
  <si>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</si>
  <si>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</si>
  <si>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</si>
  <si>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</si>
  <si>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</si>
  <si>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</si>
  <si>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</si>
  <si>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</si>
  <si>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</si>
  <si>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</si>
  <si>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</si>
  <si>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</si>
  <si>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</si>
  <si>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簡易水道</t>
    <phoneticPr fontId="34"/>
  </si>
  <si>
    <t>上水道</t>
    <phoneticPr fontId="34"/>
  </si>
  <si>
    <t>-</t>
    <phoneticPr fontId="34"/>
  </si>
  <si>
    <t>工業用水道</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</si>
  <si>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</si>
  <si>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</si>
  <si>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</si>
  <si>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</si>
  <si>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</si>
  <si>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</si>
  <si>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</si>
  <si>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</si>
  <si>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</si>
  <si>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福岡県赤村</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</si>
  <si>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</si>
  <si>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</si>
  <si>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</si>
  <si>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</si>
  <si>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</si>
  <si>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</si>
  <si>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</si>
  <si>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</si>
  <si>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</si>
  <si>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</si>
  <si>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</si>
  <si>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</si>
  <si>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</si>
  <si>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</si>
  <si>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</si>
  <si>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</si>
  <si>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</si>
  <si>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</si>
  <si>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</si>
  <si>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</si>
  <si>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</si>
  <si>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</si>
  <si>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住宅新築資金等貸付事業特別会計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</si>
  <si>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</si>
  <si>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</si>
  <si>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</si>
  <si>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</si>
  <si>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</si>
  <si>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</si>
  <si>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</si>
  <si>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</si>
  <si>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</si>
  <si>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</si>
  <si>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</si>
  <si>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</si>
  <si>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</si>
  <si>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</si>
  <si>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</si>
  <si>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後期高齢者特別会計</t>
    <phoneticPr fontId="22"/>
  </si>
  <si>
    <t>簡易水道特別会計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</si>
  <si>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</si>
  <si>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</si>
  <si>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</si>
  <si>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</si>
  <si>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</si>
  <si>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</si>
  <si>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</si>
  <si>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</si>
  <si>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</si>
  <si>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</si>
  <si>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</si>
  <si>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</si>
  <si>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</si>
  <si>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</si>
  <si>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</si>
  <si>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</si>
  <si>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</si>
  <si>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</si>
  <si>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</si>
  <si>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</si>
  <si>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</si>
  <si>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</si>
  <si>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</si>
  <si>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</si>
  <si>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</si>
  <si>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</si>
  <si>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</si>
  <si>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</si>
  <si>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</si>
  <si>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</si>
  <si>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</si>
  <si>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</si>
  <si>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</si>
  <si>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</si>
  <si>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</si>
  <si>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</si>
  <si>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</si>
  <si>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</si>
  <si>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</si>
  <si>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</si>
  <si>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</si>
  <si>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</si>
  <si>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</si>
  <si>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</si>
  <si>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</si>
  <si>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</si>
  <si>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</si>
  <si>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</si>
  <si>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</si>
  <si>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</si>
  <si>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</si>
  <si>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</si>
  <si>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</si>
  <si>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</si>
  <si>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</si>
  <si>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</si>
  <si>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</si>
  <si>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</si>
  <si>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</si>
  <si>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</si>
  <si>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</si>
  <si>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</si>
  <si>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</si>
  <si>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</si>
  <si>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</si>
  <si>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</si>
  <si>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</si>
  <si>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</si>
  <si>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</si>
  <si>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</si>
  <si>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</si>
  <si>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簡易水道特別会計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</si>
  <si>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</si>
  <si>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</si>
  <si>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(Ｆ)</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</si>
  <si>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</si>
  <si>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</si>
  <si>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</si>
  <si>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</si>
  <si>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</si>
  <si>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</si>
  <si>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</si>
  <si>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</si>
  <si>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</si>
  <si>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</si>
  <si>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</si>
  <si>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</si>
  <si>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</si>
  <si>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</si>
  <si>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</si>
  <si>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</si>
  <si>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</si>
  <si>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</si>
  <si>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</si>
  <si>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</si>
  <si>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</si>
  <si>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</si>
  <si>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</si>
  <si>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</si>
  <si>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</si>
  <si>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</si>
  <si>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福岡県市町村消防団員等公務災害補償組合（一般会計）</t>
    <rPh sb="0" eb="3">
      <t>フクオカケン</t>
    </rPh>
    <rPh sb="3" eb="6">
      <t>シチョウソン</t>
    </rPh>
    <rPh sb="6" eb="8">
      <t>ショウボウ</t>
    </rPh>
    <rPh sb="8" eb="9">
      <t>ダン</t>
    </rPh>
    <rPh sb="9" eb="10">
      <t>イン</t>
    </rPh>
    <rPh sb="10" eb="11">
      <t>トウ</t>
    </rPh>
    <rPh sb="11" eb="13">
      <t>コウム</t>
    </rPh>
    <rPh sb="13" eb="15">
      <t>サイガイ</t>
    </rPh>
    <rPh sb="15" eb="17">
      <t>ホショウ</t>
    </rPh>
    <rPh sb="17" eb="19">
      <t>クミアイ</t>
    </rPh>
    <rPh sb="20" eb="22">
      <t>イッパン</t>
    </rPh>
    <rPh sb="22" eb="24">
      <t>カイケイ</t>
    </rPh>
    <phoneticPr fontId="22"/>
  </si>
  <si>
    <t>福岡県市町村職員退職手当組合（一般会計）</t>
    <rPh sb="0" eb="3">
      <t>フクオカケン</t>
    </rPh>
    <rPh sb="3" eb="6">
      <t>シチョウソン</t>
    </rPh>
    <rPh sb="6" eb="8">
      <t>ショクイン</t>
    </rPh>
    <rPh sb="8" eb="10">
      <t>タイショク</t>
    </rPh>
    <rPh sb="10" eb="12">
      <t>テアテ</t>
    </rPh>
    <rPh sb="12" eb="14">
      <t>クミアイ</t>
    </rPh>
    <phoneticPr fontId="22"/>
  </si>
  <si>
    <t>福岡県自治会館管理組合（一般会計）</t>
    <rPh sb="0" eb="3">
      <t>フクオカケン</t>
    </rPh>
    <rPh sb="3" eb="5">
      <t>ジチ</t>
    </rPh>
    <rPh sb="5" eb="7">
      <t>カイカン</t>
    </rPh>
    <rPh sb="7" eb="9">
      <t>カンリ</t>
    </rPh>
    <rPh sb="9" eb="11">
      <t>クミアイ</t>
    </rPh>
    <phoneticPr fontId="22"/>
  </si>
  <si>
    <t>福岡県田川地区消防組合（一般会計）</t>
    <rPh sb="3" eb="5">
      <t>タガワ</t>
    </rPh>
    <rPh sb="5" eb="7">
      <t>チク</t>
    </rPh>
    <rPh sb="7" eb="9">
      <t>ショウボウ</t>
    </rPh>
    <rPh sb="9" eb="11">
      <t>クミアイ</t>
    </rPh>
    <phoneticPr fontId="22"/>
  </si>
  <si>
    <t>田川郡東部環境衛生施設組合（一般会計）</t>
    <rPh sb="0" eb="3">
      <t>タガワグン</t>
    </rPh>
    <rPh sb="3" eb="5">
      <t>トウブ</t>
    </rPh>
    <rPh sb="5" eb="7">
      <t>カンキョウ</t>
    </rPh>
    <rPh sb="7" eb="9">
      <t>エイセイ</t>
    </rPh>
    <rPh sb="9" eb="11">
      <t>シセツ</t>
    </rPh>
    <rPh sb="11" eb="13">
      <t>クミアイ</t>
    </rPh>
    <phoneticPr fontId="22"/>
  </si>
  <si>
    <t>福岡県市町村災害共済基金組合（一般会計）</t>
    <rPh sb="0" eb="3">
      <t>フクオカケン</t>
    </rPh>
    <rPh sb="3" eb="6">
      <t>シチョウソン</t>
    </rPh>
    <rPh sb="6" eb="8">
      <t>サイガイ</t>
    </rPh>
    <rPh sb="8" eb="10">
      <t>キョウサイ</t>
    </rPh>
    <rPh sb="10" eb="12">
      <t>キキン</t>
    </rPh>
    <rPh sb="12" eb="14">
      <t>クミアイ</t>
    </rPh>
    <phoneticPr fontId="22"/>
  </si>
  <si>
    <t>田川地区斎場組合（一般会計）</t>
    <rPh sb="0" eb="2">
      <t>タガワ</t>
    </rPh>
    <rPh sb="2" eb="4">
      <t>チク</t>
    </rPh>
    <rPh sb="4" eb="6">
      <t>サイジョウ</t>
    </rPh>
    <rPh sb="6" eb="8">
      <t>クミアイ</t>
    </rPh>
    <phoneticPr fontId="22"/>
  </si>
  <si>
    <t>福岡県自治振興組合（一般会計）</t>
    <rPh sb="0" eb="3">
      <t>フクオカケン</t>
    </rPh>
    <rPh sb="3" eb="5">
      <t>ジチ</t>
    </rPh>
    <rPh sb="5" eb="7">
      <t>シンコウ</t>
    </rPh>
    <rPh sb="7" eb="9">
      <t>クミアイ</t>
    </rPh>
    <phoneticPr fontId="22"/>
  </si>
  <si>
    <t>福岡県介護保険広域連合（一般会計）</t>
    <rPh sb="0" eb="3">
      <t>フクオカケン</t>
    </rPh>
    <rPh sb="3" eb="5">
      <t>カイゴ</t>
    </rPh>
    <rPh sb="5" eb="7">
      <t>ホケン</t>
    </rPh>
    <rPh sb="7" eb="9">
      <t>コウイキ</t>
    </rPh>
    <rPh sb="9" eb="11">
      <t>レンゴウ</t>
    </rPh>
    <phoneticPr fontId="22"/>
  </si>
  <si>
    <t>福岡県後期高齢者医療広域連合（一般会計）</t>
    <rPh sb="0" eb="3">
      <t>フクオカケン</t>
    </rPh>
    <rPh sb="3" eb="5">
      <t>コウキ</t>
    </rPh>
    <rPh sb="5" eb="7">
      <t>コウレイ</t>
    </rPh>
    <rPh sb="7" eb="8">
      <t>シャ</t>
    </rPh>
    <rPh sb="8" eb="10">
      <t>イリョウ</t>
    </rPh>
    <rPh sb="10" eb="12">
      <t>コウイキ</t>
    </rPh>
    <rPh sb="12" eb="14">
      <t>レンゴウ</t>
    </rPh>
    <phoneticPr fontId="22"/>
  </si>
  <si>
    <t>福岡県市町村職員退職手当組合（基金特別会計）</t>
    <rPh sb="15" eb="17">
      <t>キキン</t>
    </rPh>
    <rPh sb="17" eb="19">
      <t>トクベツ</t>
    </rPh>
    <rPh sb="19" eb="21">
      <t>カイケイ</t>
    </rPh>
    <phoneticPr fontId="22"/>
  </si>
  <si>
    <t>福岡県自治振興組合（公文書館事業特別会計）</t>
    <rPh sb="10" eb="14">
      <t>コウブンショカン</t>
    </rPh>
    <rPh sb="14" eb="16">
      <t>ジギョウ</t>
    </rPh>
    <rPh sb="16" eb="18">
      <t>トクベツ</t>
    </rPh>
    <rPh sb="18" eb="20">
      <t>カイケイ</t>
    </rPh>
    <phoneticPr fontId="22"/>
  </si>
  <si>
    <t>福岡県介護保険広域連合（介護保険事業）</t>
    <rPh sb="0" eb="3">
      <t>フクオカケン</t>
    </rPh>
    <rPh sb="3" eb="5">
      <t>カイゴ</t>
    </rPh>
    <rPh sb="5" eb="7">
      <t>ホケン</t>
    </rPh>
    <rPh sb="7" eb="9">
      <t>コウイキ</t>
    </rPh>
    <rPh sb="9" eb="11">
      <t>レンゴウ</t>
    </rPh>
    <rPh sb="12" eb="14">
      <t>カイゴ</t>
    </rPh>
    <rPh sb="14" eb="16">
      <t>ホケン</t>
    </rPh>
    <rPh sb="16" eb="18">
      <t>ジギョウ</t>
    </rPh>
    <phoneticPr fontId="22"/>
  </si>
  <si>
    <t>福岡県後期高齢者医療広域連合（後期高齢者医療特別会計）</t>
    <rPh sb="15" eb="17">
      <t>コウキ</t>
    </rPh>
    <rPh sb="17" eb="20">
      <t>コウレイシャ</t>
    </rPh>
    <rPh sb="20" eb="22">
      <t>イリョウ</t>
    </rPh>
    <rPh sb="22" eb="24">
      <t>トクベツ</t>
    </rPh>
    <rPh sb="24" eb="26">
      <t>カイケイ</t>
    </rPh>
    <phoneticPr fontId="22"/>
  </si>
  <si>
    <t>-</t>
    <phoneticPr fontId="22"/>
  </si>
  <si>
    <t>福岡県市町村災害共済基金組合（福岡県公営競技収益的均てん化基金特別会計）</t>
    <phoneticPr fontId="22"/>
  </si>
  <si>
    <t>源じいの森</t>
    <rPh sb="0" eb="1">
      <t>ゲン</t>
    </rPh>
    <rPh sb="4" eb="5">
      <t>モリ</t>
    </rPh>
    <phoneticPr fontId="22"/>
  </si>
  <si>
    <t>赤村土地開発公社</t>
    <rPh sb="0" eb="2">
      <t>アカムラ</t>
    </rPh>
    <rPh sb="2" eb="4">
      <t>トチ</t>
    </rPh>
    <rPh sb="4" eb="6">
      <t>カイハツ</t>
    </rPh>
    <rPh sb="6" eb="8">
      <t>コウシャ</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</si>
</sst>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5" x14ac:knownFonts="1">
    <font>
      <sz val="11"/>
      <name val="ＭＳ Ｐゴシック"/>
      <family val="3"/>
    </font>
    <font>
      <sz val="11"/>
      <name val="ＭＳ Ｐゴシック"/>
      <family val="3"/>
    </font>
    <font>
      <sz val="11"/>
      <color indexed="8"/>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9"/>
      <color indexed="8"/>
      <name val="ＭＳ 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2"/>
      <color indexed="8"/>
      <name val="ＭＳ 明朝"/>
      <family val="1"/>
    </font>
    <font>
      <sz val="9"/>
      <name val="ＭＳ ゴシック"/>
      <family val="3"/>
    </font>
    <font>
      <sz val="11"/>
      <color indexed="17"/>
      <name val="ＭＳ Ｐゴシック"/>
      <family val="3"/>
    </font>
    <font>
      <sz val="6"/>
      <name val="ＭＳ Ｐゴシック"/>
      <family val="3"/>
    </font>
    <font>
      <sz val="11"/>
      <color indexed="8"/>
      <name val="ＭＳ ゴシック"/>
      <family val="3"/>
    </font>
    <font>
      <b/>
      <sz val="16"/>
      <color indexed="8"/>
      <name val="ＭＳ ゴシック"/>
      <family val="3"/>
    </font>
    <font>
      <sz val="14"/>
      <color indexed="8"/>
      <name val="ＭＳ ゴシック"/>
      <family val="3"/>
    </font>
    <font>
      <sz val="13"/>
      <color indexed="8"/>
      <name val="ＭＳ ゴシック"/>
      <family val="3"/>
    </font>
    <font>
      <sz val="11"/>
      <name val="ＭＳ ゴシック"/>
      <family val="3"/>
    </font>
    <font>
      <sz val="10"/>
      <color indexed="8"/>
      <name val="ＭＳ Ｐゴシック"/>
      <family val="3"/>
    </font>
    <font>
      <b/>
      <sz val="24"/>
      <color indexed="8"/>
      <name val="ＭＳ ゴシック"/>
      <family val="3"/>
    </font>
    <font>
      <b/>
      <sz val="13"/>
      <color indexed="56"/>
      <name val="ＭＳ ゴシック"/>
      <family val="3"/>
    </font>
    <font>
      <b/>
      <sz val="9"/>
      <color indexed="8"/>
      <name val="ＭＳ ゴシック"/>
      <family val="3"/>
    </font>
    <font>
      <b/>
      <sz val="28"/>
      <name val="ＭＳ ゴシック"/>
      <family val="3"/>
    </font>
    <font>
      <b/>
      <sz val="20"/>
      <color indexed="8"/>
      <name val="ＭＳ ゴシック"/>
      <family val="3"/>
    </font>
    <font>
      <sz val="6"/>
      <name val="ＭＳ ゴシック"/>
      <family val="3"/>
    </font>
    <font>
      <sz val="8"/>
      <color indexed="8"/>
      <name val="ＭＳ ゴシック"/>
      <family val="3"/>
    </font>
    <font>
      <sz val="9"/>
      <color indexed="8"/>
      <name val="ＭＳ Ｐゴシック"/>
      <family val="3"/>
    </font>
    <font>
      <b/>
      <sz val="9"/>
      <color indexed="12"/>
      <name val="ＭＳ ゴシック"/>
      <family val="3"/>
    </font>
    <font>
      <b/>
      <sz val="18"/>
      <color indexed="8"/>
      <name val="ＭＳ ゴシック"/>
      <family val="3"/>
    </font>
    <font>
      <b/>
      <sz val="12"/>
      <color indexed="8"/>
      <name val="ＭＳ ゴシック"/>
      <family val="3"/>
    </font>
    <font>
      <sz val="14"/>
      <color indexed="8"/>
      <name val="ＭＳ Ｐゴシック"/>
      <family val="3"/>
    </font>
    <font>
      <sz val="12"/>
      <color indexed="8"/>
      <name val="ＭＳ Ｐゴシック"/>
      <family val="3"/>
    </font>
    <font>
      <strike/>
      <sz val="14"/>
      <color indexed="8"/>
      <name val="ＭＳ Ｐゴシック"/>
      <family val="3"/>
    </font>
    <font>
      <sz val="12"/>
      <color indexed="8"/>
      <name val="ＭＳ ゴシック"/>
      <family val="3"/>
    </font>
    <font>
      <sz val="6"/>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right style="thin">
        <color indexed="64"/>
      </right>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pplyAlignment="1">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6" borderId="10" xfId="62" applyFont="1" applyFill="1" applyBorder="1" applyAlignment="1"/>
    <xf numFmtId="0" fontId="25" fillId="6" borderId="11" xfId="62" applyFont="1" applyFill="1" applyBorder="1" applyAlignment="1">
      <alignment horizontal="right" vertical="top"/>
    </xf>
    <xf numFmtId="0" fontId="25" fillId="6" borderId="12" xfId="62" applyFont="1" applyFill="1" applyBorder="1" applyAlignment="1">
      <alignment horizontal="right" vertical="top"/>
    </xf>
    <xf numFmtId="0" fontId="25" fillId="6" borderId="13" xfId="62" applyFont="1" applyFill="1" applyBorder="1" applyAlignment="1">
      <alignment horizontal="center" vertical="center"/>
    </xf>
    <xf numFmtId="0" fontId="25" fillId="6" borderId="14" xfId="62" applyFont="1" applyFill="1" applyBorder="1" applyAlignment="1">
      <alignment horizontal="center" vertical="center"/>
    </xf>
    <xf numFmtId="0" fontId="25" fillId="6"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4" borderId="10" xfId="80" applyFont="1" applyFill="1" applyBorder="1" applyAlignment="1"/>
    <xf numFmtId="0" fontId="25" fillId="24" borderId="11" xfId="80" applyFont="1" applyFill="1" applyBorder="1" applyAlignment="1">
      <alignment horizontal="right" vertical="top"/>
    </xf>
    <xf numFmtId="0" fontId="25" fillId="24" borderId="12" xfId="80" applyFont="1" applyFill="1" applyBorder="1" applyAlignment="1">
      <alignment horizontal="right" vertical="top"/>
    </xf>
    <xf numFmtId="0" fontId="25" fillId="24" borderId="26" xfId="80" applyFont="1" applyFill="1" applyBorder="1" applyAlignment="1">
      <alignment horizontal="center" vertical="center"/>
    </xf>
    <xf numFmtId="0" fontId="25" fillId="24" borderId="14" xfId="80" applyFont="1" applyFill="1" applyBorder="1" applyAlignment="1">
      <alignment horizontal="center" vertical="center"/>
    </xf>
    <xf numFmtId="0" fontId="25" fillId="24"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6" borderId="10" xfId="64" applyFont="1" applyFill="1" applyBorder="1" applyAlignment="1"/>
    <xf numFmtId="0" fontId="26" fillId="6" borderId="11" xfId="64" applyFont="1" applyFill="1" applyBorder="1" applyAlignment="1"/>
    <xf numFmtId="0" fontId="26" fillId="6" borderId="11" xfId="64" applyFont="1" applyFill="1" applyBorder="1" applyAlignment="1">
      <alignment horizontal="right" vertical="center"/>
    </xf>
    <xf numFmtId="0" fontId="26" fillId="6" borderId="12" xfId="64" applyFont="1" applyFill="1" applyBorder="1" applyAlignment="1">
      <alignment horizontal="right" vertical="top"/>
    </xf>
    <xf numFmtId="0" fontId="26" fillId="6" borderId="26" xfId="64" applyFont="1" applyFill="1" applyBorder="1" applyAlignment="1">
      <alignment horizontal="center" vertical="center"/>
    </xf>
    <xf numFmtId="0" fontId="26" fillId="6" borderId="14" xfId="64" applyFont="1" applyFill="1" applyBorder="1" applyAlignment="1">
      <alignment horizontal="center" vertical="center"/>
    </xf>
    <xf numFmtId="0" fontId="26" fillId="6"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6" borderId="10" xfId="63" applyFont="1" applyFill="1" applyBorder="1" applyAlignment="1"/>
    <xf numFmtId="0" fontId="26" fillId="6" borderId="11" xfId="63" applyFont="1" applyFill="1" applyBorder="1" applyAlignment="1"/>
    <xf numFmtId="0" fontId="26" fillId="6" borderId="11" xfId="63" applyFont="1" applyFill="1" applyBorder="1" applyAlignment="1">
      <alignment horizontal="right" vertical="center"/>
    </xf>
    <xf numFmtId="0" fontId="26" fillId="6" borderId="12" xfId="63" applyFont="1" applyFill="1" applyBorder="1" applyAlignment="1">
      <alignment horizontal="right" vertical="top"/>
    </xf>
    <xf numFmtId="0" fontId="26" fillId="6" borderId="26" xfId="63" applyFont="1" applyFill="1" applyBorder="1" applyAlignment="1">
      <alignment horizontal="center" vertical="center"/>
    </xf>
    <xf numFmtId="0" fontId="26" fillId="6" borderId="14" xfId="63" applyFont="1" applyFill="1" applyBorder="1" applyAlignment="1">
      <alignment horizontal="center" vertical="center"/>
    </xf>
    <xf numFmtId="0" fontId="26" fillId="6"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0"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7" fillId="0" borderId="16" xfId="69"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5" borderId="0" xfId="70" applyNumberFormat="1" applyFont="1" applyFill="1" applyProtection="1">
      <alignment vertical="center"/>
    </xf>
    <xf numFmtId="0" fontId="7" fillId="25" borderId="0" xfId="70" applyFont="1" applyFill="1" applyProtection="1">
      <alignment vertical="center"/>
    </xf>
    <xf numFmtId="0" fontId="7" fillId="25" borderId="0" xfId="70" applyFont="1" applyFill="1" applyBorder="1" applyAlignment="1" applyProtection="1">
      <alignment vertical="center"/>
    </xf>
    <xf numFmtId="0" fontId="7" fillId="25" borderId="59" xfId="70" applyFont="1" applyFill="1" applyBorder="1" applyProtection="1">
      <alignment vertical="center"/>
    </xf>
    <xf numFmtId="0" fontId="2" fillId="25" borderId="0" xfId="78" applyFill="1" applyProtection="1">
      <alignment vertical="center"/>
    </xf>
    <xf numFmtId="0" fontId="2" fillId="0" borderId="0" xfId="78" applyProtection="1">
      <alignment vertical="center"/>
    </xf>
    <xf numFmtId="0" fontId="29" fillId="25" borderId="0" xfId="70" applyFont="1" applyFill="1" applyAlignment="1" applyProtection="1">
      <alignment vertical="center"/>
    </xf>
    <xf numFmtId="0" fontId="7" fillId="25" borderId="0" xfId="70" applyFont="1" applyFill="1" applyAlignment="1" applyProtection="1">
      <alignment vertical="center"/>
    </xf>
    <xf numFmtId="0" fontId="2" fillId="25" borderId="0" xfId="78" applyFill="1" applyAlignment="1" applyProtection="1">
      <alignment vertical="center"/>
    </xf>
    <xf numFmtId="0" fontId="2" fillId="0" borderId="0" xfId="78" applyAlignment="1" applyProtection="1">
      <alignment vertical="center"/>
    </xf>
    <xf numFmtId="0" fontId="40" fillId="25" borderId="0" xfId="70" applyFont="1" applyFill="1" applyProtection="1">
      <alignment vertical="center"/>
    </xf>
    <xf numFmtId="0" fontId="41" fillId="25" borderId="0" xfId="70" applyFont="1" applyFill="1" applyProtection="1">
      <alignment vertical="center"/>
    </xf>
    <xf numFmtId="0" fontId="41" fillId="25" borderId="0" xfId="78" applyFont="1" applyFill="1" applyProtection="1">
      <alignment vertical="center"/>
    </xf>
    <xf numFmtId="0" fontId="41" fillId="0" borderId="0" xfId="78" applyFont="1" applyProtection="1">
      <alignment vertical="center"/>
    </xf>
    <xf numFmtId="0" fontId="40" fillId="25" borderId="0" xfId="70" applyFont="1" applyFill="1" applyBorder="1" applyProtection="1">
      <alignment vertical="center"/>
    </xf>
    <xf numFmtId="0" fontId="41" fillId="25"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1" borderId="23" xfId="70" applyFont="1" applyFill="1" applyBorder="1" applyAlignment="1" applyProtection="1">
      <alignment horizontal="center" vertical="center" shrinkToFit="1"/>
      <protection locked="0"/>
    </xf>
    <xf numFmtId="0" fontId="36" fillId="25"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5" borderId="66" xfId="70" applyFont="1" applyFill="1" applyBorder="1" applyAlignment="1" applyProtection="1">
      <alignment horizontal="center" vertical="center" shrinkToFit="1"/>
      <protection locked="0"/>
    </xf>
    <xf numFmtId="0" fontId="2" fillId="25"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5" borderId="0" xfId="70" applyFont="1" applyFill="1" applyBorder="1" applyAlignment="1" applyProtection="1">
      <alignment horizontal="center" vertical="center" shrinkToFit="1"/>
    </xf>
    <xf numFmtId="0" fontId="40" fillId="25" borderId="0" xfId="70" applyFont="1" applyFill="1" applyBorder="1" applyAlignment="1" applyProtection="1">
      <alignment horizontal="left" vertical="center" shrinkToFit="1"/>
    </xf>
    <xf numFmtId="184" fontId="40" fillId="25" borderId="0" xfId="70" applyNumberFormat="1" applyFont="1" applyFill="1" applyBorder="1" applyAlignment="1" applyProtection="1">
      <alignment horizontal="right" vertical="center" shrinkToFit="1"/>
    </xf>
    <xf numFmtId="184" fontId="40" fillId="25" borderId="0" xfId="70" applyNumberFormat="1" applyFont="1" applyFill="1" applyBorder="1" applyAlignment="1" applyProtection="1">
      <alignment horizontal="left" vertical="center" shrinkToFit="1"/>
    </xf>
    <xf numFmtId="0" fontId="36" fillId="25" borderId="0" xfId="70" applyFont="1" applyFill="1" applyBorder="1" applyProtection="1">
      <alignment vertical="center"/>
    </xf>
    <xf numFmtId="0" fontId="40" fillId="25" borderId="59" xfId="70" applyFont="1" applyFill="1" applyBorder="1" applyAlignment="1" applyProtection="1">
      <alignment vertical="center"/>
    </xf>
    <xf numFmtId="0" fontId="40" fillId="25" borderId="59" xfId="70" applyFont="1" applyFill="1" applyBorder="1" applyAlignment="1" applyProtection="1">
      <alignment horizontal="center" vertical="center"/>
    </xf>
    <xf numFmtId="0" fontId="40" fillId="25" borderId="52" xfId="70" applyFont="1" applyFill="1" applyBorder="1" applyAlignment="1" applyProtection="1">
      <alignment vertical="center"/>
    </xf>
    <xf numFmtId="0" fontId="40" fillId="25" borderId="0" xfId="70" applyFont="1" applyFill="1" applyBorder="1" applyAlignment="1" applyProtection="1">
      <alignment vertical="center"/>
    </xf>
    <xf numFmtId="0" fontId="40" fillId="25" borderId="69" xfId="70" applyFont="1" applyFill="1" applyBorder="1" applyProtection="1">
      <alignment vertical="center"/>
    </xf>
    <xf numFmtId="0" fontId="40" fillId="25" borderId="18" xfId="70" applyFont="1" applyFill="1" applyBorder="1" applyAlignment="1" applyProtection="1">
      <alignment vertical="center"/>
    </xf>
    <xf numFmtId="0" fontId="40" fillId="25" borderId="53" xfId="70" applyFont="1" applyFill="1" applyBorder="1" applyAlignment="1" applyProtection="1">
      <alignment vertical="center"/>
    </xf>
    <xf numFmtId="0" fontId="40" fillId="25" borderId="0" xfId="70" applyFont="1" applyFill="1" applyAlignment="1" applyProtection="1">
      <alignment vertical="center"/>
    </xf>
    <xf numFmtId="0" fontId="40" fillId="25" borderId="0" xfId="70" applyFont="1" applyFill="1" applyBorder="1" applyAlignment="1" applyProtection="1">
      <alignment horizontal="center" vertical="center"/>
    </xf>
    <xf numFmtId="0" fontId="41" fillId="25" borderId="0" xfId="70" applyFont="1" applyFill="1" applyAlignment="1" applyProtection="1">
      <alignment vertical="center"/>
    </xf>
    <xf numFmtId="0" fontId="41" fillId="25" borderId="0" xfId="70" applyFont="1" applyFill="1" applyBorder="1" applyAlignment="1" applyProtection="1">
      <alignment horizontal="center" vertical="center"/>
    </xf>
    <xf numFmtId="0" fontId="41" fillId="25" borderId="16" xfId="70" applyFont="1" applyFill="1" applyBorder="1" applyAlignment="1" applyProtection="1">
      <alignment vertical="center"/>
    </xf>
    <xf numFmtId="0" fontId="41" fillId="25" borderId="0" xfId="70" applyFont="1" applyFill="1" applyBorder="1" applyAlignment="1" applyProtection="1">
      <alignment vertical="center"/>
    </xf>
    <xf numFmtId="0" fontId="43" fillId="25" borderId="0" xfId="78" applyFont="1" applyFill="1" applyProtection="1">
      <alignment vertical="center"/>
    </xf>
    <xf numFmtId="0" fontId="2" fillId="0" borderId="0" xfId="78">
      <alignment vertical="center"/>
    </xf>
    <xf numFmtId="0" fontId="1" fillId="25" borderId="0" xfId="76" applyFill="1" applyProtection="1">
      <protection hidden="1"/>
    </xf>
    <xf numFmtId="0" fontId="1" fillId="25" borderId="0" xfId="76" applyFill="1"/>
    <xf numFmtId="0" fontId="1" fillId="25" borderId="0" xfId="77" applyFill="1" applyProtection="1">
      <protection hidden="1"/>
    </xf>
    <xf numFmtId="0" fontId="1" fillId="25"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5" borderId="37" xfId="71" applyFont="1" applyFill="1" applyBorder="1">
      <alignment vertical="center"/>
    </xf>
    <xf numFmtId="0" fontId="2" fillId="25" borderId="52" xfId="71" applyFont="1" applyFill="1" applyBorder="1">
      <alignment vertical="center"/>
    </xf>
    <xf numFmtId="0" fontId="2" fillId="25" borderId="39" xfId="71" applyFont="1" applyFill="1" applyBorder="1">
      <alignment vertical="center"/>
    </xf>
    <xf numFmtId="0" fontId="2" fillId="25" borderId="36" xfId="71" applyFont="1" applyFill="1" applyBorder="1">
      <alignment vertical="center"/>
    </xf>
    <xf numFmtId="0" fontId="2" fillId="25" borderId="69" xfId="71" applyFont="1" applyFill="1" applyBorder="1">
      <alignment vertical="center"/>
    </xf>
    <xf numFmtId="0" fontId="2" fillId="25" borderId="40" xfId="71" applyFont="1" applyFill="1" applyBorder="1">
      <alignment vertical="center"/>
    </xf>
    <xf numFmtId="176" fontId="23" fillId="25" borderId="35" xfId="71" applyNumberFormat="1" applyFont="1" applyFill="1" applyBorder="1">
      <alignment vertical="center"/>
    </xf>
    <xf numFmtId="176" fontId="23" fillId="25" borderId="61" xfId="71" applyNumberFormat="1" applyFont="1" applyFill="1" applyBorder="1">
      <alignment vertical="center"/>
    </xf>
    <xf numFmtId="176" fontId="23" fillId="25" borderId="41" xfId="71" applyNumberFormat="1" applyFont="1" applyFill="1" applyBorder="1">
      <alignment vertical="center"/>
    </xf>
    <xf numFmtId="176" fontId="23" fillId="25" borderId="33" xfId="71" applyNumberFormat="1" applyFont="1" applyFill="1" applyBorder="1" applyAlignment="1">
      <alignment horizontal="center" vertical="center"/>
    </xf>
    <xf numFmtId="176" fontId="7" fillId="25" borderId="71" xfId="71" applyNumberFormat="1" applyFont="1" applyFill="1" applyBorder="1" applyAlignment="1">
      <alignment horizontal="center" vertical="center"/>
    </xf>
    <xf numFmtId="176" fontId="23" fillId="25" borderId="43" xfId="71" applyNumberFormat="1" applyFont="1" applyFill="1" applyBorder="1" applyAlignment="1">
      <alignment horizontal="center" vertical="center"/>
    </xf>
    <xf numFmtId="184" fontId="23" fillId="25" borderId="42" xfId="72" applyNumberFormat="1" applyFont="1" applyFill="1" applyBorder="1" applyAlignment="1">
      <alignment horizontal="right" vertical="center" wrapText="1"/>
    </xf>
    <xf numFmtId="184" fontId="23" fillId="25" borderId="42" xfId="72" applyNumberFormat="1" applyFont="1" applyFill="1" applyBorder="1" applyAlignment="1">
      <alignment horizontal="right" vertical="center"/>
    </xf>
    <xf numFmtId="184" fontId="23" fillId="25" borderId="35" xfId="72" applyNumberFormat="1" applyFont="1" applyFill="1" applyBorder="1" applyAlignment="1">
      <alignment horizontal="right" vertical="center"/>
    </xf>
    <xf numFmtId="191" fontId="23" fillId="25" borderId="72" xfId="72" applyNumberFormat="1" applyFont="1" applyFill="1" applyBorder="1" applyAlignment="1">
      <alignment horizontal="right" vertical="center"/>
    </xf>
    <xf numFmtId="184" fontId="23" fillId="25" borderId="33" xfId="72" applyNumberFormat="1" applyFont="1" applyFill="1" applyBorder="1" applyAlignment="1">
      <alignment horizontal="right" vertical="center" wrapText="1"/>
    </xf>
    <xf numFmtId="184" fontId="23" fillId="25" borderId="33" xfId="72" applyNumberFormat="1" applyFont="1" applyFill="1" applyBorder="1" applyAlignment="1">
      <alignment horizontal="right" vertical="center"/>
    </xf>
    <xf numFmtId="184" fontId="23" fillId="25" borderId="36" xfId="72" applyNumberFormat="1" applyFont="1" applyFill="1" applyBorder="1" applyAlignment="1">
      <alignment horizontal="right" vertical="center"/>
    </xf>
    <xf numFmtId="191" fontId="23" fillId="25"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5" borderId="33" xfId="71" applyNumberFormat="1" applyFont="1" applyFill="1" applyBorder="1" applyAlignment="1">
      <alignment horizontal="right" vertical="center"/>
    </xf>
    <xf numFmtId="184" fontId="23" fillId="25" borderId="71" xfId="71" applyNumberFormat="1" applyFont="1" applyFill="1" applyBorder="1" applyAlignment="1">
      <alignment horizontal="right" vertical="center"/>
    </xf>
    <xf numFmtId="191" fontId="23" fillId="25"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5" borderId="33" xfId="71" applyNumberFormat="1" applyFont="1" applyFill="1" applyBorder="1" applyAlignment="1">
      <alignment horizontal="right" vertical="center" wrapText="1"/>
    </xf>
    <xf numFmtId="184" fontId="23" fillId="25" borderId="71" xfId="71" applyNumberFormat="1" applyFont="1" applyFill="1" applyBorder="1" applyAlignment="1">
      <alignment horizontal="right" vertical="center" wrapText="1"/>
    </xf>
    <xf numFmtId="191" fontId="23" fillId="25"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93" fontId="7" fillId="0" borderId="57"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60" xfId="69"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2" xfId="69" applyNumberFormat="1" applyFont="1" applyFill="1" applyBorder="1" applyAlignment="1">
      <alignment horizontal="right"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80" xfId="69" applyNumberFormat="1" applyFont="1" applyFill="1" applyBorder="1" applyAlignment="1">
      <alignment horizontal="righ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8" xfId="69" applyFont="1" applyFill="1" applyBorder="1" applyAlignment="1">
      <alignment vertical="center"/>
    </xf>
    <xf numFmtId="0" fontId="7" fillId="0" borderId="86" xfId="69" applyFont="1" applyFill="1" applyBorder="1" applyAlignment="1">
      <alignment vertical="center"/>
    </xf>
    <xf numFmtId="0" fontId="7" fillId="0" borderId="87" xfId="69" applyFont="1" applyFill="1" applyBorder="1" applyAlignment="1">
      <alignment vertical="center"/>
    </xf>
    <xf numFmtId="176" fontId="7" fillId="0" borderId="98"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88" xfId="69" applyFont="1" applyFill="1" applyBorder="1" applyAlignment="1">
      <alignment vertical="center"/>
    </xf>
    <xf numFmtId="0" fontId="7" fillId="0" borderId="90" xfId="69" applyFont="1" applyFill="1" applyBorder="1" applyAlignment="1">
      <alignment vertical="center"/>
    </xf>
    <xf numFmtId="205" fontId="7" fillId="0" borderId="38" xfId="69" applyNumberFormat="1" applyFont="1" applyFill="1" applyBorder="1" applyAlignment="1">
      <alignment horizontal="right" vertical="center"/>
    </xf>
    <xf numFmtId="205" fontId="7" fillId="0" borderId="88" xfId="69" applyNumberFormat="1" applyFont="1" applyFill="1" applyBorder="1" applyAlignment="1">
      <alignment horizontal="right" vertical="center"/>
    </xf>
    <xf numFmtId="205" fontId="7" fillId="0" borderId="89"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49" fontId="7" fillId="0" borderId="0" xfId="69" applyNumberFormat="1" applyFont="1" applyFill="1" applyBorder="1" applyAlignment="1">
      <alignment horizontal="center" vertical="center"/>
    </xf>
    <xf numFmtId="176" fontId="7" fillId="0" borderId="3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0"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93" fontId="7" fillId="0" borderId="38" xfId="69" applyNumberFormat="1" applyFont="1" applyFill="1" applyBorder="1" applyAlignment="1">
      <alignment horizontal="right" vertical="center"/>
    </xf>
    <xf numFmtId="193" fontId="7" fillId="0" borderId="88" xfId="69" applyNumberFormat="1" applyFont="1" applyFill="1" applyBorder="1" applyAlignment="1">
      <alignment horizontal="right" vertical="center"/>
    </xf>
    <xf numFmtId="193" fontId="7" fillId="0" borderId="89"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38" xfId="69" applyFont="1" applyFill="1" applyBorder="1" applyAlignment="1">
      <alignment vertical="center" shrinkToFit="1"/>
    </xf>
    <xf numFmtId="0" fontId="7" fillId="0" borderId="88" xfId="69" applyFont="1" applyFill="1" applyBorder="1" applyAlignment="1">
      <alignment vertical="center" shrinkToFit="1"/>
    </xf>
    <xf numFmtId="0" fontId="7" fillId="0" borderId="90"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36" fillId="0" borderId="69" xfId="69" applyFont="1" applyFill="1" applyBorder="1">
      <alignment vertical="center"/>
    </xf>
    <xf numFmtId="0" fontId="36" fillId="0" borderId="40" xfId="69" applyFont="1" applyFill="1" applyBorder="1">
      <alignmen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37" xfId="69" applyFont="1" applyFill="1" applyBorder="1" applyAlignment="1">
      <alignment horizontal="center" vertical="center"/>
    </xf>
    <xf numFmtId="176" fontId="7" fillId="0" borderId="94" xfId="69" applyNumberFormat="1" applyFont="1" applyFill="1" applyBorder="1" applyAlignment="1">
      <alignment horizontal="right" vertical="center"/>
    </xf>
    <xf numFmtId="176" fontId="7" fillId="0" borderId="95"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92" xfId="69" applyFont="1" applyFill="1" applyBorder="1" applyAlignment="1">
      <alignment horizontal="center" vertical="center"/>
    </xf>
    <xf numFmtId="0" fontId="7" fillId="0" borderId="94" xfId="69" applyFont="1" applyFill="1" applyBorder="1" applyAlignment="1">
      <alignment horizontal="center" vertical="center"/>
    </xf>
    <xf numFmtId="180" fontId="7" fillId="0" borderId="94" xfId="69" applyNumberFormat="1" applyFont="1" applyFill="1" applyBorder="1" applyAlignment="1">
      <alignment horizontal="right" vertical="center"/>
    </xf>
    <xf numFmtId="180" fontId="7" fillId="0" borderId="95"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22"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6" xfId="69" applyFont="1" applyFill="1" applyBorder="1" applyAlignment="1">
      <alignment horizontal="center" vertical="center" wrapText="1"/>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93" fontId="7" fillId="0" borderId="90"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20" fillId="0" borderId="38" xfId="67" applyFont="1" applyFill="1" applyBorder="1" applyAlignment="1">
      <alignment horizontal="center" vertical="center"/>
    </xf>
    <xf numFmtId="0" fontId="20" fillId="0" borderId="88" xfId="67" applyFont="1" applyFill="1" applyBorder="1" applyAlignment="1">
      <alignment horizontal="center" vertical="center"/>
    </xf>
    <xf numFmtId="0" fontId="20" fillId="0" borderId="90" xfId="67" applyFont="1" applyFill="1" applyBorder="1" applyAlignment="1">
      <alignment horizontal="center" vertical="center"/>
    </xf>
    <xf numFmtId="0" fontId="7" fillId="0" borderId="76" xfId="69" applyFont="1" applyFill="1" applyBorder="1" applyAlignment="1">
      <alignment horizontal="center" vertical="center"/>
    </xf>
    <xf numFmtId="193" fontId="7" fillId="0" borderId="82"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82" xfId="69" applyFont="1" applyFill="1" applyBorder="1" applyAlignment="1">
      <alignment horizontal="center" vertical="center"/>
    </xf>
    <xf numFmtId="0" fontId="20" fillId="0" borderId="84" xfId="69" applyFont="1" applyFill="1" applyBorder="1" applyAlignment="1">
      <alignment vertical="center"/>
    </xf>
    <xf numFmtId="0" fontId="20" fillId="0" borderId="86" xfId="69" applyFont="1" applyFill="1" applyBorder="1" applyAlignment="1">
      <alignment vertical="center"/>
    </xf>
    <xf numFmtId="0" fontId="20" fillId="0" borderId="87" xfId="69" applyFont="1" applyFill="1" applyBorder="1" applyAlignment="1">
      <alignment vertical="center"/>
    </xf>
    <xf numFmtId="176" fontId="20" fillId="0" borderId="84"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12" xfId="69" applyFont="1" applyFill="1" applyBorder="1" applyAlignment="1">
      <alignment horizontal="center"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0" fontId="7" fillId="0" borderId="81" xfId="69" applyFont="1" applyFill="1" applyBorder="1" applyAlignment="1">
      <alignment horizontal="center"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4"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85" xfId="69" applyFont="1" applyFill="1" applyBorder="1" applyAlignment="1">
      <alignment horizontal="center" vertical="center"/>
    </xf>
    <xf numFmtId="0" fontId="35" fillId="0" borderId="80" xfId="69" applyFont="1" applyFill="1" applyBorder="1" applyAlignment="1">
      <alignment horizontal="center" vertical="center" wrapText="1"/>
    </xf>
    <xf numFmtId="0" fontId="35" fillId="0" borderId="81" xfId="69"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0"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2" fillId="0" borderId="0" xfId="58" applyFill="1" applyAlignment="1">
      <alignment horizontal="right" vertical="center"/>
    </xf>
    <xf numFmtId="0" fontId="2" fillId="0" borderId="101" xfId="58"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76" fontId="7" fillId="0" borderId="62" xfId="58" applyNumberFormat="1" applyFont="1" applyFill="1" applyBorder="1" applyAlignment="1">
      <alignment horizontal="right" vertical="center"/>
    </xf>
    <xf numFmtId="193" fontId="7" fillId="0" borderId="99"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1" xfId="58" applyNumberForma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99"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2" fillId="0" borderId="70" xfId="58"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20" borderId="108" xfId="58" applyFont="1" applyFill="1" applyBorder="1" applyAlignment="1">
      <alignment horizontal="right" vertical="center"/>
    </xf>
    <xf numFmtId="0" fontId="7" fillId="20" borderId="61" xfId="58" applyFont="1" applyFill="1" applyBorder="1" applyAlignment="1">
      <alignment horizontal="right" vertical="center"/>
    </xf>
    <xf numFmtId="0" fontId="7" fillId="20" borderId="41" xfId="58" applyFont="1" applyFill="1" applyBorder="1" applyAlignment="1">
      <alignment horizontal="right" vertical="center"/>
    </xf>
    <xf numFmtId="0" fontId="7" fillId="20" borderId="102" xfId="58" applyFont="1" applyFill="1" applyBorder="1" applyAlignment="1">
      <alignment horizontal="right" vertical="center"/>
    </xf>
    <xf numFmtId="0" fontId="7" fillId="20" borderId="0" xfId="58" applyFont="1" applyFill="1" applyBorder="1" applyAlignment="1">
      <alignment horizontal="right" vertical="center"/>
    </xf>
    <xf numFmtId="0" fontId="7" fillId="20" borderId="70" xfId="58" applyFont="1" applyFill="1" applyBorder="1" applyAlignment="1">
      <alignment horizontal="right" vertical="center"/>
    </xf>
    <xf numFmtId="176" fontId="7" fillId="20" borderId="102" xfId="58" applyNumberFormat="1" applyFont="1" applyFill="1" applyBorder="1" applyAlignment="1">
      <alignment horizontal="right" vertical="center"/>
    </xf>
    <xf numFmtId="176" fontId="7" fillId="20" borderId="0" xfId="58" applyNumberFormat="1" applyFont="1" applyFill="1" applyBorder="1" applyAlignment="1">
      <alignment horizontal="right" vertical="center"/>
    </xf>
    <xf numFmtId="176" fontId="7" fillId="20" borderId="101" xfId="58" applyNumberFormat="1" applyFont="1" applyFill="1" applyBorder="1" applyAlignment="1">
      <alignment horizontal="righ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200" fontId="7" fillId="0" borderId="0" xfId="58" applyNumberFormat="1" applyFont="1" applyFill="1" applyBorder="1" applyAlignment="1">
      <alignment horizontal="right" vertical="center"/>
    </xf>
    <xf numFmtId="200" fontId="7" fillId="0" borderId="101" xfId="58" applyNumberFormat="1" applyFont="1" applyFill="1" applyBorder="1" applyAlignment="1">
      <alignment horizontal="right" vertical="center"/>
    </xf>
    <xf numFmtId="176" fontId="7" fillId="20" borderId="108" xfId="58" applyNumberFormat="1" applyFont="1" applyFill="1" applyBorder="1" applyAlignment="1">
      <alignment horizontal="right" vertical="center"/>
    </xf>
    <xf numFmtId="176" fontId="7" fillId="20" borderId="61" xfId="58" applyNumberFormat="1" applyFont="1" applyFill="1" applyBorder="1" applyAlignment="1">
      <alignment horizontal="right" vertical="center"/>
    </xf>
    <xf numFmtId="176" fontId="7" fillId="2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61"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93" fontId="7" fillId="0" borderId="35"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62" xfId="58" applyNumberFormat="1" applyFont="1"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76" fontId="7" fillId="0" borderId="100"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5" borderId="191" xfId="79" applyNumberFormat="1" applyFont="1" applyFill="1" applyBorder="1" applyAlignment="1" applyProtection="1">
      <alignment horizontal="right" vertical="center" shrinkToFit="1"/>
    </xf>
    <xf numFmtId="210" fontId="40" fillId="25" borderId="192" xfId="79" applyNumberFormat="1" applyFont="1" applyFill="1" applyBorder="1" applyAlignment="1" applyProtection="1">
      <alignment horizontal="right" vertical="center" shrinkToFit="1"/>
    </xf>
    <xf numFmtId="210" fontId="40" fillId="25" borderId="193" xfId="79" applyNumberFormat="1" applyFont="1" applyFill="1" applyBorder="1" applyAlignment="1" applyProtection="1">
      <alignment horizontal="right" vertical="center" shrinkToFit="1"/>
    </xf>
    <xf numFmtId="191" fontId="40" fillId="25" borderId="172" xfId="79" applyNumberFormat="1" applyFont="1" applyFill="1" applyBorder="1" applyAlignment="1" applyProtection="1">
      <alignment horizontal="right" vertical="center" shrinkToFit="1"/>
    </xf>
    <xf numFmtId="191" fontId="40" fillId="25" borderId="69" xfId="79" applyNumberFormat="1" applyFont="1" applyFill="1" applyBorder="1" applyAlignment="1" applyProtection="1">
      <alignment horizontal="right" vertical="center" shrinkToFit="1"/>
    </xf>
    <xf numFmtId="191" fontId="40" fillId="25" borderId="171" xfId="79" applyNumberFormat="1" applyFont="1" applyFill="1" applyBorder="1" applyAlignment="1" applyProtection="1">
      <alignment horizontal="right" vertical="center" shrinkToFit="1"/>
    </xf>
    <xf numFmtId="184" fontId="40" fillId="25" borderId="35" xfId="79" applyNumberFormat="1" applyFont="1" applyFill="1" applyBorder="1" applyAlignment="1" applyProtection="1">
      <alignment horizontal="right" vertical="center" shrinkToFit="1"/>
    </xf>
    <xf numFmtId="184" fontId="40" fillId="25" borderId="61" xfId="79" applyNumberFormat="1" applyFont="1" applyFill="1" applyBorder="1" applyAlignment="1" applyProtection="1">
      <alignment horizontal="right" vertical="center" shrinkToFit="1"/>
    </xf>
    <xf numFmtId="184" fontId="40" fillId="25" borderId="106" xfId="79" applyNumberFormat="1" applyFont="1" applyFill="1" applyBorder="1" applyAlignment="1" applyProtection="1">
      <alignment horizontal="right" vertical="center" shrinkToFit="1"/>
    </xf>
    <xf numFmtId="184" fontId="40" fillId="25" borderId="108" xfId="79" applyNumberFormat="1" applyFont="1" applyFill="1" applyBorder="1" applyAlignment="1" applyProtection="1">
      <alignment horizontal="right" vertical="center" shrinkToFit="1"/>
    </xf>
    <xf numFmtId="184" fontId="40" fillId="25" borderId="102" xfId="79" applyNumberFormat="1" applyFont="1" applyFill="1" applyBorder="1" applyAlignment="1" applyProtection="1">
      <alignment horizontal="right" vertical="center" shrinkToFit="1"/>
    </xf>
    <xf numFmtId="184" fontId="40" fillId="25" borderId="0" xfId="79" applyNumberFormat="1" applyFont="1" applyFill="1" applyBorder="1" applyAlignment="1" applyProtection="1">
      <alignment horizontal="right" vertical="center" shrinkToFit="1"/>
    </xf>
    <xf numFmtId="184" fontId="40" fillId="25" borderId="101" xfId="79" applyNumberFormat="1" applyFont="1" applyFill="1" applyBorder="1" applyAlignment="1" applyProtection="1">
      <alignment horizontal="right" vertical="center" shrinkToFit="1"/>
    </xf>
    <xf numFmtId="191" fontId="40" fillId="25" borderId="194" xfId="79" applyNumberFormat="1" applyFont="1" applyFill="1" applyBorder="1" applyAlignment="1" applyProtection="1">
      <alignment horizontal="right" vertical="center" shrinkToFit="1"/>
    </xf>
    <xf numFmtId="191" fontId="40" fillId="25" borderId="195" xfId="79" applyNumberFormat="1" applyFont="1" applyFill="1" applyBorder="1" applyAlignment="1" applyProtection="1">
      <alignment horizontal="right" vertical="center" shrinkToFit="1"/>
    </xf>
    <xf numFmtId="191" fontId="40" fillId="25" borderId="196" xfId="79" applyNumberFormat="1" applyFont="1" applyFill="1" applyBorder="1" applyAlignment="1" applyProtection="1">
      <alignment horizontal="right" vertical="center" shrinkToFit="1"/>
    </xf>
    <xf numFmtId="0" fontId="40" fillId="25" borderId="57" xfId="70" applyFont="1" applyFill="1" applyBorder="1" applyProtection="1">
      <alignment vertical="center"/>
    </xf>
    <xf numFmtId="0" fontId="40" fillId="25" borderId="59" xfId="70" applyFont="1" applyFill="1" applyBorder="1" applyProtection="1">
      <alignment vertical="center"/>
    </xf>
    <xf numFmtId="0" fontId="40" fillId="25" borderId="76" xfId="70" applyFont="1" applyFill="1" applyBorder="1" applyProtection="1">
      <alignment vertical="center"/>
    </xf>
    <xf numFmtId="210" fontId="40" fillId="25" borderId="78" xfId="79" applyNumberFormat="1" applyFont="1" applyFill="1" applyBorder="1" applyAlignment="1" applyProtection="1">
      <alignment horizontal="right" vertical="center" shrinkToFit="1"/>
    </xf>
    <xf numFmtId="210" fontId="40" fillId="25" borderId="59" xfId="79" applyNumberFormat="1" applyFont="1" applyFill="1" applyBorder="1" applyAlignment="1" applyProtection="1">
      <alignment horizontal="right" vertical="center" shrinkToFit="1"/>
    </xf>
    <xf numFmtId="210" fontId="40" fillId="25" borderId="76" xfId="79" applyNumberFormat="1" applyFont="1" applyFill="1" applyBorder="1" applyAlignment="1" applyProtection="1">
      <alignment horizontal="right" vertical="center" shrinkToFit="1"/>
    </xf>
    <xf numFmtId="191" fontId="40" fillId="25" borderId="177" xfId="79" applyNumberFormat="1" applyFont="1" applyFill="1" applyBorder="1" applyAlignment="1" applyProtection="1">
      <alignment horizontal="right" vertical="center" shrinkToFit="1"/>
    </xf>
    <xf numFmtId="191" fontId="40" fillId="25" borderId="178" xfId="79" applyNumberFormat="1" applyFont="1" applyFill="1" applyBorder="1" applyAlignment="1" applyProtection="1">
      <alignment horizontal="right" vertical="center" shrinkToFit="1"/>
    </xf>
    <xf numFmtId="191" fontId="40" fillId="25" borderId="189" xfId="79" applyNumberFormat="1" applyFont="1" applyFill="1" applyBorder="1" applyAlignment="1" applyProtection="1">
      <alignment horizontal="right" vertical="center" shrinkToFit="1"/>
    </xf>
    <xf numFmtId="0" fontId="40" fillId="25" borderId="18" xfId="70" applyFont="1" applyFill="1" applyBorder="1" applyAlignment="1" applyProtection="1">
      <alignment horizontal="left" vertical="center" wrapText="1"/>
    </xf>
    <xf numFmtId="0" fontId="40" fillId="25" borderId="52" xfId="70" applyFont="1" applyFill="1" applyBorder="1" applyAlignment="1" applyProtection="1">
      <alignment horizontal="left" vertical="center" wrapText="1"/>
    </xf>
    <xf numFmtId="0" fontId="40" fillId="25" borderId="57" xfId="70" applyFont="1" applyFill="1" applyBorder="1" applyAlignment="1" applyProtection="1">
      <alignment horizontal="left" vertical="center" wrapText="1"/>
    </xf>
    <xf numFmtId="0" fontId="40" fillId="25" borderId="59" xfId="70" applyFont="1" applyFill="1" applyBorder="1" applyAlignment="1" applyProtection="1">
      <alignment horizontal="left" vertical="center" wrapText="1"/>
    </xf>
    <xf numFmtId="0" fontId="40" fillId="25" borderId="52" xfId="70" applyFont="1" applyFill="1" applyBorder="1" applyAlignment="1" applyProtection="1">
      <alignment horizontal="center" vertical="center"/>
    </xf>
    <xf numFmtId="0" fontId="40" fillId="25" borderId="39" xfId="70" applyFont="1" applyFill="1" applyBorder="1" applyAlignment="1" applyProtection="1">
      <alignment horizontal="center" vertical="center"/>
    </xf>
    <xf numFmtId="191" fontId="40" fillId="25" borderId="36" xfId="79" applyNumberFormat="1" applyFont="1" applyFill="1" applyBorder="1" applyAlignment="1" applyProtection="1">
      <alignment horizontal="right" vertical="center" shrinkToFit="1"/>
    </xf>
    <xf numFmtId="191" fontId="40" fillId="25" borderId="166" xfId="79" applyNumberFormat="1" applyFont="1" applyFill="1" applyBorder="1" applyAlignment="1" applyProtection="1">
      <alignment horizontal="right" vertical="center" shrinkToFit="1"/>
    </xf>
    <xf numFmtId="191" fontId="40" fillId="25" borderId="167" xfId="79" applyNumberFormat="1" applyFont="1" applyFill="1" applyBorder="1" applyAlignment="1" applyProtection="1">
      <alignment horizontal="right" vertical="center" shrinkToFit="1"/>
    </xf>
    <xf numFmtId="191" fontId="40" fillId="25" borderId="173" xfId="79" applyNumberFormat="1" applyFont="1" applyFill="1" applyBorder="1" applyAlignment="1" applyProtection="1">
      <alignment horizontal="right" vertical="center" shrinkToFit="1"/>
    </xf>
    <xf numFmtId="0" fontId="40" fillId="25" borderId="59" xfId="70" applyFont="1" applyFill="1" applyBorder="1" applyAlignment="1" applyProtection="1">
      <alignment horizontal="center" vertical="center"/>
    </xf>
    <xf numFmtId="0" fontId="40" fillId="25" borderId="76" xfId="70" applyFont="1" applyFill="1" applyBorder="1" applyAlignment="1" applyProtection="1">
      <alignment horizontal="center" vertical="center"/>
    </xf>
    <xf numFmtId="191" fontId="40" fillId="25" borderId="143" xfId="79" applyNumberFormat="1" applyFont="1" applyFill="1" applyBorder="1" applyAlignment="1" applyProtection="1">
      <alignment horizontal="right" vertical="center" shrinkToFit="1"/>
    </xf>
    <xf numFmtId="191" fontId="40" fillId="25" borderId="88" xfId="79" applyNumberFormat="1" applyFont="1" applyFill="1" applyBorder="1" applyAlignment="1" applyProtection="1">
      <alignment horizontal="right" vertical="center" shrinkToFit="1"/>
    </xf>
    <xf numFmtId="191" fontId="40" fillId="25" borderId="190" xfId="79" applyNumberFormat="1" applyFont="1" applyFill="1" applyBorder="1" applyAlignment="1" applyProtection="1">
      <alignment horizontal="right" vertical="center" shrinkToFit="1"/>
    </xf>
    <xf numFmtId="184" fontId="40" fillId="25" borderId="62" xfId="79" applyNumberFormat="1" applyFont="1" applyFill="1" applyBorder="1" applyAlignment="1" applyProtection="1">
      <alignment horizontal="right" vertical="center" shrinkToFit="1"/>
    </xf>
    <xf numFmtId="0" fontId="40" fillId="25" borderId="16" xfId="70" applyFont="1" applyFill="1" applyBorder="1" applyAlignment="1" applyProtection="1">
      <alignment horizontal="left" vertical="center"/>
    </xf>
    <xf numFmtId="0" fontId="40" fillId="25" borderId="0" xfId="70" applyFont="1" applyFill="1" applyBorder="1" applyAlignment="1" applyProtection="1">
      <alignment horizontal="left" vertical="center"/>
    </xf>
    <xf numFmtId="0" fontId="40" fillId="25" borderId="0" xfId="70" applyFont="1" applyFill="1" applyBorder="1" applyAlignment="1" applyProtection="1">
      <alignment horizontal="right" vertical="center" wrapText="1"/>
    </xf>
    <xf numFmtId="0" fontId="40" fillId="25" borderId="0" xfId="70" applyFont="1" applyFill="1" applyBorder="1" applyAlignment="1" applyProtection="1">
      <alignment horizontal="right" vertical="center"/>
    </xf>
    <xf numFmtId="0" fontId="40" fillId="25" borderId="70" xfId="70" applyFont="1" applyFill="1" applyBorder="1" applyAlignment="1" applyProtection="1">
      <alignment horizontal="right" vertical="center"/>
    </xf>
    <xf numFmtId="210" fontId="40" fillId="25" borderId="62" xfId="79" applyNumberFormat="1" applyFont="1" applyFill="1" applyBorder="1" applyAlignment="1" applyProtection="1">
      <alignment horizontal="right" vertical="center" shrinkToFit="1"/>
    </xf>
    <xf numFmtId="210" fontId="40" fillId="25" borderId="0" xfId="79" applyNumberFormat="1" applyFont="1" applyFill="1" applyBorder="1" applyAlignment="1" applyProtection="1">
      <alignment horizontal="right" vertical="center" shrinkToFit="1"/>
    </xf>
    <xf numFmtId="210" fontId="40" fillId="25" borderId="70" xfId="79" applyNumberFormat="1" applyFont="1" applyFill="1" applyBorder="1" applyAlignment="1" applyProtection="1">
      <alignment horizontal="right" vertical="center" shrinkToFit="1"/>
    </xf>
    <xf numFmtId="210" fontId="40" fillId="25" borderId="0" xfId="79" applyNumberFormat="1" applyFont="1" applyFill="1" applyAlignment="1" applyProtection="1">
      <alignment horizontal="right" vertical="center" shrinkToFit="1"/>
    </xf>
    <xf numFmtId="210" fontId="40" fillId="25" borderId="53" xfId="79" applyNumberFormat="1" applyFont="1" applyFill="1" applyBorder="1" applyAlignment="1" applyProtection="1">
      <alignment horizontal="right" vertical="center" shrinkToFit="1"/>
    </xf>
    <xf numFmtId="191" fontId="40" fillId="25" borderId="183" xfId="79" applyNumberFormat="1" applyFont="1" applyFill="1" applyBorder="1" applyAlignment="1" applyProtection="1">
      <alignment horizontal="right" vertical="center" shrinkToFit="1"/>
    </xf>
    <xf numFmtId="191" fontId="40" fillId="25" borderId="184" xfId="79" applyNumberFormat="1" applyFont="1" applyFill="1" applyBorder="1" applyAlignment="1" applyProtection="1">
      <alignment horizontal="right" vertical="center" shrinkToFit="1"/>
    </xf>
    <xf numFmtId="191" fontId="40" fillId="25" borderId="185" xfId="79" applyNumberFormat="1" applyFont="1" applyFill="1" applyBorder="1" applyAlignment="1" applyProtection="1">
      <alignment horizontal="right" vertical="center" shrinkToFit="1"/>
    </xf>
    <xf numFmtId="0" fontId="40" fillId="25" borderId="16" xfId="70" applyFont="1" applyFill="1" applyBorder="1" applyProtection="1">
      <alignment vertical="center"/>
    </xf>
    <xf numFmtId="0" fontId="40" fillId="25" borderId="0" xfId="70" applyFont="1" applyFill="1" applyBorder="1" applyProtection="1">
      <alignment vertical="center"/>
    </xf>
    <xf numFmtId="0" fontId="40" fillId="25" borderId="70" xfId="70" applyFont="1" applyFill="1" applyBorder="1" applyProtection="1">
      <alignment vertical="center"/>
    </xf>
    <xf numFmtId="179" fontId="40" fillId="25" borderId="62" xfId="79" applyNumberFormat="1" applyFont="1" applyFill="1" applyBorder="1" applyAlignment="1" applyProtection="1">
      <alignment horizontal="right" vertical="center" shrinkToFit="1"/>
    </xf>
    <xf numFmtId="179" fontId="40" fillId="25" borderId="0" xfId="79" applyNumberFormat="1" applyFont="1" applyFill="1" applyBorder="1" applyAlignment="1" applyProtection="1">
      <alignment horizontal="right" vertical="center" shrinkToFit="1"/>
    </xf>
    <xf numFmtId="179" fontId="40" fillId="25" borderId="70" xfId="79" applyNumberFormat="1" applyFont="1" applyFill="1" applyBorder="1" applyAlignment="1" applyProtection="1">
      <alignment horizontal="right" vertical="center" shrinkToFit="1"/>
    </xf>
    <xf numFmtId="179" fontId="40" fillId="25" borderId="0" xfId="79" applyNumberFormat="1" applyFont="1" applyFill="1" applyAlignment="1" applyProtection="1">
      <alignment horizontal="right" vertical="center" shrinkToFit="1"/>
    </xf>
    <xf numFmtId="179" fontId="40" fillId="25" borderId="53" xfId="79" applyNumberFormat="1" applyFont="1" applyFill="1" applyBorder="1" applyAlignment="1" applyProtection="1">
      <alignment horizontal="right" vertical="center" shrinkToFit="1"/>
    </xf>
    <xf numFmtId="191" fontId="40" fillId="25" borderId="102" xfId="79" applyNumberFormat="1" applyFont="1" applyFill="1" applyBorder="1" applyAlignment="1" applyProtection="1">
      <alignment horizontal="right" vertical="center" shrinkToFit="1"/>
    </xf>
    <xf numFmtId="191" fontId="40" fillId="25" borderId="0" xfId="79" applyNumberFormat="1" applyFont="1" applyFill="1" applyBorder="1" applyAlignment="1" applyProtection="1">
      <alignment horizontal="right" vertical="center" shrinkToFit="1"/>
    </xf>
    <xf numFmtId="191" fontId="40" fillId="25" borderId="53" xfId="79" applyNumberFormat="1" applyFont="1" applyFill="1" applyBorder="1" applyAlignment="1" applyProtection="1">
      <alignment horizontal="right" vertical="center" shrinkToFit="1"/>
    </xf>
    <xf numFmtId="191" fontId="40" fillId="25" borderId="186" xfId="79" applyNumberFormat="1" applyFont="1" applyFill="1" applyBorder="1" applyAlignment="1" applyProtection="1">
      <alignment horizontal="right" vertical="center" shrinkToFit="1"/>
    </xf>
    <xf numFmtId="191" fontId="40" fillId="25" borderId="187" xfId="79" applyNumberFormat="1" applyFont="1" applyFill="1" applyBorder="1" applyAlignment="1" applyProtection="1">
      <alignment horizontal="right" vertical="center" shrinkToFit="1"/>
    </xf>
    <xf numFmtId="191" fontId="40" fillId="25" borderId="188" xfId="79" applyNumberFormat="1" applyFont="1" applyFill="1" applyBorder="1" applyAlignment="1" applyProtection="1">
      <alignment horizontal="right" vertical="center" shrinkToFit="1"/>
    </xf>
    <xf numFmtId="0" fontId="40" fillId="25" borderId="18" xfId="70" applyFont="1" applyFill="1" applyBorder="1" applyAlignment="1" applyProtection="1">
      <alignment horizontal="center" vertical="center" textRotation="255" wrapText="1"/>
    </xf>
    <xf numFmtId="0" fontId="40" fillId="25" borderId="39" xfId="70" applyFont="1" applyFill="1" applyBorder="1" applyAlignment="1" applyProtection="1">
      <alignment horizontal="center" vertical="center" textRotation="255" wrapText="1"/>
    </xf>
    <xf numFmtId="0" fontId="40" fillId="25" borderId="16" xfId="70" applyFont="1" applyFill="1" applyBorder="1" applyAlignment="1" applyProtection="1">
      <alignment horizontal="center" vertical="center" textRotation="255" wrapText="1"/>
    </xf>
    <xf numFmtId="0" fontId="40" fillId="25" borderId="70" xfId="70" applyFont="1" applyFill="1" applyBorder="1" applyAlignment="1" applyProtection="1">
      <alignment horizontal="center" vertical="center" textRotation="255" wrapText="1"/>
    </xf>
    <xf numFmtId="0" fontId="40" fillId="25" borderId="27" xfId="70" applyFont="1" applyFill="1" applyBorder="1" applyAlignment="1" applyProtection="1">
      <alignment horizontal="center" vertical="center" textRotation="255" wrapText="1"/>
    </xf>
    <xf numFmtId="0" fontId="40" fillId="25" borderId="41" xfId="70" applyFont="1" applyFill="1" applyBorder="1" applyAlignment="1" applyProtection="1">
      <alignment horizontal="center" vertical="center" textRotation="255" wrapText="1"/>
    </xf>
    <xf numFmtId="0" fontId="40" fillId="25" borderId="37" xfId="70" applyFont="1" applyFill="1" applyBorder="1" applyAlignment="1" applyProtection="1">
      <alignment vertical="center"/>
    </xf>
    <xf numFmtId="0" fontId="40" fillId="25" borderId="52" xfId="70" applyFont="1" applyFill="1" applyBorder="1" applyAlignment="1" applyProtection="1">
      <alignment vertical="center"/>
    </xf>
    <xf numFmtId="0" fontId="40" fillId="25" borderId="39" xfId="70" applyFont="1" applyFill="1" applyBorder="1" applyAlignment="1" applyProtection="1">
      <alignment vertical="center"/>
    </xf>
    <xf numFmtId="184" fontId="40" fillId="25" borderId="37" xfId="79" applyNumberFormat="1" applyFont="1" applyFill="1" applyBorder="1" applyAlignment="1" applyProtection="1">
      <alignment horizontal="right" vertical="center" shrinkToFit="1"/>
    </xf>
    <xf numFmtId="184" fontId="40" fillId="25" borderId="52" xfId="79" applyNumberFormat="1" applyFont="1" applyFill="1" applyBorder="1" applyAlignment="1" applyProtection="1">
      <alignment horizontal="right" vertical="center" shrinkToFit="1"/>
    </xf>
    <xf numFmtId="184" fontId="40" fillId="25" borderId="103" xfId="79" applyNumberFormat="1" applyFont="1" applyFill="1" applyBorder="1" applyAlignment="1" applyProtection="1">
      <alignment horizontal="right" vertical="center" shrinkToFit="1"/>
    </xf>
    <xf numFmtId="184" fontId="40" fillId="25" borderId="105" xfId="79" applyNumberFormat="1" applyFont="1" applyFill="1" applyBorder="1" applyAlignment="1" applyProtection="1">
      <alignment horizontal="right" vertical="center" shrinkToFit="1"/>
    </xf>
    <xf numFmtId="0" fontId="40" fillId="25" borderId="35" xfId="70" applyFont="1" applyFill="1" applyBorder="1" applyAlignment="1" applyProtection="1">
      <alignment vertical="center"/>
    </xf>
    <xf numFmtId="0" fontId="40" fillId="25" borderId="61" xfId="70" applyFont="1" applyFill="1" applyBorder="1" applyAlignment="1" applyProtection="1">
      <alignment vertical="center"/>
    </xf>
    <xf numFmtId="0" fontId="40" fillId="25" borderId="41" xfId="70" applyFont="1" applyFill="1" applyBorder="1" applyAlignment="1" applyProtection="1">
      <alignment vertical="center"/>
    </xf>
    <xf numFmtId="0" fontId="40" fillId="25" borderId="62" xfId="70" applyFont="1" applyFill="1" applyBorder="1" applyAlignment="1" applyProtection="1">
      <alignment vertical="center"/>
    </xf>
    <xf numFmtId="0" fontId="40" fillId="25" borderId="0" xfId="70" applyFont="1" applyFill="1" applyBorder="1" applyAlignment="1" applyProtection="1">
      <alignment vertical="center"/>
    </xf>
    <xf numFmtId="0" fontId="40" fillId="25" borderId="70" xfId="70" applyFont="1" applyFill="1" applyBorder="1" applyAlignment="1" applyProtection="1">
      <alignment vertical="center"/>
    </xf>
    <xf numFmtId="191" fontId="40" fillId="25" borderId="105" xfId="79" applyNumberFormat="1" applyFont="1" applyFill="1" applyBorder="1" applyAlignment="1" applyProtection="1">
      <alignment horizontal="right" vertical="center" shrinkToFit="1"/>
    </xf>
    <xf numFmtId="191" fontId="40" fillId="25" borderId="52" xfId="79" applyNumberFormat="1" applyFont="1" applyFill="1" applyBorder="1" applyAlignment="1" applyProtection="1">
      <alignment horizontal="right" vertical="center" shrinkToFit="1"/>
    </xf>
    <xf numFmtId="191" fontId="40" fillId="25" borderId="80" xfId="79" applyNumberFormat="1" applyFont="1" applyFill="1" applyBorder="1" applyAlignment="1" applyProtection="1">
      <alignment horizontal="right" vertical="center" shrinkToFit="1"/>
    </xf>
    <xf numFmtId="0" fontId="42" fillId="25" borderId="27" xfId="70" applyFont="1" applyFill="1" applyBorder="1" applyAlignment="1" applyProtection="1">
      <alignment horizontal="left" vertical="center"/>
    </xf>
    <xf numFmtId="0" fontId="40" fillId="25" borderId="61" xfId="70" applyFont="1" applyFill="1" applyBorder="1" applyAlignment="1" applyProtection="1">
      <alignment horizontal="left" vertical="center"/>
    </xf>
    <xf numFmtId="0" fontId="40" fillId="25" borderId="61" xfId="70" applyFont="1" applyFill="1" applyBorder="1" applyAlignment="1" applyProtection="1">
      <alignment horizontal="right" vertical="center" wrapText="1"/>
    </xf>
    <xf numFmtId="0" fontId="40" fillId="25" borderId="61" xfId="70" applyFont="1" applyFill="1" applyBorder="1" applyAlignment="1" applyProtection="1">
      <alignment horizontal="right" vertical="center"/>
    </xf>
    <xf numFmtId="0" fontId="40" fillId="25" borderId="41" xfId="70" applyFont="1" applyFill="1" applyBorder="1" applyAlignment="1" applyProtection="1">
      <alignment horizontal="right" vertical="center"/>
    </xf>
    <xf numFmtId="0" fontId="40" fillId="25" borderId="18" xfId="70" applyFont="1" applyFill="1" applyBorder="1" applyAlignment="1" applyProtection="1">
      <alignment horizontal="left" vertical="center"/>
    </xf>
    <xf numFmtId="0" fontId="40" fillId="25" borderId="52" xfId="70" applyFont="1" applyFill="1" applyBorder="1" applyAlignment="1" applyProtection="1">
      <alignment horizontal="left" vertical="center"/>
    </xf>
    <xf numFmtId="0" fontId="40" fillId="25" borderId="52" xfId="70" applyFont="1" applyFill="1" applyBorder="1" applyAlignment="1" applyProtection="1">
      <alignment horizontal="right" vertical="center"/>
    </xf>
    <xf numFmtId="0" fontId="40" fillId="25" borderId="39" xfId="70" applyFont="1" applyFill="1" applyBorder="1" applyAlignment="1" applyProtection="1">
      <alignment horizontal="right" vertical="center"/>
    </xf>
    <xf numFmtId="184" fontId="40" fillId="25" borderId="37" xfId="78" applyNumberFormat="1" applyFont="1" applyFill="1" applyBorder="1" applyAlignment="1" applyProtection="1">
      <alignment horizontal="right" vertical="center" shrinkToFit="1"/>
    </xf>
    <xf numFmtId="184" fontId="40" fillId="25" borderId="52" xfId="78" applyNumberFormat="1" applyFont="1" applyFill="1" applyBorder="1" applyAlignment="1" applyProtection="1">
      <alignment horizontal="right" vertical="center" shrinkToFit="1"/>
    </xf>
    <xf numFmtId="184" fontId="40" fillId="25" borderId="103" xfId="78" applyNumberFormat="1" applyFont="1" applyFill="1" applyBorder="1" applyAlignment="1" applyProtection="1">
      <alignment horizontal="right" vertical="center" shrinkToFit="1"/>
    </xf>
    <xf numFmtId="184" fontId="40" fillId="25" borderId="105" xfId="78" applyNumberFormat="1" applyFont="1" applyFill="1" applyBorder="1" applyAlignment="1" applyProtection="1">
      <alignment horizontal="right" vertical="center" shrinkToFit="1"/>
    </xf>
    <xf numFmtId="191" fontId="40" fillId="25" borderId="104" xfId="79" applyNumberFormat="1" applyFont="1" applyFill="1" applyBorder="1" applyAlignment="1" applyProtection="1">
      <alignment horizontal="right" vertical="center" shrinkToFit="1"/>
    </xf>
    <xf numFmtId="191" fontId="40" fillId="25" borderId="164" xfId="79" applyNumberFormat="1" applyFont="1" applyFill="1" applyBorder="1" applyAlignment="1" applyProtection="1">
      <alignment horizontal="right" vertical="center" shrinkToFit="1"/>
    </xf>
    <xf numFmtId="0" fontId="40" fillId="25" borderId="37" xfId="70" applyFont="1" applyFill="1" applyBorder="1" applyProtection="1">
      <alignment vertical="center"/>
    </xf>
    <xf numFmtId="0" fontId="40" fillId="25" borderId="52" xfId="70" applyFont="1" applyFill="1" applyBorder="1" applyProtection="1">
      <alignment vertical="center"/>
    </xf>
    <xf numFmtId="0" fontId="40" fillId="25" borderId="39" xfId="70" applyFont="1" applyFill="1" applyBorder="1" applyProtection="1">
      <alignment vertical="center"/>
    </xf>
    <xf numFmtId="184" fontId="40" fillId="25" borderId="99" xfId="79" applyNumberFormat="1" applyFont="1" applyFill="1" applyBorder="1" applyAlignment="1" applyProtection="1">
      <alignment horizontal="right" vertical="center" shrinkToFit="1"/>
    </xf>
    <xf numFmtId="184" fontId="40" fillId="25" borderId="159" xfId="79" applyNumberFormat="1" applyFont="1" applyFill="1" applyBorder="1" applyAlignment="1" applyProtection="1">
      <alignment horizontal="right" vertical="center" shrinkToFit="1"/>
    </xf>
    <xf numFmtId="184" fontId="40" fillId="25" borderId="104" xfId="79" applyNumberFormat="1" applyFont="1" applyFill="1" applyBorder="1" applyAlignment="1" applyProtection="1">
      <alignment horizontal="right" vertical="center" shrinkToFit="1"/>
    </xf>
    <xf numFmtId="184" fontId="40" fillId="25" borderId="165" xfId="79" applyNumberFormat="1" applyFont="1" applyFill="1" applyBorder="1" applyAlignment="1" applyProtection="1">
      <alignment horizontal="right" vertical="center" shrinkToFit="1"/>
    </xf>
    <xf numFmtId="0" fontId="40" fillId="25" borderId="62" xfId="70" applyFont="1" applyFill="1" applyBorder="1" applyProtection="1">
      <alignment vertical="center"/>
    </xf>
    <xf numFmtId="0" fontId="40" fillId="25" borderId="62" xfId="79" applyFont="1" applyFill="1" applyBorder="1" applyAlignment="1" applyProtection="1">
      <alignment horizontal="left" vertical="center" shrinkToFit="1"/>
    </xf>
    <xf numFmtId="0" fontId="40" fillId="25" borderId="0" xfId="79" applyFont="1" applyFill="1" applyBorder="1" applyAlignment="1" applyProtection="1">
      <alignment horizontal="left" vertical="center" shrinkToFit="1"/>
    </xf>
    <xf numFmtId="0" fontId="40" fillId="25" borderId="70" xfId="79" applyFont="1" applyFill="1" applyBorder="1" applyAlignment="1" applyProtection="1">
      <alignment horizontal="left" vertical="center" shrinkToFit="1"/>
    </xf>
    <xf numFmtId="184" fontId="40" fillId="25" borderId="180" xfId="79" applyNumberFormat="1" applyFont="1" applyFill="1" applyBorder="1" applyAlignment="1" applyProtection="1">
      <alignment horizontal="right" vertical="center" shrinkToFit="1"/>
    </xf>
    <xf numFmtId="191" fontId="40" fillId="25" borderId="108" xfId="79" applyNumberFormat="1" applyFont="1" applyFill="1" applyBorder="1" applyAlignment="1" applyProtection="1">
      <alignment horizontal="right" vertical="center" shrinkToFit="1"/>
    </xf>
    <xf numFmtId="191" fontId="40" fillId="25" borderId="61" xfId="79" applyNumberFormat="1" applyFont="1" applyFill="1" applyBorder="1" applyAlignment="1" applyProtection="1">
      <alignment horizontal="right" vertical="center" shrinkToFit="1"/>
    </xf>
    <xf numFmtId="191" fontId="40" fillId="25" borderId="81" xfId="79" applyNumberFormat="1" applyFont="1" applyFill="1" applyBorder="1" applyAlignment="1" applyProtection="1">
      <alignment horizontal="right" vertical="center" shrinkToFit="1"/>
    </xf>
    <xf numFmtId="0" fontId="40" fillId="25" borderId="18" xfId="70" applyFont="1" applyFill="1" applyBorder="1" applyProtection="1">
      <alignment vertical="center"/>
    </xf>
    <xf numFmtId="179" fontId="40" fillId="25" borderId="37" xfId="79" applyNumberFormat="1" applyFont="1" applyFill="1" applyBorder="1" applyAlignment="1" applyProtection="1">
      <alignment horizontal="right" vertical="center" shrinkToFit="1"/>
    </xf>
    <xf numFmtId="179" fontId="40" fillId="25" borderId="52" xfId="79" applyNumberFormat="1" applyFont="1" applyFill="1" applyBorder="1" applyAlignment="1" applyProtection="1">
      <alignment horizontal="right" vertical="center" shrinkToFit="1"/>
    </xf>
    <xf numFmtId="179" fontId="40" fillId="25" borderId="39" xfId="79" applyNumberFormat="1" applyFont="1" applyFill="1" applyBorder="1" applyAlignment="1" applyProtection="1">
      <alignment horizontal="right" vertical="center" shrinkToFit="1"/>
    </xf>
    <xf numFmtId="179" fontId="40" fillId="25" borderId="80" xfId="79" applyNumberFormat="1" applyFont="1" applyFill="1" applyBorder="1" applyAlignment="1" applyProtection="1">
      <alignment horizontal="right" vertical="center" shrinkToFit="1"/>
    </xf>
    <xf numFmtId="0" fontId="40" fillId="25" borderId="78" xfId="70" applyFont="1" applyFill="1" applyBorder="1" applyProtection="1">
      <alignment vertical="center"/>
    </xf>
    <xf numFmtId="184" fontId="40" fillId="25" borderId="182" xfId="79" applyNumberFormat="1" applyFont="1" applyFill="1" applyBorder="1" applyAlignment="1" applyProtection="1">
      <alignment horizontal="right" vertical="center" shrinkToFit="1"/>
    </xf>
    <xf numFmtId="191" fontId="40" fillId="25" borderId="99" xfId="79" applyNumberFormat="1" applyFont="1" applyFill="1" applyBorder="1" applyAlignment="1" applyProtection="1">
      <alignment horizontal="right" vertical="center" shrinkToFit="1"/>
    </xf>
    <xf numFmtId="191" fontId="40" fillId="25" borderId="163" xfId="79" applyNumberFormat="1" applyFont="1" applyFill="1" applyBorder="1" applyAlignment="1" applyProtection="1">
      <alignment horizontal="right" vertical="center" shrinkToFit="1"/>
    </xf>
    <xf numFmtId="0" fontId="40" fillId="25" borderId="52" xfId="70" applyFont="1" applyFill="1" applyBorder="1" applyAlignment="1" applyProtection="1">
      <alignment horizontal="center" vertical="center" wrapText="1"/>
    </xf>
    <xf numFmtId="0" fontId="40" fillId="25" borderId="39" xfId="70" applyFont="1" applyFill="1" applyBorder="1" applyAlignment="1" applyProtection="1">
      <alignment horizontal="center" vertical="center" wrapText="1"/>
    </xf>
    <xf numFmtId="0" fontId="40" fillId="25" borderId="0" xfId="70" applyFont="1" applyFill="1" applyBorder="1" applyAlignment="1" applyProtection="1">
      <alignment horizontal="center" vertical="center" wrapText="1"/>
    </xf>
    <xf numFmtId="0" fontId="40" fillId="25" borderId="70" xfId="70" applyFont="1" applyFill="1" applyBorder="1" applyAlignment="1" applyProtection="1">
      <alignment horizontal="center" vertical="center" wrapText="1"/>
    </xf>
    <xf numFmtId="0" fontId="40" fillId="25" borderId="59" xfId="70" applyFont="1" applyFill="1" applyBorder="1" applyAlignment="1" applyProtection="1">
      <alignment horizontal="center" vertical="center" wrapText="1"/>
    </xf>
    <xf numFmtId="0" fontId="40" fillId="25" borderId="76" xfId="70" applyFont="1" applyFill="1" applyBorder="1" applyAlignment="1" applyProtection="1">
      <alignment horizontal="center" vertical="center" wrapText="1"/>
    </xf>
    <xf numFmtId="0" fontId="40" fillId="25" borderId="96" xfId="70" applyFont="1" applyFill="1" applyBorder="1" applyAlignment="1" applyProtection="1">
      <alignment horizontal="center" vertical="center"/>
    </xf>
    <xf numFmtId="0" fontId="40" fillId="25" borderId="86" xfId="70" applyFont="1" applyFill="1" applyBorder="1" applyAlignment="1" applyProtection="1">
      <alignment horizontal="center" vertical="center"/>
    </xf>
    <xf numFmtId="0" fontId="40" fillId="25" borderId="87" xfId="70" applyFont="1" applyFill="1" applyBorder="1" applyAlignment="1" applyProtection="1">
      <alignment horizontal="center" vertical="center"/>
    </xf>
    <xf numFmtId="0" fontId="40" fillId="25" borderId="98" xfId="70" applyFont="1" applyFill="1" applyBorder="1" applyAlignment="1" applyProtection="1">
      <alignment horizontal="center" vertical="center"/>
    </xf>
    <xf numFmtId="0" fontId="40" fillId="25" borderId="97" xfId="70" applyFont="1" applyFill="1" applyBorder="1" applyAlignment="1" applyProtection="1">
      <alignment horizontal="center" vertical="center"/>
    </xf>
    <xf numFmtId="191" fontId="40" fillId="25" borderId="180" xfId="79" applyNumberFormat="1" applyFont="1" applyFill="1" applyBorder="1" applyAlignment="1" applyProtection="1">
      <alignment horizontal="right" vertical="center" shrinkToFit="1"/>
    </xf>
    <xf numFmtId="191" fontId="40" fillId="25" borderId="181" xfId="79" applyNumberFormat="1" applyFont="1" applyFill="1" applyBorder="1" applyAlignment="1" applyProtection="1">
      <alignment horizontal="right" vertical="center" shrinkToFit="1"/>
    </xf>
    <xf numFmtId="184" fontId="40" fillId="25" borderId="170" xfId="79" applyNumberFormat="1" applyFont="1" applyFill="1" applyBorder="1" applyAlignment="1" applyProtection="1">
      <alignment horizontal="right" vertical="center" shrinkToFit="1"/>
    </xf>
    <xf numFmtId="184" fontId="40" fillId="25" borderId="107" xfId="79" applyNumberFormat="1" applyFont="1" applyFill="1" applyBorder="1" applyAlignment="1" applyProtection="1">
      <alignment horizontal="right" vertical="center" shrinkToFit="1"/>
    </xf>
    <xf numFmtId="191" fontId="40" fillId="25" borderId="169" xfId="79" applyNumberFormat="1" applyFont="1" applyFill="1" applyBorder="1" applyAlignment="1" applyProtection="1">
      <alignment horizontal="right" vertical="center" shrinkToFit="1"/>
    </xf>
    <xf numFmtId="191" fontId="40" fillId="25" borderId="20" xfId="79" applyNumberFormat="1" applyFont="1" applyFill="1" applyBorder="1" applyAlignment="1" applyProtection="1">
      <alignment horizontal="right" vertical="center" shrinkToFit="1"/>
    </xf>
    <xf numFmtId="0" fontId="40" fillId="25" borderId="22" xfId="70" applyFont="1" applyFill="1" applyBorder="1" applyAlignment="1" applyProtection="1">
      <alignment horizontal="left" vertical="center" wrapText="1"/>
    </xf>
    <xf numFmtId="0" fontId="40" fillId="25" borderId="88" xfId="70" applyFont="1" applyFill="1" applyBorder="1" applyAlignment="1" applyProtection="1">
      <alignment horizontal="left" vertical="center"/>
    </xf>
    <xf numFmtId="0" fontId="40" fillId="25" borderId="90" xfId="70" applyFont="1" applyFill="1" applyBorder="1" applyAlignment="1" applyProtection="1">
      <alignment horizontal="left" vertical="center"/>
    </xf>
    <xf numFmtId="191" fontId="40" fillId="25" borderId="141" xfId="79" applyNumberFormat="1" applyFont="1" applyFill="1" applyBorder="1" applyAlignment="1" applyProtection="1">
      <alignment horizontal="right" vertical="center" shrinkToFit="1"/>
    </xf>
    <xf numFmtId="191" fontId="40" fillId="25" borderId="142" xfId="79" applyNumberFormat="1" applyFont="1" applyFill="1" applyBorder="1" applyAlignment="1" applyProtection="1">
      <alignment horizontal="right" vertical="center" shrinkToFit="1"/>
    </xf>
    <xf numFmtId="191" fontId="40" fillId="25" borderId="179" xfId="79" applyNumberFormat="1" applyFont="1" applyFill="1" applyBorder="1" applyAlignment="1" applyProtection="1">
      <alignment horizontal="right" vertical="center" shrinkToFit="1"/>
    </xf>
    <xf numFmtId="191" fontId="40" fillId="25" borderId="168" xfId="79" applyNumberFormat="1" applyFont="1" applyFill="1" applyBorder="1" applyAlignment="1" applyProtection="1">
      <alignment horizontal="right" vertical="center" shrinkToFit="1"/>
    </xf>
    <xf numFmtId="184" fontId="40" fillId="25" borderId="175" xfId="79" applyNumberFormat="1" applyFont="1" applyFill="1" applyBorder="1" applyAlignment="1" applyProtection="1">
      <alignment horizontal="right" vertical="center" shrinkToFit="1"/>
    </xf>
    <xf numFmtId="191" fontId="40" fillId="25" borderId="176" xfId="79" applyNumberFormat="1" applyFont="1" applyFill="1" applyBorder="1" applyAlignment="1" applyProtection="1">
      <alignment horizontal="right" vertical="center" shrinkToFit="1"/>
    </xf>
    <xf numFmtId="191" fontId="40" fillId="25" borderId="42" xfId="79" applyNumberFormat="1" applyFont="1" applyFill="1" applyBorder="1" applyAlignment="1" applyProtection="1">
      <alignment horizontal="right" vertical="center" shrinkToFit="1"/>
    </xf>
    <xf numFmtId="0" fontId="40" fillId="25" borderId="37" xfId="70" applyFont="1" applyFill="1" applyBorder="1" applyAlignment="1" applyProtection="1">
      <alignment horizontal="center" vertical="center" wrapText="1"/>
    </xf>
    <xf numFmtId="0" fontId="40" fillId="25" borderId="62" xfId="70" applyFont="1" applyFill="1" applyBorder="1" applyAlignment="1" applyProtection="1">
      <alignment horizontal="center" vertical="center" wrapText="1"/>
    </xf>
    <xf numFmtId="0" fontId="40" fillId="25" borderId="61" xfId="70" applyFont="1" applyFill="1" applyBorder="1" applyAlignment="1" applyProtection="1">
      <alignment horizontal="center" vertical="center" wrapText="1"/>
    </xf>
    <xf numFmtId="0" fontId="40" fillId="25" borderId="41" xfId="70" applyFont="1" applyFill="1" applyBorder="1" applyAlignment="1" applyProtection="1">
      <alignment horizontal="center" vertical="center" wrapText="1"/>
    </xf>
    <xf numFmtId="0" fontId="40" fillId="25" borderId="37" xfId="79" applyFont="1" applyFill="1" applyBorder="1" applyAlignment="1" applyProtection="1">
      <alignment horizontal="left" vertical="center" shrinkToFit="1"/>
    </xf>
    <xf numFmtId="0" fontId="40" fillId="25" borderId="52" xfId="79" applyFont="1" applyFill="1" applyBorder="1" applyAlignment="1" applyProtection="1">
      <alignment horizontal="left" vertical="center" shrinkToFit="1"/>
    </xf>
    <xf numFmtId="0" fontId="40" fillId="25" borderId="39" xfId="79" applyFont="1" applyFill="1" applyBorder="1" applyAlignment="1" applyProtection="1">
      <alignment horizontal="left" vertical="center" shrinkToFit="1"/>
    </xf>
    <xf numFmtId="191" fontId="40" fillId="25" borderId="100" xfId="79" applyNumberFormat="1" applyFont="1" applyFill="1" applyBorder="1" applyAlignment="1" applyProtection="1">
      <alignment horizontal="right" vertical="center" shrinkToFit="1"/>
    </xf>
    <xf numFmtId="191" fontId="40" fillId="25" borderId="74" xfId="79" applyNumberFormat="1" applyFont="1" applyFill="1" applyBorder="1" applyAlignment="1" applyProtection="1">
      <alignment horizontal="right" vertical="center" shrinkToFit="1"/>
    </xf>
    <xf numFmtId="0" fontId="40" fillId="25" borderId="18" xfId="70" applyFont="1" applyFill="1" applyBorder="1" applyAlignment="1" applyProtection="1">
      <alignment horizontal="center" vertical="top" wrapText="1"/>
    </xf>
    <xf numFmtId="0" fontId="40" fillId="25" borderId="52" xfId="70" applyFont="1" applyFill="1" applyBorder="1" applyAlignment="1" applyProtection="1">
      <alignment horizontal="center" vertical="top" wrapText="1"/>
    </xf>
    <xf numFmtId="0" fontId="40" fillId="25" borderId="39" xfId="70" applyFont="1" applyFill="1" applyBorder="1" applyAlignment="1" applyProtection="1">
      <alignment horizontal="center" vertical="top" wrapText="1"/>
    </xf>
    <xf numFmtId="0" fontId="40" fillId="25" borderId="16" xfId="70" applyFont="1" applyFill="1" applyBorder="1" applyAlignment="1" applyProtection="1">
      <alignment horizontal="center" vertical="top" wrapText="1"/>
    </xf>
    <xf numFmtId="0" fontId="40" fillId="25" borderId="0" xfId="70" applyFont="1" applyFill="1" applyBorder="1" applyAlignment="1" applyProtection="1">
      <alignment horizontal="center" vertical="top" wrapText="1"/>
    </xf>
    <xf numFmtId="0" fontId="40" fillId="25" borderId="70" xfId="70" applyFont="1" applyFill="1" applyBorder="1" applyAlignment="1" applyProtection="1">
      <alignment horizontal="center" vertical="top" wrapText="1"/>
    </xf>
    <xf numFmtId="0" fontId="40" fillId="25" borderId="27" xfId="70" applyFont="1" applyFill="1" applyBorder="1" applyAlignment="1" applyProtection="1">
      <alignment horizontal="center" vertical="top" wrapText="1"/>
    </xf>
    <xf numFmtId="0" fontId="40" fillId="25" borderId="61" xfId="70" applyFont="1" applyFill="1" applyBorder="1" applyAlignment="1" applyProtection="1">
      <alignment horizontal="center" vertical="top" wrapText="1"/>
    </xf>
    <xf numFmtId="0" fontId="40" fillId="25" borderId="69" xfId="70" applyFont="1" applyFill="1" applyBorder="1" applyAlignment="1" applyProtection="1">
      <alignment horizontal="center" vertical="center" wrapText="1"/>
    </xf>
    <xf numFmtId="0" fontId="42" fillId="25" borderId="40" xfId="70" applyFont="1" applyFill="1" applyBorder="1" applyAlignment="1" applyProtection="1">
      <alignment horizontal="center" vertical="center"/>
    </xf>
    <xf numFmtId="184" fontId="40" fillId="25" borderId="174" xfId="79" applyNumberFormat="1" applyFont="1" applyFill="1" applyBorder="1" applyAlignment="1" applyProtection="1">
      <alignment horizontal="right" vertical="center" shrinkToFit="1"/>
    </xf>
    <xf numFmtId="0" fontId="40" fillId="25" borderId="35" xfId="70" applyFont="1" applyFill="1" applyBorder="1" applyProtection="1">
      <alignment vertical="center"/>
    </xf>
    <xf numFmtId="0" fontId="40" fillId="25" borderId="61" xfId="70" applyFont="1" applyFill="1" applyBorder="1" applyProtection="1">
      <alignment vertical="center"/>
    </xf>
    <xf numFmtId="0" fontId="40" fillId="25" borderId="41" xfId="70" applyFont="1" applyFill="1" applyBorder="1" applyProtection="1">
      <alignment vertical="center"/>
    </xf>
    <xf numFmtId="0" fontId="40" fillId="25" borderId="36" xfId="70" applyFont="1" applyFill="1" applyBorder="1" applyAlignment="1" applyProtection="1">
      <alignment horizontal="center" vertical="center"/>
    </xf>
    <xf numFmtId="0" fontId="40" fillId="25" borderId="69" xfId="70" applyFont="1" applyFill="1" applyBorder="1" applyAlignment="1" applyProtection="1">
      <alignment horizontal="center" vertical="center"/>
    </xf>
    <xf numFmtId="0" fontId="40" fillId="25" borderId="40" xfId="70" applyFont="1" applyFill="1" applyBorder="1" applyAlignment="1" applyProtection="1">
      <alignment horizontal="center" vertical="center"/>
    </xf>
    <xf numFmtId="0" fontId="40" fillId="25" borderId="31" xfId="70" applyFont="1" applyFill="1" applyBorder="1" applyAlignment="1" applyProtection="1">
      <alignment horizontal="center" vertical="center"/>
    </xf>
    <xf numFmtId="0" fontId="40" fillId="25" borderId="62" xfId="70" applyFont="1" applyFill="1" applyBorder="1" applyAlignment="1" applyProtection="1">
      <alignment vertical="center" shrinkToFit="1"/>
    </xf>
    <xf numFmtId="0" fontId="40" fillId="25" borderId="0" xfId="70" applyFont="1" applyFill="1" applyBorder="1" applyAlignment="1" applyProtection="1">
      <alignment vertical="center" shrinkToFit="1"/>
    </xf>
    <xf numFmtId="0" fontId="40" fillId="25" borderId="70" xfId="70" applyFont="1" applyFill="1" applyBorder="1" applyAlignment="1" applyProtection="1">
      <alignment vertical="center" shrinkToFit="1"/>
    </xf>
    <xf numFmtId="184" fontId="40" fillId="25" borderId="36" xfId="79" applyNumberFormat="1" applyFont="1" applyFill="1" applyBorder="1" applyAlignment="1" applyProtection="1">
      <alignment horizontal="right" vertical="center" shrinkToFit="1"/>
    </xf>
    <xf numFmtId="184" fontId="40" fillId="25" borderId="69" xfId="79" applyNumberFormat="1" applyFont="1" applyFill="1" applyBorder="1" applyAlignment="1" applyProtection="1">
      <alignment horizontal="right" vertical="center" shrinkToFit="1"/>
    </xf>
    <xf numFmtId="184" fontId="40" fillId="25" borderId="171" xfId="79" applyNumberFormat="1" applyFont="1" applyFill="1" applyBorder="1" applyAlignment="1" applyProtection="1">
      <alignment horizontal="right" vertical="center" shrinkToFit="1"/>
    </xf>
    <xf numFmtId="0" fontId="40" fillId="25" borderId="36" xfId="79" applyFont="1" applyFill="1" applyBorder="1" applyAlignment="1" applyProtection="1">
      <alignment horizontal="center" vertical="center"/>
    </xf>
    <xf numFmtId="0" fontId="40" fillId="25" borderId="69" xfId="79" applyFont="1" applyFill="1" applyBorder="1" applyAlignment="1" applyProtection="1">
      <alignment horizontal="center" vertical="center"/>
    </xf>
    <xf numFmtId="0" fontId="40" fillId="25" borderId="82" xfId="79" applyFont="1" applyFill="1" applyBorder="1" applyAlignment="1" applyProtection="1">
      <alignment horizontal="center" vertical="center"/>
    </xf>
    <xf numFmtId="184" fontId="40" fillId="25" borderId="172" xfId="79" applyNumberFormat="1" applyFont="1" applyFill="1" applyBorder="1" applyAlignment="1" applyProtection="1">
      <alignment horizontal="right" vertical="center" shrinkToFit="1"/>
    </xf>
    <xf numFmtId="184" fontId="40" fillId="25" borderId="166" xfId="79" applyNumberFormat="1" applyFont="1" applyFill="1" applyBorder="1" applyAlignment="1" applyProtection="1">
      <alignment horizontal="right" vertical="center" shrinkToFit="1"/>
    </xf>
    <xf numFmtId="184" fontId="40" fillId="25" borderId="167" xfId="79" applyNumberFormat="1" applyFont="1" applyFill="1" applyBorder="1" applyAlignment="1" applyProtection="1">
      <alignment horizontal="right" vertical="center" shrinkToFit="1"/>
    </xf>
    <xf numFmtId="184" fontId="40" fillId="25" borderId="173" xfId="79" applyNumberFormat="1" applyFont="1" applyFill="1" applyBorder="1" applyAlignment="1" applyProtection="1">
      <alignment horizontal="right" vertical="center" shrinkToFit="1"/>
    </xf>
    <xf numFmtId="184" fontId="40" fillId="25" borderId="62" xfId="78" applyNumberFormat="1" applyFont="1" applyFill="1" applyBorder="1" applyAlignment="1" applyProtection="1">
      <alignment horizontal="right" vertical="center" shrinkToFit="1"/>
    </xf>
    <xf numFmtId="184" fontId="40" fillId="25" borderId="0" xfId="78" applyNumberFormat="1" applyFont="1" applyFill="1" applyBorder="1" applyAlignment="1" applyProtection="1">
      <alignment horizontal="right" vertical="center" shrinkToFit="1"/>
    </xf>
    <xf numFmtId="184" fontId="40" fillId="25" borderId="101" xfId="78" applyNumberFormat="1" applyFont="1" applyFill="1" applyBorder="1" applyAlignment="1" applyProtection="1">
      <alignment horizontal="right" vertical="center" shrinkToFit="1"/>
    </xf>
    <xf numFmtId="184" fontId="40" fillId="25" borderId="102" xfId="78" applyNumberFormat="1" applyFont="1" applyFill="1" applyBorder="1" applyAlignment="1" applyProtection="1">
      <alignment horizontal="right" vertical="center" shrinkToFit="1"/>
    </xf>
    <xf numFmtId="0" fontId="40" fillId="25" borderId="18" xfId="70" applyFont="1" applyFill="1" applyBorder="1" applyAlignment="1" applyProtection="1">
      <alignment horizontal="center" vertical="center" textRotation="255" shrinkToFit="1"/>
    </xf>
    <xf numFmtId="0" fontId="40" fillId="25" borderId="39" xfId="70" applyFont="1" applyFill="1" applyBorder="1" applyAlignment="1" applyProtection="1">
      <alignment horizontal="center" vertical="center" textRotation="255" shrinkToFit="1"/>
    </xf>
    <xf numFmtId="0" fontId="40" fillId="25" borderId="16" xfId="70" applyFont="1" applyFill="1" applyBorder="1" applyAlignment="1" applyProtection="1">
      <alignment horizontal="center" vertical="center" textRotation="255" shrinkToFit="1"/>
    </xf>
    <xf numFmtId="0" fontId="40" fillId="25" borderId="70" xfId="70" applyFont="1" applyFill="1" applyBorder="1" applyAlignment="1" applyProtection="1">
      <alignment horizontal="center" vertical="center" textRotation="255" shrinkToFit="1"/>
    </xf>
    <xf numFmtId="0" fontId="40" fillId="25" borderId="27" xfId="70" applyFont="1" applyFill="1" applyBorder="1" applyAlignment="1" applyProtection="1">
      <alignment horizontal="center" vertical="center" textRotation="255" shrinkToFit="1"/>
    </xf>
    <xf numFmtId="0" fontId="40" fillId="25" borderId="41" xfId="70" applyFont="1" applyFill="1" applyBorder="1" applyAlignment="1" applyProtection="1">
      <alignment horizontal="center" vertical="center" textRotation="255" shrinkToFit="1"/>
    </xf>
    <xf numFmtId="0" fontId="40" fillId="25" borderId="70" xfId="70" applyFont="1" applyFill="1" applyBorder="1" applyAlignment="1" applyProtection="1">
      <alignment horizontal="left" vertical="center"/>
    </xf>
    <xf numFmtId="191" fontId="40" fillId="25" borderId="102" xfId="78" applyNumberFormat="1" applyFont="1" applyFill="1" applyBorder="1" applyAlignment="1" applyProtection="1">
      <alignment horizontal="right" vertical="center" shrinkToFit="1"/>
    </xf>
    <xf numFmtId="191" fontId="40" fillId="25" borderId="0" xfId="78" applyNumberFormat="1" applyFont="1" applyFill="1" applyBorder="1" applyAlignment="1" applyProtection="1">
      <alignment horizontal="right" vertical="center" shrinkToFit="1"/>
    </xf>
    <xf numFmtId="191" fontId="40" fillId="25" borderId="53" xfId="78" applyNumberFormat="1" applyFont="1" applyFill="1" applyBorder="1" applyAlignment="1" applyProtection="1">
      <alignment horizontal="right" vertical="center" shrinkToFit="1"/>
    </xf>
    <xf numFmtId="0" fontId="40" fillId="25" borderId="18" xfId="70" applyFont="1" applyFill="1" applyBorder="1" applyAlignment="1" applyProtection="1">
      <alignment horizontal="center" vertical="top"/>
    </xf>
    <xf numFmtId="0" fontId="40" fillId="25" borderId="52" xfId="70" applyFont="1" applyFill="1" applyBorder="1" applyAlignment="1" applyProtection="1">
      <alignment horizontal="center" vertical="top"/>
    </xf>
    <xf numFmtId="0" fontId="40" fillId="25" borderId="39" xfId="70" applyFont="1" applyFill="1" applyBorder="1" applyAlignment="1" applyProtection="1">
      <alignment horizontal="center" vertical="top"/>
    </xf>
    <xf numFmtId="0" fontId="40" fillId="25" borderId="16" xfId="70" applyFont="1" applyFill="1" applyBorder="1" applyAlignment="1" applyProtection="1">
      <alignment horizontal="center" vertical="top"/>
    </xf>
    <xf numFmtId="0" fontId="40" fillId="25" borderId="0" xfId="70" applyFont="1" applyFill="1" applyBorder="1" applyAlignment="1" applyProtection="1">
      <alignment horizontal="center" vertical="top"/>
    </xf>
    <xf numFmtId="0" fontId="40" fillId="25" borderId="70" xfId="70" applyFont="1" applyFill="1" applyBorder="1" applyAlignment="1" applyProtection="1">
      <alignment horizontal="center" vertical="top"/>
    </xf>
    <xf numFmtId="0" fontId="40" fillId="25" borderId="27" xfId="70" applyFont="1" applyFill="1" applyBorder="1" applyAlignment="1" applyProtection="1">
      <alignment horizontal="center" vertical="top"/>
    </xf>
    <xf numFmtId="0" fontId="40" fillId="25" borderId="61" xfId="70" applyFont="1" applyFill="1" applyBorder="1" applyAlignment="1" applyProtection="1">
      <alignment horizontal="center" vertical="top"/>
    </xf>
    <xf numFmtId="0" fontId="40" fillId="25" borderId="37" xfId="70" applyFont="1" applyFill="1" applyBorder="1" applyAlignment="1" applyProtection="1">
      <alignment horizontal="center" vertical="center" textRotation="255" wrapText="1"/>
    </xf>
    <xf numFmtId="0" fontId="40" fillId="25" borderId="62" xfId="70" applyFont="1" applyFill="1" applyBorder="1" applyAlignment="1" applyProtection="1">
      <alignment horizontal="center" vertical="center" textRotation="255" wrapText="1"/>
    </xf>
    <xf numFmtId="0" fontId="40" fillId="25" borderId="35" xfId="70" applyFont="1" applyFill="1" applyBorder="1" applyAlignment="1" applyProtection="1">
      <alignment horizontal="center" vertical="center" textRotation="255" wrapText="1"/>
    </xf>
    <xf numFmtId="0" fontId="40" fillId="25" borderId="0" xfId="70" applyFont="1" applyFill="1" applyProtection="1">
      <alignment vertical="center"/>
    </xf>
    <xf numFmtId="0" fontId="40" fillId="25" borderId="33" xfId="70" applyFont="1" applyFill="1" applyBorder="1" applyAlignment="1" applyProtection="1">
      <alignment horizontal="center" vertical="center"/>
    </xf>
    <xf numFmtId="184" fontId="40" fillId="21" borderId="142" xfId="70" applyNumberFormat="1" applyFont="1" applyFill="1" applyBorder="1" applyAlignment="1" applyProtection="1">
      <alignment horizontal="right" vertical="center" shrinkToFit="1"/>
      <protection locked="0"/>
    </xf>
    <xf numFmtId="0" fontId="40" fillId="21" borderId="142" xfId="70" applyNumberFormat="1" applyFont="1" applyFill="1" applyBorder="1" applyAlignment="1" applyProtection="1">
      <alignment horizontal="left" vertical="center" shrinkToFit="1"/>
      <protection locked="0"/>
    </xf>
    <xf numFmtId="0" fontId="40" fillId="21" borderId="145" xfId="70" applyNumberFormat="1" applyFont="1" applyFill="1" applyBorder="1" applyAlignment="1" applyProtection="1">
      <alignment horizontal="left" vertical="center" shrinkToFit="1"/>
      <protection locked="0"/>
    </xf>
    <xf numFmtId="184" fontId="40" fillId="25" borderId="109" xfId="70" applyNumberFormat="1" applyFont="1" applyFill="1" applyBorder="1" applyAlignment="1" applyProtection="1">
      <alignment horizontal="right" vertical="center" shrinkToFit="1"/>
      <protection locked="0"/>
    </xf>
    <xf numFmtId="184" fontId="40" fillId="25" borderId="110" xfId="70" applyNumberFormat="1" applyFont="1" applyFill="1" applyBorder="1" applyAlignment="1" applyProtection="1">
      <alignment horizontal="right" vertical="center" shrinkToFit="1"/>
      <protection locked="0"/>
    </xf>
    <xf numFmtId="184" fontId="40" fillId="25" borderId="111" xfId="70" applyNumberFormat="1" applyFont="1" applyFill="1" applyBorder="1" applyAlignment="1" applyProtection="1">
      <alignment horizontal="right" vertical="center" shrinkToFit="1"/>
      <protection locked="0"/>
    </xf>
    <xf numFmtId="0" fontId="40" fillId="25" borderId="55" xfId="70" applyFont="1" applyFill="1" applyBorder="1" applyAlignment="1" applyProtection="1">
      <alignment horizontal="left" vertical="center" wrapText="1"/>
    </xf>
    <xf numFmtId="0" fontId="40" fillId="25" borderId="82" xfId="70" applyFont="1" applyFill="1" applyBorder="1" applyAlignment="1" applyProtection="1">
      <alignment horizontal="center" vertical="center"/>
    </xf>
    <xf numFmtId="184" fontId="40" fillId="21" borderId="38" xfId="70" applyNumberFormat="1" applyFont="1" applyFill="1" applyBorder="1" applyAlignment="1" applyProtection="1">
      <alignment horizontal="right" vertical="center" shrinkToFit="1"/>
      <protection locked="0"/>
    </xf>
    <xf numFmtId="184" fontId="40" fillId="21" borderId="88" xfId="70" applyNumberFormat="1" applyFont="1" applyFill="1" applyBorder="1" applyAlignment="1" applyProtection="1">
      <alignment horizontal="right" vertical="center" shrinkToFit="1"/>
      <protection locked="0"/>
    </xf>
    <xf numFmtId="184" fontId="40" fillId="21" borderId="90" xfId="70" applyNumberFormat="1" applyFont="1" applyFill="1" applyBorder="1" applyAlignment="1" applyProtection="1">
      <alignment horizontal="right" vertical="center" shrinkToFit="1"/>
      <protection locked="0"/>
    </xf>
    <xf numFmtId="184" fontId="40" fillId="21" borderId="147" xfId="70" applyNumberFormat="1" applyFont="1" applyFill="1" applyBorder="1" applyAlignment="1" applyProtection="1">
      <alignment horizontal="right" vertical="center" shrinkToFit="1"/>
      <protection locked="0"/>
    </xf>
    <xf numFmtId="184" fontId="40" fillId="25" borderId="139" xfId="70" applyNumberFormat="1" applyFont="1" applyFill="1" applyBorder="1" applyAlignment="1" applyProtection="1">
      <alignment horizontal="right" vertical="center" shrinkToFit="1"/>
      <protection locked="0"/>
    </xf>
    <xf numFmtId="184" fontId="40" fillId="25" borderId="137" xfId="70" applyNumberFormat="1" applyFont="1" applyFill="1" applyBorder="1" applyAlignment="1" applyProtection="1">
      <alignment horizontal="right" vertical="center" shrinkToFit="1"/>
      <protection locked="0"/>
    </xf>
    <xf numFmtId="184" fontId="40" fillId="21" borderId="160" xfId="70" applyNumberFormat="1" applyFont="1" applyFill="1" applyBorder="1" applyAlignment="1" applyProtection="1">
      <alignment horizontal="right" vertical="center" shrinkToFit="1"/>
      <protection locked="0"/>
    </xf>
    <xf numFmtId="184" fontId="40" fillId="21" borderId="161" xfId="70" applyNumberFormat="1" applyFont="1" applyFill="1" applyBorder="1" applyAlignment="1" applyProtection="1">
      <alignment horizontal="right" vertical="center" shrinkToFit="1"/>
      <protection locked="0"/>
    </xf>
    <xf numFmtId="184" fontId="40" fillId="21" borderId="162" xfId="70" applyNumberFormat="1" applyFont="1" applyFill="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4" fontId="40" fillId="0" borderId="126" xfId="70" applyNumberFormat="1" applyFont="1" applyBorder="1" applyAlignment="1" applyProtection="1">
      <alignment horizontal="right" vertical="center" shrinkToFit="1"/>
      <protection locked="0"/>
    </xf>
    <xf numFmtId="184" fontId="40" fillId="0" borderId="116" xfId="70" applyNumberFormat="1" applyFont="1" applyBorder="1" applyAlignment="1" applyProtection="1">
      <alignment horizontal="right" vertical="center" shrinkToFit="1"/>
      <protection locked="0"/>
    </xf>
    <xf numFmtId="0" fontId="40" fillId="21" borderId="38" xfId="70" applyFont="1" applyFill="1" applyBorder="1" applyAlignment="1" applyProtection="1">
      <alignment horizontal="left" vertical="center" shrinkToFit="1"/>
      <protection locked="0"/>
    </xf>
    <xf numFmtId="0" fontId="40" fillId="21" borderId="88" xfId="70" applyFont="1" applyFill="1" applyBorder="1" applyAlignment="1" applyProtection="1">
      <alignment horizontal="left" vertical="center" shrinkToFit="1"/>
      <protection locked="0"/>
    </xf>
    <xf numFmtId="0" fontId="40" fillId="21" borderId="90" xfId="70" applyFont="1" applyFill="1" applyBorder="1" applyAlignment="1" applyProtection="1">
      <alignment horizontal="left" vertical="center" shrinkToFit="1"/>
      <protection locked="0"/>
    </xf>
    <xf numFmtId="184" fontId="40" fillId="21" borderId="155" xfId="70" applyNumberFormat="1" applyFont="1" applyFill="1" applyBorder="1" applyAlignment="1" applyProtection="1">
      <alignment horizontal="right" vertical="center" shrinkToFit="1"/>
      <protection locked="0"/>
    </xf>
    <xf numFmtId="0" fontId="40" fillId="25" borderId="27" xfId="70" applyFont="1" applyFill="1" applyBorder="1" applyAlignment="1" applyProtection="1">
      <alignment horizontal="center" vertical="center"/>
    </xf>
    <xf numFmtId="0" fontId="40" fillId="25" borderId="61" xfId="70" applyFont="1" applyFill="1" applyBorder="1" applyAlignment="1" applyProtection="1">
      <alignment horizontal="center" vertical="center"/>
    </xf>
    <xf numFmtId="0" fontId="40" fillId="25" borderId="81" xfId="70" applyFont="1" applyFill="1" applyBorder="1" applyAlignment="1" applyProtection="1">
      <alignment horizontal="center" vertical="center"/>
    </xf>
    <xf numFmtId="0" fontId="40" fillId="25" borderId="137" xfId="70" applyNumberFormat="1" applyFont="1" applyFill="1" applyBorder="1" applyAlignment="1" applyProtection="1">
      <alignment horizontal="left" vertical="center" shrinkToFit="1"/>
      <protection locked="0"/>
    </xf>
    <xf numFmtId="0" fontId="40" fillId="25" borderId="138" xfId="70" applyNumberFormat="1" applyFont="1" applyFill="1" applyBorder="1" applyAlignment="1" applyProtection="1">
      <alignment horizontal="left" vertical="center" shrinkToFit="1"/>
      <protection locked="0"/>
    </xf>
    <xf numFmtId="0" fontId="40" fillId="0" borderId="116" xfId="70" applyNumberFormat="1" applyFont="1" applyBorder="1" applyAlignment="1" applyProtection="1">
      <alignment horizontal="left" vertical="center" shrinkToFit="1"/>
      <protection locked="0"/>
    </xf>
    <xf numFmtId="0" fontId="40" fillId="0" borderId="120" xfId="70" applyNumberFormat="1" applyFont="1" applyBorder="1" applyAlignment="1" applyProtection="1">
      <alignment horizontal="left" vertical="center" shrinkToFit="1"/>
      <protection locked="0"/>
    </xf>
    <xf numFmtId="0" fontId="40" fillId="25" borderId="156" xfId="70" applyFont="1" applyFill="1" applyBorder="1" applyAlignment="1" applyProtection="1">
      <alignment horizontal="left" vertical="center" shrinkToFit="1"/>
      <protection locked="0"/>
    </xf>
    <xf numFmtId="0" fontId="40" fillId="25" borderId="157" xfId="70" applyFont="1" applyFill="1" applyBorder="1" applyAlignment="1" applyProtection="1">
      <alignment horizontal="left" vertical="center" shrinkToFit="1"/>
      <protection locked="0"/>
    </xf>
    <xf numFmtId="0" fontId="40" fillId="25" borderId="158" xfId="70" applyFont="1" applyFill="1" applyBorder="1" applyAlignment="1" applyProtection="1">
      <alignment horizontal="left" vertical="center" shrinkToFit="1"/>
      <protection locked="0"/>
    </xf>
    <xf numFmtId="0" fontId="40" fillId="25" borderId="0" xfId="78" applyFont="1" applyFill="1" applyAlignment="1" applyProtection="1">
      <alignment horizontal="left" vertical="center"/>
    </xf>
    <xf numFmtId="184" fontId="40" fillId="0" borderId="117" xfId="70" applyNumberFormat="1" applyFont="1" applyBorder="1" applyAlignment="1" applyProtection="1">
      <alignment horizontal="right" vertical="center" shrinkToFit="1"/>
      <protection locked="0"/>
    </xf>
    <xf numFmtId="184" fontId="40" fillId="0" borderId="110" xfId="70" applyNumberFormat="1" applyFont="1" applyBorder="1" applyAlignment="1" applyProtection="1">
      <alignment horizontal="right" vertical="center" shrinkToFit="1"/>
      <protection locked="0"/>
    </xf>
    <xf numFmtId="184" fontId="40" fillId="0" borderId="119" xfId="70" applyNumberFormat="1" applyFont="1" applyBorder="1" applyAlignment="1" applyProtection="1">
      <alignment horizontal="right" vertical="center" shrinkToFit="1"/>
      <protection locked="0"/>
    </xf>
    <xf numFmtId="0" fontId="40" fillId="25" borderId="109" xfId="70" applyNumberFormat="1" applyFont="1" applyFill="1" applyBorder="1" applyAlignment="1" applyProtection="1">
      <alignment horizontal="left" vertical="center" shrinkToFit="1"/>
      <protection locked="0"/>
    </xf>
    <xf numFmtId="0" fontId="40" fillId="25" borderId="110" xfId="70" applyNumberFormat="1" applyFont="1" applyFill="1" applyBorder="1" applyAlignment="1" applyProtection="1">
      <alignment horizontal="left" vertical="center" shrinkToFit="1"/>
      <protection locked="0"/>
    </xf>
    <xf numFmtId="0" fontId="40" fillId="25" borderId="112" xfId="70" applyNumberFormat="1" applyFont="1" applyFill="1" applyBorder="1" applyAlignment="1" applyProtection="1">
      <alignment horizontal="left" vertical="center" shrinkToFit="1"/>
      <protection locked="0"/>
    </xf>
    <xf numFmtId="0" fontId="40" fillId="25" borderId="109" xfId="70" applyFont="1" applyFill="1" applyBorder="1" applyAlignment="1" applyProtection="1">
      <alignment horizontal="left" vertical="center" shrinkToFit="1"/>
      <protection locked="0"/>
    </xf>
    <xf numFmtId="0" fontId="40" fillId="25" borderId="110" xfId="70" applyFont="1" applyFill="1" applyBorder="1" applyAlignment="1" applyProtection="1">
      <alignment horizontal="left" vertical="center" shrinkToFit="1"/>
      <protection locked="0"/>
    </xf>
    <xf numFmtId="0" fontId="40" fillId="25" borderId="111" xfId="70" applyFont="1" applyFill="1" applyBorder="1" applyAlignment="1" applyProtection="1">
      <alignment horizontal="left" vertical="center" shrinkToFit="1"/>
      <protection locked="0"/>
    </xf>
    <xf numFmtId="0" fontId="40" fillId="21" borderId="38" xfId="70" applyNumberFormat="1" applyFont="1" applyFill="1" applyBorder="1" applyAlignment="1" applyProtection="1">
      <alignment horizontal="left" vertical="center" shrinkToFit="1"/>
      <protection locked="0"/>
    </xf>
    <xf numFmtId="0" fontId="40" fillId="21" borderId="88" xfId="70" applyNumberFormat="1" applyFont="1" applyFill="1" applyBorder="1" applyAlignment="1" applyProtection="1">
      <alignment horizontal="left" vertical="center" shrinkToFit="1"/>
      <protection locked="0"/>
    </xf>
    <xf numFmtId="0" fontId="40" fillId="21" borderId="89" xfId="70" applyNumberFormat="1" applyFont="1" applyFill="1" applyBorder="1" applyAlignment="1" applyProtection="1">
      <alignment horizontal="left" vertical="center" shrinkToFit="1"/>
      <protection locked="0"/>
    </xf>
    <xf numFmtId="184" fontId="40" fillId="0" borderId="109" xfId="70" applyNumberFormat="1" applyFont="1" applyBorder="1" applyAlignment="1" applyProtection="1">
      <alignment horizontal="right" vertical="center" shrinkToFit="1"/>
      <protection locked="0"/>
    </xf>
    <xf numFmtId="184" fontId="40" fillId="0" borderId="127" xfId="70" applyNumberFormat="1" applyFont="1" applyBorder="1" applyAlignment="1" applyProtection="1">
      <alignment horizontal="righ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28" xfId="70" applyNumberFormat="1" applyFont="1" applyBorder="1" applyAlignment="1" applyProtection="1">
      <alignment horizontal="left" vertical="center" shrinkToFit="1"/>
      <protection locked="0"/>
    </xf>
    <xf numFmtId="0" fontId="40" fillId="26" borderId="54" xfId="70" applyFont="1" applyFill="1" applyBorder="1" applyAlignment="1" applyProtection="1">
      <alignment horizontal="center" vertical="center"/>
      <protection locked="0"/>
    </xf>
    <xf numFmtId="0" fontId="40" fillId="26" borderId="55" xfId="70" applyFont="1" applyFill="1" applyBorder="1" applyAlignment="1" applyProtection="1">
      <alignment horizontal="center" vertical="center"/>
      <protection locked="0"/>
    </xf>
    <xf numFmtId="0" fontId="40" fillId="26" borderId="26" xfId="70" applyFont="1" applyFill="1" applyBorder="1" applyAlignment="1" applyProtection="1">
      <alignment horizontal="center" vertical="center"/>
      <protection locked="0"/>
    </xf>
    <xf numFmtId="0" fontId="40" fillId="26" borderId="129" xfId="70" applyFont="1" applyFill="1" applyBorder="1" applyAlignment="1" applyProtection="1">
      <alignment horizontal="center" vertical="center"/>
      <protection locked="0"/>
    </xf>
    <xf numFmtId="0" fontId="40" fillId="26" borderId="122" xfId="70" applyFont="1" applyFill="1" applyBorder="1" applyAlignment="1" applyProtection="1">
      <alignment horizontal="center" vertical="center"/>
      <protection locked="0"/>
    </xf>
    <xf numFmtId="0" fontId="40" fillId="26" borderId="125" xfId="70" applyFont="1" applyFill="1" applyBorder="1" applyAlignment="1" applyProtection="1">
      <alignment horizontal="center" vertical="center"/>
      <protection locked="0"/>
    </xf>
    <xf numFmtId="0" fontId="40" fillId="26" borderId="84" xfId="70" applyFont="1" applyFill="1" applyBorder="1" applyAlignment="1" applyProtection="1">
      <alignment horizontal="center" vertical="center" wrapText="1"/>
      <protection locked="0"/>
    </xf>
    <xf numFmtId="0" fontId="40" fillId="26" borderId="55" xfId="70" applyFont="1" applyFill="1" applyBorder="1" applyAlignment="1" applyProtection="1">
      <alignment horizontal="center" vertical="center" wrapText="1"/>
      <protection locked="0"/>
    </xf>
    <xf numFmtId="0" fontId="40" fillId="26" borderId="26" xfId="70" applyFont="1" applyFill="1" applyBorder="1" applyAlignment="1" applyProtection="1">
      <alignment horizontal="center" vertical="center" wrapText="1"/>
      <protection locked="0"/>
    </xf>
    <xf numFmtId="0" fontId="40" fillId="26" borderId="121" xfId="70" applyFont="1" applyFill="1" applyBorder="1" applyAlignment="1" applyProtection="1">
      <alignment horizontal="center" vertical="center" wrapText="1"/>
      <protection locked="0"/>
    </xf>
    <xf numFmtId="0" fontId="40" fillId="26" borderId="122" xfId="70" applyFont="1" applyFill="1" applyBorder="1" applyAlignment="1" applyProtection="1">
      <alignment horizontal="center" vertical="center" wrapText="1"/>
      <protection locked="0"/>
    </xf>
    <xf numFmtId="0" fontId="40" fillId="26" borderId="125" xfId="70" applyFont="1" applyFill="1" applyBorder="1" applyAlignment="1" applyProtection="1">
      <alignment horizontal="center" vertical="center" wrapText="1"/>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4" fontId="40" fillId="0" borderId="130" xfId="70" applyNumberFormat="1" applyFont="1" applyBorder="1" applyAlignment="1" applyProtection="1">
      <alignment horizontal="right" vertical="center" shrinkToFit="1"/>
      <protection locked="0"/>
    </xf>
    <xf numFmtId="184" fontId="40" fillId="0" borderId="109" xfId="68" applyNumberFormat="1" applyFont="1" applyBorder="1" applyAlignment="1" applyProtection="1">
      <alignment horizontal="right" vertical="center" shrinkToFit="1"/>
      <protection locked="0"/>
    </xf>
    <xf numFmtId="184" fontId="40" fillId="0" borderId="110" xfId="68" applyNumberFormat="1" applyFont="1" applyBorder="1" applyAlignment="1" applyProtection="1">
      <alignment horizontal="right" vertical="center" shrinkToFit="1"/>
      <protection locked="0"/>
    </xf>
    <xf numFmtId="184" fontId="40" fillId="0" borderId="111" xfId="68" applyNumberFormat="1" applyFont="1" applyBorder="1" applyAlignment="1" applyProtection="1">
      <alignment horizontal="right" vertical="center" shrinkToFit="1"/>
      <protection locked="0"/>
    </xf>
    <xf numFmtId="184" fontId="40" fillId="21" borderId="146" xfId="70" applyNumberFormat="1" applyFont="1" applyFill="1" applyBorder="1" applyAlignment="1" applyProtection="1">
      <alignment horizontal="right" vertical="center" shrinkToFit="1"/>
      <protection locked="0"/>
    </xf>
    <xf numFmtId="0" fontId="40" fillId="26" borderId="84" xfId="70" applyFont="1" applyFill="1" applyBorder="1" applyAlignment="1" applyProtection="1">
      <alignment horizontal="center" vertical="center" wrapText="1" shrinkToFit="1"/>
      <protection locked="0"/>
    </xf>
    <xf numFmtId="0" fontId="40" fillId="26" borderId="55" xfId="70" applyFont="1" applyFill="1" applyBorder="1" applyAlignment="1" applyProtection="1">
      <alignment horizontal="center" vertical="center" shrinkToFit="1"/>
      <protection locked="0"/>
    </xf>
    <xf numFmtId="0" fontId="40" fillId="26" borderId="26" xfId="70" applyFont="1" applyFill="1" applyBorder="1" applyAlignment="1" applyProtection="1">
      <alignment horizontal="center" vertical="center" shrinkToFit="1"/>
      <protection locked="0"/>
    </xf>
    <xf numFmtId="0" fontId="40" fillId="26" borderId="121" xfId="70" applyFont="1" applyFill="1" applyBorder="1" applyAlignment="1" applyProtection="1">
      <alignment horizontal="center" vertical="center" shrinkToFit="1"/>
      <protection locked="0"/>
    </xf>
    <xf numFmtId="0" fontId="40" fillId="26" borderId="122" xfId="70" applyFont="1" applyFill="1" applyBorder="1" applyAlignment="1" applyProtection="1">
      <alignment horizontal="center" vertical="center" shrinkToFit="1"/>
      <protection locked="0"/>
    </xf>
    <xf numFmtId="0" fontId="40" fillId="26" borderId="125" xfId="70" applyFont="1" applyFill="1" applyBorder="1" applyAlignment="1" applyProtection="1">
      <alignment horizontal="center" vertical="center" shrinkToFit="1"/>
      <protection locked="0"/>
    </xf>
    <xf numFmtId="0" fontId="40" fillId="26" borderId="121" xfId="70" applyFont="1" applyFill="1" applyBorder="1" applyAlignment="1" applyProtection="1">
      <alignment horizontal="center" vertical="center"/>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191" fontId="40" fillId="21" borderId="147" xfId="70" applyNumberFormat="1" applyFont="1" applyFill="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40" fillId="26" borderId="56" xfId="70" applyFont="1" applyFill="1" applyBorder="1" applyAlignment="1" applyProtection="1">
      <alignment horizontal="center" vertical="center" wrapText="1"/>
      <protection locked="0"/>
    </xf>
    <xf numFmtId="0" fontId="40" fillId="26" borderId="123" xfId="70" applyFont="1" applyFill="1" applyBorder="1" applyAlignment="1" applyProtection="1">
      <alignment horizontal="center" vertical="center" wrapText="1"/>
      <protection locked="0"/>
    </xf>
    <xf numFmtId="0" fontId="40" fillId="0" borderId="96" xfId="70" applyFont="1" applyBorder="1" applyAlignment="1" applyProtection="1">
      <alignment horizontal="center" vertical="center" shrinkToFit="1"/>
      <protection locked="0"/>
    </xf>
    <xf numFmtId="0" fontId="40" fillId="0" borderId="86"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184" fontId="40" fillId="25" borderId="116" xfId="78" applyNumberFormat="1" applyFont="1" applyFill="1" applyBorder="1" applyAlignment="1" applyProtection="1">
      <alignment horizontal="right" vertical="center" shrinkToFit="1"/>
      <protection locked="0"/>
    </xf>
    <xf numFmtId="191" fontId="40" fillId="25" borderId="116" xfId="78" applyNumberFormat="1" applyFont="1" applyFill="1" applyBorder="1" applyAlignment="1" applyProtection="1">
      <alignment horizontal="right" vertical="center" shrinkToFit="1"/>
      <protection locked="0"/>
    </xf>
    <xf numFmtId="184" fontId="40" fillId="21" borderId="22" xfId="70" applyNumberFormat="1" applyFont="1" applyFill="1" applyBorder="1" applyAlignment="1" applyProtection="1">
      <alignment horizontal="right" vertical="center" shrinkToFit="1"/>
      <protection locked="0"/>
    </xf>
    <xf numFmtId="184" fontId="40" fillId="21" borderId="89" xfId="70" applyNumberFormat="1" applyFont="1" applyFill="1" applyBorder="1" applyAlignment="1" applyProtection="1">
      <alignment horizontal="righ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4" fontId="40" fillId="25" borderId="126" xfId="78" applyNumberFormat="1" applyFont="1" applyFill="1" applyBorder="1" applyAlignment="1" applyProtection="1">
      <alignment horizontal="right" vertical="center" shrinkToFit="1"/>
      <protection locked="0"/>
    </xf>
    <xf numFmtId="184" fontId="40" fillId="25" borderId="117" xfId="78" applyNumberFormat="1" applyFont="1" applyFill="1" applyBorder="1" applyAlignment="1" applyProtection="1">
      <alignment horizontal="right" vertical="center" shrinkToFit="1"/>
      <protection locked="0"/>
    </xf>
    <xf numFmtId="184" fontId="40" fillId="0" borderId="118" xfId="79" applyNumberFormat="1" applyFont="1" applyBorder="1" applyAlignment="1" applyProtection="1">
      <alignment horizontal="right" vertical="center" shrinkToFit="1"/>
      <protection locked="0"/>
    </xf>
    <xf numFmtId="184" fontId="40" fillId="0" borderId="110" xfId="79" applyNumberFormat="1" applyFont="1" applyBorder="1" applyAlignment="1" applyProtection="1">
      <alignment horizontal="right" vertical="center" shrinkToFit="1"/>
      <protection locked="0"/>
    </xf>
    <xf numFmtId="184" fontId="40" fillId="0" borderId="112" xfId="79" applyNumberFormat="1" applyFont="1" applyBorder="1" applyAlignment="1" applyProtection="1">
      <alignment horizontal="right" vertical="center" shrinkToFit="1"/>
      <protection locked="0"/>
    </xf>
    <xf numFmtId="0" fontId="40" fillId="0" borderId="116" xfId="70" applyFont="1" applyBorder="1" applyAlignment="1" applyProtection="1">
      <alignment horizontal="left" vertical="center" shrinkToFit="1"/>
      <protection locked="0"/>
    </xf>
    <xf numFmtId="0" fontId="40" fillId="0" borderId="120" xfId="70" applyFont="1" applyBorder="1" applyAlignment="1" applyProtection="1">
      <alignment horizontal="left" vertical="center" shrinkToFit="1"/>
      <protection locked="0"/>
    </xf>
    <xf numFmtId="184" fontId="40" fillId="25" borderId="119" xfId="78" applyNumberFormat="1" applyFont="1" applyFill="1" applyBorder="1" applyAlignment="1" applyProtection="1">
      <alignment horizontal="right" vertical="center" shrinkToFit="1"/>
      <protection locked="0"/>
    </xf>
    <xf numFmtId="184" fontId="40" fillId="21" borderId="154" xfId="70" applyNumberFormat="1" applyFont="1" applyFill="1" applyBorder="1" applyAlignment="1" applyProtection="1">
      <alignment horizontal="right" vertical="center" shrinkToFit="1"/>
      <protection locked="0"/>
    </xf>
    <xf numFmtId="184" fontId="40" fillId="21" borderId="144" xfId="70" applyNumberFormat="1" applyFont="1" applyFill="1" applyBorder="1" applyAlignment="1" applyProtection="1">
      <alignment horizontal="right" vertical="center" shrinkToFit="1"/>
      <protection locked="0"/>
    </xf>
    <xf numFmtId="184" fontId="40" fillId="21" borderId="145" xfId="70" applyNumberFormat="1" applyFont="1" applyFill="1" applyBorder="1" applyAlignment="1" applyProtection="1">
      <alignment horizontal="right" vertical="center" shrinkToFit="1"/>
      <protection locked="0"/>
    </xf>
    <xf numFmtId="191" fontId="40" fillId="0" borderId="116" xfId="70" applyNumberFormat="1" applyFont="1" applyBorder="1" applyAlignment="1" applyProtection="1">
      <alignment horizontal="right" vertical="center" shrinkToFit="1"/>
      <protection locked="0"/>
    </xf>
    <xf numFmtId="184" fontId="40" fillId="0" borderId="126" xfId="79" applyNumberFormat="1" applyFont="1" applyBorder="1" applyAlignment="1" applyProtection="1">
      <alignment horizontal="right" vertical="center" shrinkToFit="1"/>
      <protection locked="0"/>
    </xf>
    <xf numFmtId="184" fontId="40" fillId="0" borderId="116" xfId="79" applyNumberFormat="1" applyFont="1" applyBorder="1" applyAlignment="1" applyProtection="1">
      <alignment horizontal="right" vertical="center" shrinkToFit="1"/>
      <protection locked="0"/>
    </xf>
    <xf numFmtId="184" fontId="40" fillId="0" borderId="117" xfId="79" applyNumberFormat="1" applyFont="1" applyBorder="1" applyAlignment="1" applyProtection="1">
      <alignment horizontal="righ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4" fontId="40" fillId="0" borderId="152" xfId="79" applyNumberFormat="1" applyFont="1" applyBorder="1" applyAlignment="1" applyProtection="1">
      <alignment horizontal="right" vertical="center" shrinkToFit="1"/>
      <protection locked="0"/>
    </xf>
    <xf numFmtId="184" fontId="40" fillId="0" borderId="149" xfId="79" applyNumberFormat="1" applyFont="1" applyBorder="1" applyAlignment="1" applyProtection="1">
      <alignment horizontal="right" vertical="center" shrinkToFit="1"/>
      <protection locked="0"/>
    </xf>
    <xf numFmtId="184" fontId="40" fillId="0" borderId="153" xfId="79" applyNumberFormat="1" applyFont="1" applyBorder="1" applyAlignment="1" applyProtection="1">
      <alignment horizontal="right" vertical="center" shrinkToFit="1"/>
      <protection locked="0"/>
    </xf>
    <xf numFmtId="184" fontId="40" fillId="0" borderId="149" xfId="70" applyNumberFormat="1" applyFont="1" applyBorder="1" applyAlignment="1" applyProtection="1">
      <alignment horizontal="right" vertical="center" shrinkToFit="1"/>
      <protection locked="0"/>
    </xf>
    <xf numFmtId="191" fontId="40" fillId="0" borderId="149" xfId="70" applyNumberFormat="1" applyFont="1" applyBorder="1" applyAlignment="1" applyProtection="1">
      <alignment horizontal="right" vertical="center" shrinkToFit="1"/>
      <protection locked="0"/>
    </xf>
    <xf numFmtId="0" fontId="40" fillId="0" borderId="149"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184" fontId="40" fillId="0" borderId="148" xfId="70" applyNumberFormat="1" applyFont="1" applyBorder="1" applyAlignment="1" applyProtection="1">
      <alignment horizontal="right" vertical="center" shrinkToFit="1"/>
      <protection locked="0"/>
    </xf>
    <xf numFmtId="184" fontId="40" fillId="0" borderId="150" xfId="79" applyNumberFormat="1" applyFont="1" applyBorder="1" applyAlignment="1" applyProtection="1">
      <alignment horizontal="right" vertical="center" shrinkToFit="1"/>
      <protection locked="0"/>
    </xf>
    <xf numFmtId="184" fontId="40" fillId="0" borderId="151" xfId="79" applyNumberFormat="1" applyFont="1" applyBorder="1" applyAlignment="1" applyProtection="1">
      <alignment horizontal="right" vertical="center" shrinkToFit="1"/>
      <protection locked="0"/>
    </xf>
    <xf numFmtId="0" fontId="40" fillId="25" borderId="59" xfId="70" applyFont="1" applyFill="1" applyBorder="1" applyAlignment="1" applyProtection="1">
      <alignment horizontal="left" vertical="center"/>
    </xf>
    <xf numFmtId="0" fontId="40" fillId="26" borderId="54" xfId="70" applyFont="1" applyFill="1" applyBorder="1" applyAlignment="1" applyProtection="1">
      <alignment horizontal="center" vertical="center" wrapText="1" shrinkToFit="1"/>
      <protection locked="0"/>
    </xf>
    <xf numFmtId="0" fontId="40" fillId="26" borderId="56" xfId="70" applyFont="1" applyFill="1" applyBorder="1" applyAlignment="1" applyProtection="1">
      <alignment horizontal="center" vertical="center" shrinkToFit="1"/>
      <protection locked="0"/>
    </xf>
    <xf numFmtId="0" fontId="40" fillId="26" borderId="129" xfId="70" applyFont="1" applyFill="1" applyBorder="1" applyAlignment="1" applyProtection="1">
      <alignment horizontal="center" vertical="center" shrinkToFit="1"/>
      <protection locked="0"/>
    </xf>
    <xf numFmtId="0" fontId="40" fillId="26" borderId="123" xfId="70" applyFont="1" applyFill="1" applyBorder="1" applyAlignment="1" applyProtection="1">
      <alignment horizontal="center" vertical="center" shrinkToFit="1"/>
      <protection locked="0"/>
    </xf>
    <xf numFmtId="184" fontId="40" fillId="21" borderId="22" xfId="68" applyNumberFormat="1" applyFont="1" applyFill="1" applyBorder="1" applyAlignment="1" applyProtection="1">
      <alignment horizontal="right" vertical="center" shrinkToFit="1"/>
      <protection locked="0"/>
    </xf>
    <xf numFmtId="184" fontId="40" fillId="21" borderId="88" xfId="68" applyNumberFormat="1" applyFont="1" applyFill="1" applyBorder="1" applyAlignment="1" applyProtection="1">
      <alignment horizontal="right" vertical="center" shrinkToFit="1"/>
      <protection locked="0"/>
    </xf>
    <xf numFmtId="184" fontId="40" fillId="21" borderId="89" xfId="68" applyNumberFormat="1" applyFont="1" applyFill="1" applyBorder="1" applyAlignment="1" applyProtection="1">
      <alignment horizontal="right" vertical="center" shrinkToFit="1"/>
      <protection locked="0"/>
    </xf>
    <xf numFmtId="0" fontId="40" fillId="25" borderId="55" xfId="70" applyFont="1" applyFill="1" applyBorder="1" applyAlignment="1" applyProtection="1">
      <alignment horizontal="left" vertical="center"/>
    </xf>
    <xf numFmtId="184" fontId="40" fillId="21" borderId="141" xfId="68" applyNumberFormat="1" applyFont="1" applyFill="1" applyBorder="1" applyAlignment="1" applyProtection="1">
      <alignment horizontal="right" vertical="center" shrinkToFit="1"/>
      <protection locked="0"/>
    </xf>
    <xf numFmtId="184" fontId="40" fillId="21" borderId="142" xfId="68" applyNumberFormat="1" applyFont="1" applyFill="1" applyBorder="1" applyAlignment="1" applyProtection="1">
      <alignment horizontal="right" vertical="center" shrinkToFit="1"/>
      <protection locked="0"/>
    </xf>
    <xf numFmtId="184" fontId="40" fillId="21" borderId="143" xfId="68" applyNumberFormat="1" applyFont="1" applyFill="1" applyBorder="1" applyAlignment="1" applyProtection="1">
      <alignment horizontal="right" vertical="center" shrinkToFit="1"/>
      <protection locked="0"/>
    </xf>
    <xf numFmtId="184" fontId="40" fillId="21" borderId="144" xfId="68" applyNumberFormat="1" applyFont="1" applyFill="1" applyBorder="1" applyAlignment="1" applyProtection="1">
      <alignment horizontal="right" vertical="center" shrinkToFit="1"/>
      <protection locked="0"/>
    </xf>
    <xf numFmtId="184" fontId="40" fillId="21" borderId="145" xfId="68" applyNumberFormat="1" applyFont="1" applyFill="1" applyBorder="1" applyAlignment="1" applyProtection="1">
      <alignment horizontal="right" vertical="center" shrinkToFit="1"/>
      <protection locked="0"/>
    </xf>
    <xf numFmtId="184" fontId="40" fillId="21" borderId="146" xfId="68" applyNumberFormat="1" applyFont="1" applyFill="1" applyBorder="1" applyAlignment="1" applyProtection="1">
      <alignment horizontal="right" vertical="center" shrinkToFit="1"/>
      <protection locked="0"/>
    </xf>
    <xf numFmtId="184" fontId="40" fillId="21" borderId="147" xfId="68" applyNumberFormat="1" applyFont="1" applyFill="1" applyBorder="1" applyAlignment="1" applyProtection="1">
      <alignment horizontal="right" vertical="center" shrinkToFit="1"/>
      <protection locked="0"/>
    </xf>
    <xf numFmtId="0" fontId="40" fillId="21" borderId="142" xfId="68" applyNumberFormat="1" applyFont="1" applyFill="1" applyBorder="1" applyAlignment="1" applyProtection="1">
      <alignment horizontal="left" vertical="center" shrinkToFit="1"/>
      <protection locked="0"/>
    </xf>
    <xf numFmtId="0" fontId="40" fillId="21" borderId="145" xfId="68" applyNumberFormat="1" applyFont="1" applyFill="1" applyBorder="1" applyAlignment="1" applyProtection="1">
      <alignment horizontal="left" vertical="center" shrinkToFit="1"/>
      <protection locked="0"/>
    </xf>
    <xf numFmtId="184" fontId="40" fillId="0" borderId="139" xfId="79" applyNumberFormat="1" applyFont="1" applyBorder="1" applyAlignment="1" applyProtection="1">
      <alignment horizontal="right" vertical="center" shrinkToFit="1"/>
      <protection locked="0"/>
    </xf>
    <xf numFmtId="184" fontId="40" fillId="0" borderId="137" xfId="79" applyNumberFormat="1" applyFont="1" applyBorder="1" applyAlignment="1" applyProtection="1">
      <alignment horizontal="right" vertical="center" shrinkToFit="1"/>
      <protection locked="0"/>
    </xf>
    <xf numFmtId="184" fontId="40" fillId="0" borderId="140" xfId="79" applyNumberFormat="1" applyFont="1" applyBorder="1" applyAlignment="1" applyProtection="1">
      <alignment horizontal="right" vertical="center" shrinkToFit="1"/>
      <protection locked="0"/>
    </xf>
    <xf numFmtId="0" fontId="40" fillId="0" borderId="116" xfId="68" applyNumberFormat="1" applyFont="1" applyBorder="1" applyAlignment="1" applyProtection="1">
      <alignment horizontal="left" vertical="center" shrinkToFit="1"/>
      <protection locked="0"/>
    </xf>
    <xf numFmtId="0" fontId="40" fillId="0" borderId="120" xfId="68" applyNumberFormat="1" applyFont="1" applyBorder="1" applyAlignment="1" applyProtection="1">
      <alignment horizontal="left" vertical="center" shrinkToFit="1"/>
      <protection locked="0"/>
    </xf>
    <xf numFmtId="184"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184" fontId="40" fillId="0" borderId="136" xfId="68" applyNumberFormat="1" applyFont="1" applyBorder="1" applyAlignment="1" applyProtection="1">
      <alignment horizontal="right" vertical="center" shrinkToFit="1"/>
      <protection locked="0"/>
    </xf>
    <xf numFmtId="184" fontId="40" fillId="0" borderId="119" xfId="68" applyNumberFormat="1" applyFont="1" applyBorder="1" applyAlignment="1" applyProtection="1">
      <alignment horizontal="right" vertical="center" shrinkToFit="1"/>
      <protection locked="0"/>
    </xf>
    <xf numFmtId="184" fontId="40" fillId="0" borderId="116" xfId="68" applyNumberFormat="1" applyFont="1" applyBorder="1" applyAlignment="1" applyProtection="1">
      <alignment horizontal="right" vertical="center" shrinkToFit="1"/>
      <protection locked="0"/>
    </xf>
    <xf numFmtId="184" fontId="40" fillId="0" borderId="132" xfId="79" applyNumberFormat="1" applyFont="1" applyBorder="1" applyAlignment="1" applyProtection="1">
      <alignment horizontal="right" vertical="center" shrinkToFit="1"/>
      <protection locked="0"/>
    </xf>
    <xf numFmtId="184" fontId="40" fillId="0" borderId="133" xfId="79" applyNumberFormat="1" applyFont="1" applyBorder="1" applyAlignment="1" applyProtection="1">
      <alignment horizontal="right" vertical="center" shrinkToFit="1"/>
      <protection locked="0"/>
    </xf>
    <xf numFmtId="184"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4" fontId="40" fillId="0" borderId="135" xfId="68" applyNumberFormat="1" applyFont="1" applyBorder="1" applyAlignment="1" applyProtection="1">
      <alignment horizontal="right" vertical="center" shrinkToFit="1"/>
      <protection locked="0"/>
    </xf>
    <xf numFmtId="184" fontId="40" fillId="0" borderId="127" xfId="68" applyNumberFormat="1" applyFont="1" applyBorder="1" applyAlignment="1" applyProtection="1">
      <alignment horizontal="right" vertical="center" shrinkToFit="1"/>
      <protection locked="0"/>
    </xf>
    <xf numFmtId="184" fontId="40" fillId="0" borderId="130" xfId="79" applyNumberFormat="1" applyFont="1" applyBorder="1" applyAlignment="1" applyProtection="1">
      <alignment horizontal="right" vertical="center" shrinkToFit="1"/>
      <protection locked="0"/>
    </xf>
    <xf numFmtId="184" fontId="40" fillId="0" borderId="127" xfId="79" applyNumberFormat="1" applyFont="1" applyBorder="1" applyAlignment="1" applyProtection="1">
      <alignment horizontal="right" vertical="center" shrinkToFit="1"/>
      <protection locked="0"/>
    </xf>
    <xf numFmtId="184" fontId="40" fillId="0" borderId="131" xfId="79" applyNumberFormat="1" applyFont="1" applyBorder="1" applyAlignment="1" applyProtection="1">
      <alignment horizontal="right" vertical="center" shrinkToFit="1"/>
      <protection locked="0"/>
    </xf>
    <xf numFmtId="0" fontId="40" fillId="26" borderId="54" xfId="70" applyFont="1" applyFill="1" applyBorder="1" applyAlignment="1" applyProtection="1">
      <alignment horizontal="center" vertical="center" wrapText="1"/>
      <protection locked="0"/>
    </xf>
    <xf numFmtId="0" fontId="40" fillId="26" borderId="129" xfId="70" applyFont="1" applyFill="1" applyBorder="1" applyAlignment="1" applyProtection="1">
      <alignment horizontal="center" vertical="center" wrapText="1"/>
      <protection locked="0"/>
    </xf>
    <xf numFmtId="0" fontId="39" fillId="25" borderId="10" xfId="70" applyFont="1" applyFill="1" applyBorder="1" applyAlignment="1" applyProtection="1">
      <alignment horizontal="center" vertical="center"/>
    </xf>
    <xf numFmtId="0" fontId="39" fillId="25" borderId="11" xfId="70" applyFont="1" applyFill="1" applyBorder="1" applyAlignment="1" applyProtection="1">
      <alignment horizontal="center" vertical="center"/>
    </xf>
    <xf numFmtId="0" fontId="39" fillId="25" borderId="12" xfId="70" applyFont="1" applyFill="1" applyBorder="1" applyAlignment="1" applyProtection="1">
      <alignment horizontal="center" vertical="center"/>
    </xf>
    <xf numFmtId="0" fontId="40" fillId="0" borderId="127"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184" fontId="40" fillId="0" borderId="113" xfId="68" applyNumberFormat="1" applyFont="1" applyBorder="1" applyAlignment="1" applyProtection="1">
      <alignment horizontal="right" vertical="center" shrinkToFit="1"/>
      <protection locked="0"/>
    </xf>
    <xf numFmtId="184" fontId="40" fillId="0" borderId="114" xfId="68" applyNumberFormat="1" applyFont="1" applyBorder="1" applyAlignment="1" applyProtection="1">
      <alignment horizontal="right" vertical="center" shrinkToFit="1"/>
      <protection locked="0"/>
    </xf>
    <xf numFmtId="184" fontId="40" fillId="0" borderId="115" xfId="68" applyNumberFormat="1" applyFont="1" applyBorder="1" applyAlignment="1" applyProtection="1">
      <alignment horizontal="right" vertical="center" shrinkToFi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4" xfId="68" applyNumberFormat="1" applyFont="1" applyBorder="1" applyAlignment="1" applyProtection="1">
      <alignment horizontal="left" vertical="center" shrinkToFit="1"/>
      <protection locked="0"/>
    </xf>
    <xf numFmtId="0" fontId="2" fillId="26" borderId="84" xfId="70" applyFont="1" applyFill="1" applyBorder="1" applyAlignment="1" applyProtection="1">
      <alignment horizontal="center" vertical="center" wrapText="1"/>
      <protection locked="0"/>
    </xf>
    <xf numFmtId="0" fontId="2" fillId="26" borderId="55" xfId="70" applyFont="1" applyFill="1" applyBorder="1" applyAlignment="1" applyProtection="1">
      <alignment horizontal="center" vertical="center" wrapText="1"/>
      <protection locked="0"/>
    </xf>
    <xf numFmtId="0" fontId="2" fillId="26" borderId="26" xfId="70" applyFont="1" applyFill="1" applyBorder="1" applyAlignment="1" applyProtection="1">
      <alignment horizontal="center" vertical="center" wrapText="1"/>
      <protection locked="0"/>
    </xf>
    <xf numFmtId="0" fontId="2" fillId="26" borderId="121" xfId="70" applyFont="1" applyFill="1" applyBorder="1" applyAlignment="1" applyProtection="1">
      <alignment horizontal="center" vertical="center" wrapText="1"/>
      <protection locked="0"/>
    </xf>
    <xf numFmtId="0" fontId="2" fillId="26" borderId="122" xfId="70" applyFont="1" applyFill="1" applyBorder="1" applyAlignment="1" applyProtection="1">
      <alignment horizontal="center" vertical="center" wrapText="1"/>
      <protection locked="0"/>
    </xf>
    <xf numFmtId="0" fontId="2" fillId="26" borderId="125" xfId="70" applyFont="1" applyFill="1" applyBorder="1" applyAlignment="1" applyProtection="1">
      <alignment horizontal="center" vertical="center" wrapTex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5" borderId="36" xfId="71" applyNumberFormat="1" applyFont="1" applyFill="1" applyBorder="1" applyAlignment="1">
      <alignment vertical="center" wrapText="1"/>
    </xf>
    <xf numFmtId="176" fontId="23" fillId="25" borderId="69" xfId="71" applyNumberFormat="1" applyFont="1" applyFill="1" applyBorder="1" applyAlignment="1">
      <alignment vertical="center" wrapText="1"/>
    </xf>
    <xf numFmtId="176" fontId="23" fillId="25"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5" borderId="36" xfId="71" applyFont="1" applyFill="1" applyBorder="1" applyAlignment="1">
      <alignment vertical="center"/>
    </xf>
    <xf numFmtId="0" fontId="23" fillId="25" borderId="69" xfId="71" applyFont="1" applyFill="1" applyBorder="1" applyAlignment="1">
      <alignment vertical="center"/>
    </xf>
    <xf numFmtId="0" fontId="23" fillId="25" borderId="40" xfId="71" applyFont="1" applyFill="1" applyBorder="1" applyAlignment="1">
      <alignment vertical="center"/>
    </xf>
    <xf numFmtId="0" fontId="2" fillId="25" borderId="33" xfId="71" applyFont="1" applyFill="1" applyBorder="1" applyAlignment="1">
      <alignment horizontal="center" vertical="center" wrapText="1"/>
    </xf>
    <xf numFmtId="0" fontId="2" fillId="25" borderId="33" xfId="71" applyFont="1" applyFill="1" applyBorder="1" applyAlignment="1">
      <alignment horizontal="center" vertical="center"/>
    </xf>
    <xf numFmtId="177" fontId="23" fillId="25" borderId="36" xfId="72" applyNumberFormat="1" applyFont="1" applyFill="1" applyBorder="1" applyAlignment="1">
      <alignment horizontal="left" vertical="center" wrapText="1"/>
    </xf>
    <xf numFmtId="177" fontId="23" fillId="25" borderId="69" xfId="72" applyNumberFormat="1" applyFont="1" applyFill="1" applyBorder="1" applyAlignment="1">
      <alignment horizontal="left" vertical="center" wrapText="1"/>
    </xf>
    <xf numFmtId="177" fontId="23" fillId="25" borderId="40" xfId="72" applyNumberFormat="1" applyFont="1" applyFill="1" applyBorder="1" applyAlignment="1">
      <alignment horizontal="left" vertical="center" wrapText="1"/>
    </xf>
    <xf numFmtId="0" fontId="23" fillId="25" borderId="36" xfId="72" applyFont="1" applyFill="1" applyBorder="1" applyAlignment="1">
      <alignment horizontal="left" vertical="center"/>
    </xf>
    <xf numFmtId="0" fontId="23" fillId="25" borderId="69" xfId="72" applyFont="1" applyFill="1" applyBorder="1" applyAlignment="1">
      <alignment horizontal="left" vertical="center"/>
    </xf>
    <xf numFmtId="0" fontId="23" fillId="25"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88" xfId="62" applyFont="1" applyFill="1" applyBorder="1" applyAlignment="1" applyProtection="1">
      <alignment horizontal="left" vertical="center"/>
    </xf>
    <xf numFmtId="0" fontId="25" fillId="0" borderId="89"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0" xfId="62" applyFont="1" applyFill="1" applyBorder="1" applyAlignment="1" applyProtection="1">
      <alignment horizontal="left" vertical="center"/>
    </xf>
    <xf numFmtId="0" fontId="26" fillId="0" borderId="86"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88" xfId="80" applyFont="1" applyFill="1" applyBorder="1" applyAlignment="1">
      <alignment horizontal="left" vertical="center" wrapText="1"/>
    </xf>
    <xf numFmtId="0" fontId="26" fillId="0" borderId="88" xfId="80" applyFont="1" applyBorder="1" applyAlignment="1">
      <alignment horizontal="left" vertical="center" wrapText="1"/>
    </xf>
    <xf numFmtId="0" fontId="26" fillId="0" borderId="89" xfId="80" applyFont="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90" xfId="64" applyFont="1" applyFill="1" applyBorder="1" applyAlignment="1">
      <alignment vertical="center"/>
    </xf>
    <xf numFmtId="0" fontId="26" fillId="0" borderId="86" xfId="64" applyFont="1" applyFill="1" applyBorder="1" applyAlignment="1">
      <alignment vertical="center"/>
    </xf>
    <xf numFmtId="0" fontId="26" fillId="0" borderId="97" xfId="64" applyFont="1" applyFill="1" applyBorder="1" applyAlignment="1">
      <alignment vertical="center"/>
    </xf>
    <xf numFmtId="0" fontId="26" fillId="0" borderId="69" xfId="64" applyFont="1" applyFill="1" applyBorder="1" applyAlignment="1">
      <alignment vertical="center"/>
    </xf>
    <xf numFmtId="0" fontId="26" fillId="0" borderId="82" xfId="64" applyFont="1" applyFill="1" applyBorder="1" applyAlignment="1">
      <alignment vertical="center"/>
    </xf>
    <xf numFmtId="0" fontId="26" fillId="0" borderId="88" xfId="64" applyFont="1" applyFill="1" applyBorder="1" applyAlignment="1">
      <alignment vertical="center"/>
    </xf>
    <xf numFmtId="0" fontId="26" fillId="0" borderId="89"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90" xfId="63" applyFont="1" applyFill="1" applyBorder="1" applyAlignment="1">
      <alignment vertical="center"/>
    </xf>
    <xf numFmtId="0" fontId="26" fillId="0" borderId="86" xfId="63" applyFont="1" applyFill="1" applyBorder="1" applyAlignment="1">
      <alignment horizontal="left" vertical="center"/>
    </xf>
    <xf numFmtId="0" fontId="26" fillId="0" borderId="97"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2" xfId="63" applyFont="1" applyFill="1" applyBorder="1" applyAlignment="1">
      <alignment horizontal="left" vertical="center"/>
    </xf>
    <xf numFmtId="0" fontId="26" fillId="0" borderId="88" xfId="63" applyFont="1" applyFill="1" applyBorder="1" applyAlignment="1">
      <alignment horizontal="left" vertical="center"/>
    </xf>
    <xf numFmtId="0" fontId="26" fillId="0" borderId="89"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06091_赤村_2012" xfId="54"/>
    <cellStyle name="標準 3" xfId="55"/>
    <cellStyle name="標準 3 2" xfId="56"/>
    <cellStyle name="標準 3_APAHO401000" xfId="57"/>
    <cellStyle name="標準 3_ZJ01_406091_赤村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177060</c:v>
                </c:pt>
                <c:pt idx="1">
                  <c:v>291917</c:v>
                </c:pt>
                <c:pt idx="2">
                  <c:v>325581</c:v>
                </c:pt>
                <c:pt idx="3">
                  <c:v>203567</c:v>
                </c:pt>
                <c:pt idx="4">
                  <c:v>185018</c:v>
                </c:pt>
              </c:numCache>
            </c:numRef>
          </c:val>
          <c:smooth val="0"/>
          <c:extLst>
            <c:ext xmlns:c16="http://schemas.microsoft.com/office/drawing/2014/chart" uri="{C3380CC4-5D6E-409C-BE32-E72D297353CC}">
              <c16:uniqueId val="{00000000-49DE-400F-ACB9-2CC9B79A1E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125505</c:v>
                </c:pt>
                <c:pt idx="1">
                  <c:v>158762</c:v>
                </c:pt>
                <c:pt idx="2">
                  <c:v>155058</c:v>
                </c:pt>
                <c:pt idx="3">
                  <c:v>237796</c:v>
                </c:pt>
                <c:pt idx="4">
                  <c:v>85393</c:v>
                </c:pt>
              </c:numCache>
            </c:numRef>
          </c:val>
          <c:smooth val="0"/>
          <c:extLst>
            <c:ext xmlns:c16="http://schemas.microsoft.com/office/drawing/2014/chart" uri="{C3380CC4-5D6E-409C-BE32-E72D297353CC}">
              <c16:uniqueId val="{00000001-49DE-400F-ACB9-2CC9B79A1EF6}"/>
            </c:ext>
          </c:extLst>
        </c:ser>
        <c:dLbls>
          <c:showLegendKey val="0"/>
          <c:showVal val="0"/>
          <c:showCatName val="0"/>
          <c:showSerName val="0"/>
          <c:showPercent val="0"/>
          <c:showBubbleSize val="0"/>
        </c:dLbls>
        <c:marker val="1"/>
        <c:smooth val="0"/>
        <c:axId val="411418880"/>
        <c:axId val="1"/>
      </c:lineChart>
      <c:catAx>
        <c:axId val="411418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1418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
      <c:oddFooter/>
    </c:headerFooter>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1.18</c:v>
                </c:pt>
                <c:pt idx="1">
                  <c:v>2.0099999999999998</c:v>
                </c:pt>
                <c:pt idx="2">
                  <c:v>2.69</c:v>
                </c:pt>
                <c:pt idx="3">
                  <c:v>2.52</c:v>
                </c:pt>
                <c:pt idx="4">
                  <c:v>2.27</c:v>
                </c:pt>
              </c:numCache>
            </c:numRef>
          </c:val>
          <c:extLst>
            <c:ext xmlns:c16="http://schemas.microsoft.com/office/drawing/2014/chart" uri="{C3380CC4-5D6E-409C-BE32-E72D297353CC}">
              <c16:uniqueId val="{00000000-D388-42CC-A1E9-7D247125BB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52.84</c:v>
                </c:pt>
                <c:pt idx="1">
                  <c:v>56.32</c:v>
                </c:pt>
                <c:pt idx="2">
                  <c:v>54.71</c:v>
                </c:pt>
                <c:pt idx="3">
                  <c:v>56.23</c:v>
                </c:pt>
                <c:pt idx="4">
                  <c:v>58.07</c:v>
                </c:pt>
              </c:numCache>
            </c:numRef>
          </c:val>
          <c:extLst>
            <c:ext xmlns:c16="http://schemas.microsoft.com/office/drawing/2014/chart" uri="{C3380CC4-5D6E-409C-BE32-E72D297353CC}">
              <c16:uniqueId val="{00000001-D388-42CC-A1E9-7D247125BB5E}"/>
            </c:ext>
          </c:extLst>
        </c:ser>
        <c:dLbls>
          <c:showLegendKey val="0"/>
          <c:showVal val="0"/>
          <c:showCatName val="0"/>
          <c:showSerName val="0"/>
          <c:showPercent val="0"/>
          <c:showBubbleSize val="0"/>
        </c:dLbls>
        <c:gapWidth val="250"/>
        <c:overlap val="100"/>
        <c:axId val="414860664"/>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0.31</c:v>
                </c:pt>
                <c:pt idx="1">
                  <c:v>0.94</c:v>
                </c:pt>
                <c:pt idx="2">
                  <c:v>9.9499999999999993</c:v>
                </c:pt>
                <c:pt idx="3">
                  <c:v>8.8000000000000007</c:v>
                </c:pt>
                <c:pt idx="4">
                  <c:v>-0.22</c:v>
                </c:pt>
              </c:numCache>
            </c:numRef>
          </c:val>
          <c:smooth val="0"/>
          <c:extLst>
            <c:ext xmlns:c16="http://schemas.microsoft.com/office/drawing/2014/chart" uri="{C3380CC4-5D6E-409C-BE32-E72D297353CC}">
              <c16:uniqueId val="{00000002-D388-42CC-A1E9-7D247125BB5E}"/>
            </c:ext>
          </c:extLst>
        </c:ser>
        <c:dLbls>
          <c:showLegendKey val="0"/>
          <c:showVal val="0"/>
          <c:showCatName val="0"/>
          <c:showSerName val="0"/>
          <c:showPercent val="0"/>
          <c:showBubbleSize val="0"/>
        </c:dLbls>
        <c:marker val="1"/>
        <c:smooth val="0"/>
        <c:axId val="414860664"/>
        <c:axId val="1"/>
      </c:lineChart>
      <c:catAx>
        <c:axId val="414860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86066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oddHeader/>
      <c:oddFooter/>
    </c:headerFooter>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0.08</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6104-4A6D-8A94-1EBEC21912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04-4A6D-8A94-1EBEC219124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104-4A6D-8A94-1EBEC219124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104-4A6D-8A94-1EBEC219124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104-4A6D-8A94-1EBEC219124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0.06</c:v>
                </c:pt>
                <c:pt idx="2">
                  <c:v>#N/A</c:v>
                </c:pt>
                <c:pt idx="3">
                  <c:v>0.01</c:v>
                </c:pt>
                <c:pt idx="4">
                  <c:v>#N/A</c:v>
                </c:pt>
                <c:pt idx="5">
                  <c:v>0.01</c:v>
                </c:pt>
                <c:pt idx="6">
                  <c:v>#N/A</c:v>
                </c:pt>
                <c:pt idx="7">
                  <c:v>0.42</c:v>
                </c:pt>
                <c:pt idx="8">
                  <c:v>#N/A</c:v>
                </c:pt>
                <c:pt idx="9">
                  <c:v>0</c:v>
                </c:pt>
              </c:numCache>
            </c:numRef>
          </c:val>
          <c:extLst>
            <c:ext xmlns:c16="http://schemas.microsoft.com/office/drawing/2014/chart" uri="{C3380CC4-5D6E-409C-BE32-E72D297353CC}">
              <c16:uniqueId val="{00000005-6104-4A6D-8A94-1EBEC219124E}"/>
            </c:ext>
          </c:extLst>
        </c:ser>
        <c:ser>
          <c:idx val="6"/>
          <c:order val="6"/>
          <c:tx>
            <c:strRef>
              <c:f>データシート!$A$33</c:f>
              <c:strCache>
                <c:ptCount val="1"/>
                <c:pt idx="0">
                  <c:v>後期高齢者特別会計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c:v>
                </c:pt>
                <c:pt idx="2">
                  <c:v>#N/A</c:v>
                </c:pt>
                <c:pt idx="3">
                  <c:v>0.02</c:v>
                </c:pt>
                <c:pt idx="4">
                  <c:v>#N/A</c:v>
                </c:pt>
                <c:pt idx="5">
                  <c:v>0.01</c:v>
                </c:pt>
                <c:pt idx="6">
                  <c:v>#N/A</c:v>
                </c:pt>
                <c:pt idx="7">
                  <c:v>0</c:v>
                </c:pt>
                <c:pt idx="8">
                  <c:v>#N/A</c:v>
                </c:pt>
                <c:pt idx="9">
                  <c:v>0.01</c:v>
                </c:pt>
              </c:numCache>
            </c:numRef>
          </c:val>
          <c:extLst>
            <c:ext xmlns:c16="http://schemas.microsoft.com/office/drawing/2014/chart" uri="{C3380CC4-5D6E-409C-BE32-E72D297353CC}">
              <c16:uniqueId val="{00000006-6104-4A6D-8A94-1EBEC219124E}"/>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0.28000000000000003</c:v>
                </c:pt>
                <c:pt idx="2">
                  <c:v>#N/A</c:v>
                </c:pt>
                <c:pt idx="3">
                  <c:v>0.33</c:v>
                </c:pt>
                <c:pt idx="4">
                  <c:v>#N/A</c:v>
                </c:pt>
                <c:pt idx="5">
                  <c:v>0.26</c:v>
                </c:pt>
                <c:pt idx="6">
                  <c:v>#N/A</c:v>
                </c:pt>
                <c:pt idx="7">
                  <c:v>0.25</c:v>
                </c:pt>
                <c:pt idx="8">
                  <c:v>#N/A</c:v>
                </c:pt>
                <c:pt idx="9">
                  <c:v>0.25</c:v>
                </c:pt>
              </c:numCache>
            </c:numRef>
          </c:val>
          <c:extLst>
            <c:ext xmlns:c16="http://schemas.microsoft.com/office/drawing/2014/chart" uri="{C3380CC4-5D6E-409C-BE32-E72D297353CC}">
              <c16:uniqueId val="{00000007-6104-4A6D-8A94-1EBEC219124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4.93</c:v>
                </c:pt>
                <c:pt idx="2">
                  <c:v>#N/A</c:v>
                </c:pt>
                <c:pt idx="3">
                  <c:v>5.69</c:v>
                </c:pt>
                <c:pt idx="4">
                  <c:v>#N/A</c:v>
                </c:pt>
                <c:pt idx="5">
                  <c:v>6.08</c:v>
                </c:pt>
                <c:pt idx="6">
                  <c:v>#N/A</c:v>
                </c:pt>
                <c:pt idx="7">
                  <c:v>5.6</c:v>
                </c:pt>
                <c:pt idx="8">
                  <c:v>#N/A</c:v>
                </c:pt>
                <c:pt idx="9">
                  <c:v>5.24</c:v>
                </c:pt>
              </c:numCache>
            </c:numRef>
          </c:val>
          <c:extLst>
            <c:ext xmlns:c16="http://schemas.microsoft.com/office/drawing/2014/chart" uri="{C3380CC4-5D6E-409C-BE32-E72D297353CC}">
              <c16:uniqueId val="{00000008-6104-4A6D-8A94-1EBEC219124E}"/>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3.75</c:v>
                </c:pt>
                <c:pt idx="1">
                  <c:v>#N/A</c:v>
                </c:pt>
                <c:pt idx="2">
                  <c:v>3.68</c:v>
                </c:pt>
                <c:pt idx="3">
                  <c:v>#N/A</c:v>
                </c:pt>
                <c:pt idx="4">
                  <c:v>3.39</c:v>
                </c:pt>
                <c:pt idx="5">
                  <c:v>#N/A</c:v>
                </c:pt>
                <c:pt idx="6">
                  <c:v>3.08</c:v>
                </c:pt>
                <c:pt idx="7">
                  <c:v>#N/A</c:v>
                </c:pt>
                <c:pt idx="8">
                  <c:v>2.98</c:v>
                </c:pt>
                <c:pt idx="9">
                  <c:v>#N/A</c:v>
                </c:pt>
              </c:numCache>
            </c:numRef>
          </c:val>
          <c:extLst>
            <c:ext xmlns:c16="http://schemas.microsoft.com/office/drawing/2014/chart" uri="{C3380CC4-5D6E-409C-BE32-E72D297353CC}">
              <c16:uniqueId val="{00000009-6104-4A6D-8A94-1EBEC219124E}"/>
            </c:ext>
          </c:extLst>
        </c:ser>
        <c:dLbls>
          <c:showLegendKey val="0"/>
          <c:showVal val="0"/>
          <c:showCatName val="0"/>
          <c:showSerName val="0"/>
          <c:showPercent val="0"/>
          <c:showBubbleSize val="0"/>
        </c:dLbls>
        <c:gapWidth val="150"/>
        <c:overlap val="100"/>
        <c:axId val="411106120"/>
        <c:axId val="1"/>
      </c:barChart>
      <c:catAx>
        <c:axId val="411106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106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oddHeader/>
      <c:oddFooter/>
    </c:headerFooter>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85010520152E-2"/>
          <c:y val="8.7976602576723573E-2"/>
          <c:w val="0.91376563801533361"/>
          <c:h val="0.6392966453908579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304</c:v>
                </c:pt>
                <c:pt idx="5">
                  <c:v>281</c:v>
                </c:pt>
                <c:pt idx="8">
                  <c:v>228</c:v>
                </c:pt>
                <c:pt idx="11">
                  <c:v>222</c:v>
                </c:pt>
                <c:pt idx="14">
                  <c:v>222</c:v>
                </c:pt>
              </c:numCache>
            </c:numRef>
          </c:val>
          <c:extLst>
            <c:ext xmlns:c16="http://schemas.microsoft.com/office/drawing/2014/chart" uri="{C3380CC4-5D6E-409C-BE32-E72D297353CC}">
              <c16:uniqueId val="{00000000-AF00-4E89-9D12-EE51F83EC9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00-4E89-9D12-EE51F83EC9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F00-4E89-9D12-EE51F83EC9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55</c:v>
                </c:pt>
                <c:pt idx="3">
                  <c:v>55</c:v>
                </c:pt>
                <c:pt idx="6">
                  <c:v>20</c:v>
                </c:pt>
                <c:pt idx="9">
                  <c:v>4</c:v>
                </c:pt>
                <c:pt idx="12">
                  <c:v>4</c:v>
                </c:pt>
              </c:numCache>
            </c:numRef>
          </c:val>
          <c:extLst>
            <c:ext xmlns:c16="http://schemas.microsoft.com/office/drawing/2014/chart" uri="{C3380CC4-5D6E-409C-BE32-E72D297353CC}">
              <c16:uniqueId val="{00000003-AF00-4E89-9D12-EE51F83EC9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0</c:v>
                </c:pt>
                <c:pt idx="3">
                  <c:v>1</c:v>
                </c:pt>
                <c:pt idx="6">
                  <c:v>1</c:v>
                </c:pt>
                <c:pt idx="9">
                  <c:v>1</c:v>
                </c:pt>
                <c:pt idx="12">
                  <c:v>1</c:v>
                </c:pt>
              </c:numCache>
            </c:numRef>
          </c:val>
          <c:extLst>
            <c:ext xmlns:c16="http://schemas.microsoft.com/office/drawing/2014/chart" uri="{C3380CC4-5D6E-409C-BE32-E72D297353CC}">
              <c16:uniqueId val="{00000004-AF00-4E89-9D12-EE51F83EC9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00-4E89-9D12-EE51F83EC9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00-4E89-9D12-EE51F83EC9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240</c:v>
                </c:pt>
                <c:pt idx="3">
                  <c:v>272</c:v>
                </c:pt>
                <c:pt idx="6">
                  <c:v>286</c:v>
                </c:pt>
                <c:pt idx="9">
                  <c:v>262</c:v>
                </c:pt>
                <c:pt idx="12">
                  <c:v>236</c:v>
                </c:pt>
              </c:numCache>
            </c:numRef>
          </c:val>
          <c:extLst>
            <c:ext xmlns:c16="http://schemas.microsoft.com/office/drawing/2014/chart" uri="{C3380CC4-5D6E-409C-BE32-E72D297353CC}">
              <c16:uniqueId val="{00000007-AF00-4E89-9D12-EE51F83EC94A}"/>
            </c:ext>
          </c:extLst>
        </c:ser>
        <c:dLbls>
          <c:showLegendKey val="0"/>
          <c:showVal val="0"/>
          <c:showCatName val="0"/>
          <c:showSerName val="0"/>
          <c:showPercent val="0"/>
          <c:showBubbleSize val="0"/>
        </c:dLbls>
        <c:gapWidth val="100"/>
        <c:overlap val="100"/>
        <c:axId val="414855088"/>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-9</c:v>
                </c:pt>
                <c:pt idx="2">
                  <c:v>#N/A</c:v>
                </c:pt>
                <c:pt idx="3">
                  <c:v>#N/A</c:v>
                </c:pt>
                <c:pt idx="4">
                  <c:v>47</c:v>
                </c:pt>
                <c:pt idx="5">
                  <c:v>#N/A</c:v>
                </c:pt>
                <c:pt idx="6">
                  <c:v>#N/A</c:v>
                </c:pt>
                <c:pt idx="7">
                  <c:v>79</c:v>
                </c:pt>
                <c:pt idx="8">
                  <c:v>#N/A</c:v>
                </c:pt>
                <c:pt idx="9">
                  <c:v>#N/A</c:v>
                </c:pt>
                <c:pt idx="10">
                  <c:v>45</c:v>
                </c:pt>
                <c:pt idx="11">
                  <c:v>#N/A</c:v>
                </c:pt>
                <c:pt idx="12">
                  <c:v>#N/A</c:v>
                </c:pt>
                <c:pt idx="13">
                  <c:v>19</c:v>
                </c:pt>
                <c:pt idx="14">
                  <c:v>#N/A</c:v>
                </c:pt>
              </c:numCache>
            </c:numRef>
          </c:val>
          <c:smooth val="0"/>
          <c:extLst>
            <c:ext xmlns:c16="http://schemas.microsoft.com/office/drawing/2014/chart" uri="{C3380CC4-5D6E-409C-BE32-E72D297353CC}">
              <c16:uniqueId val="{00000008-AF00-4E89-9D12-EE51F83EC94A}"/>
            </c:ext>
          </c:extLst>
        </c:ser>
        <c:dLbls>
          <c:showLegendKey val="0"/>
          <c:showVal val="0"/>
          <c:showCatName val="0"/>
          <c:showSerName val="0"/>
          <c:showPercent val="0"/>
          <c:showBubbleSize val="0"/>
        </c:dLbls>
        <c:marker val="1"/>
        <c:smooth val="0"/>
        <c:axId val="414855088"/>
        <c:axId val="1"/>
      </c:lineChart>
      <c:catAx>
        <c:axId val="41485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85508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oddHeader/>
      <c:oddFooter/>
    </c:headerFooter>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1973</c:v>
                </c:pt>
                <c:pt idx="5">
                  <c:v>1923</c:v>
                </c:pt>
                <c:pt idx="8">
                  <c:v>1924</c:v>
                </c:pt>
                <c:pt idx="11">
                  <c:v>2076</c:v>
                </c:pt>
                <c:pt idx="14">
                  <c:v>2057</c:v>
                </c:pt>
              </c:numCache>
            </c:numRef>
          </c:val>
          <c:extLst>
            <c:ext xmlns:c16="http://schemas.microsoft.com/office/drawing/2014/chart" uri="{C3380CC4-5D6E-409C-BE32-E72D297353CC}">
              <c16:uniqueId val="{00000000-7238-4EFB-8B45-10B0174AEA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29</c:v>
                </c:pt>
                <c:pt idx="5">
                  <c:v>18</c:v>
                </c:pt>
                <c:pt idx="8">
                  <c:v>17</c:v>
                </c:pt>
                <c:pt idx="11">
                  <c:v>24</c:v>
                </c:pt>
                <c:pt idx="14">
                  <c:v>27</c:v>
                </c:pt>
              </c:numCache>
            </c:numRef>
          </c:val>
          <c:extLst>
            <c:ext xmlns:c16="http://schemas.microsoft.com/office/drawing/2014/chart" uri="{C3380CC4-5D6E-409C-BE32-E72D297353CC}">
              <c16:uniqueId val="{00000001-7238-4EFB-8B45-10B0174AEA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2800</c:v>
                </c:pt>
                <c:pt idx="5">
                  <c:v>2985</c:v>
                </c:pt>
                <c:pt idx="8">
                  <c:v>2848</c:v>
                </c:pt>
                <c:pt idx="11">
                  <c:v>3038</c:v>
                </c:pt>
                <c:pt idx="14">
                  <c:v>3490</c:v>
                </c:pt>
              </c:numCache>
            </c:numRef>
          </c:val>
          <c:extLst>
            <c:ext xmlns:c16="http://schemas.microsoft.com/office/drawing/2014/chart" uri="{C3380CC4-5D6E-409C-BE32-E72D297353CC}">
              <c16:uniqueId val="{00000002-7238-4EFB-8B45-10B0174AEA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38-4EFB-8B45-10B0174AEA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38-4EFB-8B45-10B0174AEA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38-4EFB-8B45-10B0174AEA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380</c:v>
                </c:pt>
                <c:pt idx="3">
                  <c:v>421</c:v>
                </c:pt>
                <c:pt idx="6">
                  <c:v>407</c:v>
                </c:pt>
                <c:pt idx="9">
                  <c:v>414</c:v>
                </c:pt>
                <c:pt idx="12">
                  <c:v>424</c:v>
                </c:pt>
              </c:numCache>
            </c:numRef>
          </c:val>
          <c:extLst>
            <c:ext xmlns:c16="http://schemas.microsoft.com/office/drawing/2014/chart" uri="{C3380CC4-5D6E-409C-BE32-E72D297353CC}">
              <c16:uniqueId val="{00000006-7238-4EFB-8B45-10B0174AEA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90</c:v>
                </c:pt>
                <c:pt idx="3">
                  <c:v>37</c:v>
                </c:pt>
                <c:pt idx="6">
                  <c:v>19</c:v>
                </c:pt>
                <c:pt idx="9">
                  <c:v>16</c:v>
                </c:pt>
                <c:pt idx="12">
                  <c:v>15</c:v>
                </c:pt>
              </c:numCache>
            </c:numRef>
          </c:val>
          <c:extLst>
            <c:ext xmlns:c16="http://schemas.microsoft.com/office/drawing/2014/chart" uri="{C3380CC4-5D6E-409C-BE32-E72D297353CC}">
              <c16:uniqueId val="{00000007-7238-4EFB-8B45-10B0174AEA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0</c:v>
                </c:pt>
                <c:pt idx="3">
                  <c:v>0</c:v>
                </c:pt>
                <c:pt idx="6">
                  <c:v>8</c:v>
                </c:pt>
                <c:pt idx="9">
                  <c:v>7</c:v>
                </c:pt>
                <c:pt idx="12">
                  <c:v>6</c:v>
                </c:pt>
              </c:numCache>
            </c:numRef>
          </c:val>
          <c:extLst>
            <c:ext xmlns:c16="http://schemas.microsoft.com/office/drawing/2014/chart" uri="{C3380CC4-5D6E-409C-BE32-E72D297353CC}">
              <c16:uniqueId val="{00000008-7238-4EFB-8B45-10B0174AEA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238-4EFB-8B45-10B0174AEA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1764</c:v>
                </c:pt>
                <c:pt idx="3">
                  <c:v>1710</c:v>
                </c:pt>
                <c:pt idx="6">
                  <c:v>1625</c:v>
                </c:pt>
                <c:pt idx="9">
                  <c:v>1591</c:v>
                </c:pt>
                <c:pt idx="12">
                  <c:v>1598</c:v>
                </c:pt>
              </c:numCache>
            </c:numRef>
          </c:val>
          <c:extLst>
            <c:ext xmlns:c16="http://schemas.microsoft.com/office/drawing/2014/chart" uri="{C3380CC4-5D6E-409C-BE32-E72D297353CC}">
              <c16:uniqueId val="{0000000A-7238-4EFB-8B45-10B0174AEAAD}"/>
            </c:ext>
          </c:extLst>
        </c:ser>
        <c:dLbls>
          <c:showLegendKey val="0"/>
          <c:showVal val="0"/>
          <c:showCatName val="0"/>
          <c:showSerName val="0"/>
          <c:showPercent val="0"/>
          <c:showBubbleSize val="0"/>
        </c:dLbls>
        <c:gapWidth val="100"/>
        <c:overlap val="100"/>
        <c:axId val="414860992"/>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238-4EFB-8B45-10B0174AEAAD}"/>
            </c:ext>
          </c:extLst>
        </c:ser>
        <c:dLbls>
          <c:showLegendKey val="0"/>
          <c:showVal val="0"/>
          <c:showCatName val="0"/>
          <c:showSerName val="0"/>
          <c:showPercent val="0"/>
          <c:showBubbleSize val="0"/>
        </c:dLbls>
        <c:marker val="1"/>
        <c:smooth val="0"/>
        <c:axId val="414860992"/>
        <c:axId val="1"/>
      </c:lineChart>
      <c:catAx>
        <c:axId val="41486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86099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oddHeader/>
      <c:oddFooter/>
    </c:headerFooter>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23" name="AutoShape 1">
          <a:extLst>
            <a:ext uri="{FF2B5EF4-FFF2-40B4-BE49-F238E27FC236}">
              <a16:creationId xmlns:a16="http://schemas.microsoft.com/office/drawing/2014/main" id="{FEE19B39-DFD7-4B90-85EE-2738505DEF0D}"/>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4" name="AutoShape 2">
          <a:extLst>
            <a:ext uri="{FF2B5EF4-FFF2-40B4-BE49-F238E27FC236}">
              <a16:creationId xmlns:a16="http://schemas.microsoft.com/office/drawing/2014/main" id="{D6B90BFD-9FF9-4B01-8081-CAF6269E94FC}"/>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fLocksText="0">
      <xdr:nvSpPr>
        <xdr:cNvPr id="1348" name="Rectangle 1">
          <a:extLst>
            <a:ext uri="{FF2B5EF4-FFF2-40B4-BE49-F238E27FC236}">
              <a16:creationId xmlns:a16="http://schemas.microsoft.com/office/drawing/2014/main" id="{4A81D7EF-1F68-46B9-90CD-2111F432B99B}"/>
            </a:ext>
          </a:extLst>
        </xdr:cNvPr>
        <xdr:cNvSpPr/>
      </xdr:nvSpPr>
      <xdr:spPr bwMode="auto">
        <a:xfrm>
          <a:off x="723900" y="419100"/>
          <a:ext cx="12696825" cy="638175"/>
        </a:xfrm>
        <a:prstGeom prst="rect">
          <a:avLst/>
        </a:prstGeom>
        <a:noFill/>
        <a:ln w="9525">
          <a:noFill/>
          <a:miter lim="800000"/>
        </a:ln>
      </xdr:spPr>
      <xdr:txBody>
        <a:bodyPr vertOverflow="clip" wrap="square" lIns="64008" tIns="36576" rIns="0" bIns="36576" anchor="ctr" upright="1"/>
        <a:lstStyle/>
        <a:p>
          <a:pPr algn="l" rtl="0">
            <a:defRPr sz="1000"/>
          </a:pPr>
          <a:r>
            <a:rPr lang="ja-JP" altLang="en-US" sz="3200" b="1" i="0" u="none" baseline="0">
              <a:solidFill>
                <a:srgbClr val="000000"/>
              </a:solidFill>
              <a:latin typeface="ＭＳ Ｐゴシック"/>
              <a:ea typeface="ＭＳ Ｐゴシック"/>
            </a:rPr>
            <a:t>（</a:t>
          </a:r>
          <a:r>
            <a:rPr lang="en-US" altLang="ja-JP" sz="3200" b="1" i="0" u="none" baseline="0">
              <a:solidFill>
                <a:srgbClr val="000000"/>
              </a:solidFill>
              <a:latin typeface="ＭＳ Ｐゴシック"/>
              <a:ea typeface="ＭＳ Ｐゴシック"/>
            </a:rPr>
            <a:t>3</a:t>
          </a:r>
          <a:r>
            <a:rPr lang="ja-JP" altLang="en-US" sz="3200" b="1" i="0" u="none" baseline="0">
              <a:solidFill>
                <a:srgbClr val="000000"/>
              </a:solidFill>
              <a:latin typeface="ＭＳ Ｐゴシック"/>
              <a:ea typeface="ＭＳ Ｐゴシック"/>
            </a:rPr>
            <a:t>）市町村財政比較分析表</a:t>
          </a:r>
          <a:r>
            <a:rPr lang="en-US" altLang="ja-JP" sz="3200" b="1" i="0" u="none" baseline="0">
              <a:solidFill>
                <a:srgbClr val="000000"/>
              </a:solidFill>
              <a:latin typeface="ＭＳ Ｐゴシック"/>
              <a:ea typeface="ＭＳ Ｐゴシック"/>
            </a:rPr>
            <a:t>(</a:t>
          </a:r>
          <a:r>
            <a:rPr lang="ja-JP" altLang="en-US" sz="3200" b="1" i="0" u="none" baseline="0">
              <a:solidFill>
                <a:srgbClr val="000000"/>
              </a:solidFill>
              <a:latin typeface="ＭＳ Ｐゴシック"/>
              <a:ea typeface="ＭＳ Ｐゴシック"/>
            </a:rPr>
            <a:t>普通会計決算</a:t>
          </a:r>
          <a:r>
            <a:rPr lang="en-US" altLang="ja-JP" sz="3200" b="1" i="0" u="non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fLocksText="0">
      <xdr:nvSpPr>
        <xdr:cNvPr id="20805" name="Rectangle 2">
          <a:extLst>
            <a:ext uri="{FF2B5EF4-FFF2-40B4-BE49-F238E27FC236}">
              <a16:creationId xmlns:a16="http://schemas.microsoft.com/office/drawing/2014/main" id="{ECACD560-090E-4307-A6BE-EA87381EA55A}"/>
            </a:ext>
          </a:extLst>
        </xdr:cNvPr>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fLocksText="0">
      <xdr:nvSpPr>
        <xdr:cNvPr id="20806" name="Rectangle 3">
          <a:extLst>
            <a:ext uri="{FF2B5EF4-FFF2-40B4-BE49-F238E27FC236}">
              <a16:creationId xmlns:a16="http://schemas.microsoft.com/office/drawing/2014/main" id="{EB8AA97F-786B-4D08-AD31-1D87AFDB6C99}"/>
            </a:ext>
          </a:extLst>
        </xdr:cNvPr>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fLocksText="0">
      <xdr:nvSpPr>
        <xdr:cNvPr id="1351" name="Rectangle 4">
          <a:extLst>
            <a:ext uri="{FF2B5EF4-FFF2-40B4-BE49-F238E27FC236}">
              <a16:creationId xmlns:a16="http://schemas.microsoft.com/office/drawing/2014/main" id="{6D5A2D48-A5E9-4EED-BB87-A387A819E896}"/>
            </a:ext>
          </a:extLst>
        </xdr:cNvPr>
        <xdr:cNvSpPr/>
      </xdr:nvSpPr>
      <xdr:spPr bwMode="auto">
        <a:xfrm>
          <a:off x="20240625" y="457200"/>
          <a:ext cx="3829050" cy="457200"/>
        </a:xfrm>
        <a:prstGeom prst="rect">
          <a:avLst/>
        </a:prstGeom>
        <a:solidFill>
          <a:srgbClr val="FF0000"/>
        </a:solidFill>
        <a:ln w="3175">
          <a:solidFill>
            <a:srgbClr val="FFFFFF"/>
          </a:solidFill>
          <a:miter lim="800000"/>
        </a:ln>
      </xdr:spPr>
      <xdr:txBody>
        <a:bodyPr vertOverflow="clip" wrap="square" lIns="45720" tIns="27432" rIns="45720" bIns="27432" anchor="ctr" upright="1"/>
        <a:lstStyle/>
        <a:p>
          <a:pPr algn="ctr" rtl="0"/>
          <a:r>
            <a:rPr lang="ja-JP" altLang="en-US" sz="2000" b="1" i="0" u="none" baseline="0">
              <a:solidFill>
                <a:srgbClr val="FFFFFF"/>
              </a:solidFill>
              <a:latin typeface="ＭＳ ゴシック"/>
              <a:ea typeface="ＭＳ ゴシック"/>
            </a:rPr>
            <a:t>福岡県赤村</a:t>
          </a:r>
        </a:p>
      </xdr:txBody>
    </xdr:sp>
    <xdr:clientData/>
  </xdr:twoCellAnchor>
  <xdr:twoCellAnchor>
    <xdr:from>
      <xdr:col>25</xdr:col>
      <xdr:colOff>257175</xdr:colOff>
      <xdr:row>2</xdr:row>
      <xdr:rowOff>66675</xdr:rowOff>
    </xdr:from>
    <xdr:to>
      <xdr:col>29</xdr:col>
      <xdr:colOff>171450</xdr:colOff>
      <xdr:row>5</xdr:row>
      <xdr:rowOff>104775</xdr:rowOff>
    </xdr:to>
    <xdr:sp macro="" textlink="" fLocksText="0">
      <xdr:nvSpPr>
        <xdr:cNvPr id="20808" name="Rectangle 5">
          <a:extLst>
            <a:ext uri="{FF2B5EF4-FFF2-40B4-BE49-F238E27FC236}">
              <a16:creationId xmlns:a16="http://schemas.microsoft.com/office/drawing/2014/main" id="{7A137628-032D-431F-A45A-09BF8CE68CF5}"/>
            </a:ext>
          </a:extLst>
        </xdr:cNvPr>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fLocksText="0">
      <xdr:nvSpPr>
        <xdr:cNvPr id="20809" name="Rectangle 6">
          <a:extLst>
            <a:ext uri="{FF2B5EF4-FFF2-40B4-BE49-F238E27FC236}">
              <a16:creationId xmlns:a16="http://schemas.microsoft.com/office/drawing/2014/main" id="{878D4889-4BEB-4757-977B-7D0D4EF6C05C}"/>
            </a:ext>
          </a:extLst>
        </xdr:cNvPr>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fLocksText="0">
      <xdr:nvSpPr>
        <xdr:cNvPr id="1354" name="Rectangle 7">
          <a:extLst>
            <a:ext uri="{FF2B5EF4-FFF2-40B4-BE49-F238E27FC236}">
              <a16:creationId xmlns:a16="http://schemas.microsoft.com/office/drawing/2014/main" id="{F7C7569F-4B31-4B9E-99A5-7D2A26731450}"/>
            </a:ext>
          </a:extLst>
        </xdr:cNvPr>
        <xdr:cNvSpPr/>
      </xdr:nvSpPr>
      <xdr:spPr bwMode="auto">
        <a:xfrm>
          <a:off x="17449800" y="457200"/>
          <a:ext cx="2562225" cy="457200"/>
        </a:xfrm>
        <a:prstGeom prst="rect">
          <a:avLst/>
        </a:prstGeom>
        <a:solidFill>
          <a:srgbClr val="FF0000"/>
        </a:solidFill>
        <a:ln w="3175">
          <a:solidFill>
            <a:srgbClr val="FFFFFF"/>
          </a:solidFill>
          <a:miter lim="800000"/>
        </a:ln>
      </xdr:spPr>
      <xdr:txBody>
        <a:bodyPr vertOverflow="clip" wrap="square" lIns="45720" tIns="27432" rIns="45720" bIns="27432" anchor="ctr" upright="1"/>
        <a:lstStyle/>
        <a:p>
          <a:pPr algn="ctr" rtl="0">
            <a:defRPr sz="1000"/>
          </a:pPr>
          <a:r>
            <a:rPr lang="ja-JP" altLang="en-US" sz="2000" b="1" i="0" u="none" baseline="0">
              <a:solidFill>
                <a:srgbClr val="FFFFFF"/>
              </a:solidFill>
              <a:latin typeface="ＭＳ ゴシック"/>
              <a:ea typeface="ＭＳ ゴシック"/>
            </a:rPr>
            <a:t>平成</a:t>
          </a:r>
          <a:r>
            <a:rPr lang="en-US" altLang="ja-JP" sz="2000" b="1" i="0" u="none" baseline="0">
              <a:solidFill>
                <a:srgbClr val="FFFFFF"/>
              </a:solidFill>
              <a:latin typeface="ＭＳ ゴシック"/>
              <a:ea typeface="ＭＳ ゴシック"/>
            </a:rPr>
            <a:t>24</a:t>
          </a:r>
          <a:r>
            <a:rPr lang="ja-JP" altLang="en-US" sz="2000" b="1" i="0" u="non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fLocksText="0">
      <xdr:nvSpPr>
        <xdr:cNvPr id="20811" name="Rectangle 8">
          <a:extLst>
            <a:ext uri="{FF2B5EF4-FFF2-40B4-BE49-F238E27FC236}">
              <a16:creationId xmlns:a16="http://schemas.microsoft.com/office/drawing/2014/main" id="{9899B2AE-CCB8-4853-AD7E-2B91769B432C}"/>
            </a:ext>
          </a:extLst>
        </xdr:cNvPr>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fLocksText="0">
      <xdr:nvSpPr>
        <xdr:cNvPr id="1356" name="Rectangle 9">
          <a:extLst>
            <a:ext uri="{FF2B5EF4-FFF2-40B4-BE49-F238E27FC236}">
              <a16:creationId xmlns:a16="http://schemas.microsoft.com/office/drawing/2014/main" id="{0B04CB90-1F75-4925-9014-D33798AD4295}"/>
            </a:ext>
          </a:extLst>
        </xdr:cNvPr>
        <xdr:cNvSpPr/>
      </xdr:nvSpPr>
      <xdr:spPr bwMode="auto">
        <a:xfrm>
          <a:off x="952500" y="1552575"/>
          <a:ext cx="1400175" cy="1714500"/>
        </a:xfrm>
        <a:prstGeom prst="rect">
          <a:avLst/>
        </a:prstGeom>
        <a:noFill/>
        <a:ln w="9525">
          <a:noFill/>
          <a:miter lim="800000"/>
        </a:ln>
      </xdr:spPr>
      <xdr:txBody>
        <a:bodyPr vertOverflow="clip" wrap="square" lIns="36576" tIns="18288" rIns="36576" bIns="18288" anchor="ctr" upright="1"/>
        <a:lstStyle/>
        <a:p>
          <a:pPr algn="dist" rtl="0">
            <a:lnSpc>
              <a:spcPts val="1300"/>
            </a:lnSpc>
            <a:defRPr sz="1000"/>
          </a:pPr>
          <a:r>
            <a:rPr lang="ja-JP" altLang="en-US" sz="1100" b="1" i="0" u="none" baseline="0">
              <a:solidFill>
                <a:srgbClr val="000000"/>
              </a:solidFill>
              <a:latin typeface="ＭＳ ゴシック"/>
              <a:ea typeface="ＭＳ ゴシック"/>
            </a:rPr>
            <a:t>人口</a:t>
          </a:r>
        </a:p>
        <a:p>
          <a:pPr algn="dist" rtl="0">
            <a:defRPr sz="1000"/>
          </a:pPr>
          <a:r>
            <a:rPr lang="ja-JP" altLang="en-US" sz="1100" b="1" i="0" u="none" baseline="0">
              <a:solidFill>
                <a:srgbClr val="000000"/>
              </a:solidFill>
              <a:latin typeface="ＭＳ ゴシック"/>
              <a:ea typeface="ＭＳ ゴシック"/>
            </a:rPr>
            <a:t>　うち日本人</a:t>
          </a:r>
        </a:p>
        <a:p>
          <a:pPr algn="dist" rtl="0">
            <a:lnSpc>
              <a:spcPts val="1300"/>
            </a:lnSpc>
            <a:defRPr sz="1000"/>
          </a:pPr>
          <a:r>
            <a:rPr lang="ja-JP" altLang="en-US" sz="1100" b="1" i="0" u="none" baseline="0">
              <a:solidFill>
                <a:srgbClr val="000000"/>
              </a:solidFill>
              <a:latin typeface="ＭＳ ゴシック"/>
              <a:ea typeface="ＭＳ ゴシック"/>
            </a:rPr>
            <a:t>面積</a:t>
          </a:r>
        </a:p>
        <a:p>
          <a:pPr algn="dist" rtl="0">
            <a:lnSpc>
              <a:spcPts val="1300"/>
            </a:lnSpc>
            <a:defRPr sz="1000"/>
          </a:pPr>
          <a:r>
            <a:rPr lang="ja-JP" altLang="en-US" sz="1100" b="1" i="0" u="none" baseline="0">
              <a:solidFill>
                <a:srgbClr val="000000"/>
              </a:solidFill>
              <a:latin typeface="ＭＳ ゴシック"/>
              <a:ea typeface="ＭＳ ゴシック"/>
            </a:rPr>
            <a:t>歳入総額</a:t>
          </a:r>
        </a:p>
        <a:p>
          <a:pPr algn="dist" rtl="0">
            <a:defRPr sz="1000"/>
          </a:pPr>
          <a:r>
            <a:rPr lang="ja-JP" altLang="en-US" sz="1100" b="1" i="0" u="none" baseline="0">
              <a:solidFill>
                <a:srgbClr val="000000"/>
              </a:solidFill>
              <a:latin typeface="ＭＳ ゴシック"/>
              <a:ea typeface="ＭＳ ゴシック"/>
            </a:rPr>
            <a:t>歳出総額</a:t>
          </a:r>
        </a:p>
        <a:p>
          <a:pPr algn="dist" rtl="0">
            <a:lnSpc>
              <a:spcPts val="1300"/>
            </a:lnSpc>
            <a:defRPr sz="1000"/>
          </a:pPr>
          <a:r>
            <a:rPr lang="ja-JP" altLang="en-US" sz="1100" b="1" i="0" u="none" baseline="0">
              <a:solidFill>
                <a:srgbClr val="000000"/>
              </a:solidFill>
              <a:latin typeface="ＭＳ ゴシック"/>
              <a:ea typeface="ＭＳ ゴシック"/>
            </a:rPr>
            <a:t>実質収支</a:t>
          </a:r>
        </a:p>
        <a:p>
          <a:pPr algn="dist" rtl="0">
            <a:lnSpc>
              <a:spcPts val="1300"/>
            </a:lnSpc>
            <a:defRPr sz="1000"/>
          </a:pPr>
          <a:r>
            <a:rPr lang="ja-JP" altLang="en-US" sz="1100" b="1" i="0" u="none" baseline="0">
              <a:solidFill>
                <a:srgbClr val="000000"/>
              </a:solidFill>
              <a:latin typeface="ＭＳ ゴシック"/>
              <a:ea typeface="ＭＳ ゴシック"/>
            </a:rPr>
            <a:t>標準財政規模</a:t>
          </a:r>
        </a:p>
        <a:p>
          <a:pPr algn="dist" rtl="0">
            <a:lnSpc>
              <a:spcPts val="1300"/>
            </a:lnSpc>
            <a:defRPr sz="1000"/>
          </a:pPr>
          <a:r>
            <a:rPr lang="ja-JP" altLang="en-US" sz="1100" b="1" i="0" u="non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fLocksText="0">
      <xdr:nvSpPr>
        <xdr:cNvPr id="1357" name="Rectangle 10">
          <a:extLst>
            <a:ext uri="{FF2B5EF4-FFF2-40B4-BE49-F238E27FC236}">
              <a16:creationId xmlns:a16="http://schemas.microsoft.com/office/drawing/2014/main" id="{D43C6A43-1A2A-4B8D-BF0B-CFD08C2C3F59}"/>
            </a:ext>
          </a:extLst>
        </xdr:cNvPr>
        <xdr:cNvSpPr/>
      </xdr:nvSpPr>
      <xdr:spPr bwMode="auto">
        <a:xfrm>
          <a:off x="2286000" y="1590675"/>
          <a:ext cx="1266825" cy="1647825"/>
        </a:xfrm>
        <a:prstGeom prst="rect">
          <a:avLst/>
        </a:prstGeom>
        <a:noFill/>
        <a:ln w="9525">
          <a:noFill/>
          <a:miter lim="800000"/>
        </a:ln>
      </xdr:spPr>
      <xdr:txBody>
        <a:bodyPr vertOverflow="clip" wrap="square" lIns="0" tIns="18288" rIns="36576" bIns="18288" anchor="ctr" upright="1"/>
        <a:lstStyle/>
        <a:p>
          <a:pPr algn="r" rtl="0">
            <a:lnSpc>
              <a:spcPts val="1300"/>
            </a:lnSpc>
            <a:defRPr sz="1000"/>
          </a:pPr>
          <a:r>
            <a:rPr lang="en-US" altLang="ja-JP" sz="1100" b="1" i="0" u="none" baseline="0">
              <a:solidFill>
                <a:srgbClr val="000000"/>
              </a:solidFill>
              <a:latin typeface="ＭＳ ゴシック"/>
              <a:ea typeface="ＭＳ ゴシック"/>
            </a:rPr>
            <a:t>3,403</a:t>
          </a:r>
        </a:p>
        <a:p>
          <a:pPr algn="r" rtl="0">
            <a:defRPr sz="1000"/>
          </a:pPr>
          <a:r>
            <a:rPr lang="en-US" altLang="ja-JP" sz="1100" b="1" i="0" u="none" baseline="0">
              <a:solidFill>
                <a:srgbClr val="000000"/>
              </a:solidFill>
              <a:latin typeface="ＭＳ ゴシック"/>
              <a:ea typeface="ＭＳ ゴシック"/>
            </a:rPr>
            <a:t>3,398</a:t>
          </a:r>
        </a:p>
        <a:p>
          <a:pPr algn="r" rtl="0">
            <a:lnSpc>
              <a:spcPts val="1300"/>
            </a:lnSpc>
            <a:defRPr sz="1000"/>
          </a:pPr>
          <a:r>
            <a:rPr lang="en-US" altLang="ja-JP" sz="1100" b="1" i="0" u="none" baseline="0">
              <a:solidFill>
                <a:srgbClr val="000000"/>
              </a:solidFill>
              <a:latin typeface="ＭＳ ゴシック"/>
              <a:ea typeface="ＭＳ ゴシック"/>
            </a:rPr>
            <a:t>32.03</a:t>
          </a:r>
        </a:p>
        <a:p>
          <a:pPr algn="r" rtl="0">
            <a:lnSpc>
              <a:spcPts val="1300"/>
            </a:lnSpc>
            <a:defRPr sz="1000"/>
          </a:pPr>
          <a:r>
            <a:rPr lang="en-US" altLang="ja-JP" sz="1100" b="1" i="0" u="none" baseline="0">
              <a:solidFill>
                <a:srgbClr val="000000"/>
              </a:solidFill>
              <a:latin typeface="ＭＳ ゴシック"/>
              <a:ea typeface="ＭＳ ゴシック"/>
            </a:rPr>
            <a:t>2,775,559</a:t>
          </a:r>
        </a:p>
        <a:p>
          <a:pPr algn="r" rtl="0">
            <a:defRPr sz="1000"/>
          </a:pPr>
          <a:r>
            <a:rPr lang="en-US" altLang="ja-JP" sz="1100" b="1" i="0" u="none" baseline="0">
              <a:solidFill>
                <a:srgbClr val="000000"/>
              </a:solidFill>
              <a:latin typeface="ＭＳ ゴシック"/>
              <a:ea typeface="ＭＳ ゴシック"/>
            </a:rPr>
            <a:t>2,710,469</a:t>
          </a:r>
        </a:p>
        <a:p>
          <a:pPr algn="r" rtl="0">
            <a:lnSpc>
              <a:spcPts val="1300"/>
            </a:lnSpc>
            <a:defRPr sz="1000"/>
          </a:pPr>
          <a:r>
            <a:rPr lang="en-US" altLang="ja-JP" sz="1100" b="1" i="0" u="none" baseline="0">
              <a:solidFill>
                <a:srgbClr val="000000"/>
              </a:solidFill>
              <a:latin typeface="ＭＳ ゴシック"/>
              <a:ea typeface="ＭＳ ゴシック"/>
            </a:rPr>
            <a:t>31,302</a:t>
          </a:r>
        </a:p>
        <a:p>
          <a:pPr algn="r" rtl="0">
            <a:defRPr sz="1000"/>
          </a:pPr>
          <a:r>
            <a:rPr lang="en-US" altLang="ja-JP" sz="1100" b="1" i="0" u="none" baseline="0">
              <a:solidFill>
                <a:srgbClr val="000000"/>
              </a:solidFill>
              <a:latin typeface="ＭＳ ゴシック"/>
              <a:ea typeface="ＭＳ ゴシック"/>
            </a:rPr>
            <a:t>1,381,869</a:t>
          </a:r>
        </a:p>
        <a:p>
          <a:pPr algn="r" rtl="0">
            <a:lnSpc>
              <a:spcPts val="1200"/>
            </a:lnSpc>
            <a:defRPr sz="1000"/>
          </a:pPr>
          <a:r>
            <a:rPr lang="en-US" altLang="ja-JP" sz="1100" b="1" i="0" u="none" baseline="0">
              <a:solidFill>
                <a:srgbClr val="000000"/>
              </a:solidFill>
              <a:latin typeface="ＭＳ ゴシック"/>
              <a:ea typeface="ＭＳ ゴシック"/>
            </a:rPr>
            <a:t>1,597,906</a:t>
          </a:r>
        </a:p>
      </xdr:txBody>
    </xdr:sp>
    <xdr:clientData/>
  </xdr:twoCellAnchor>
  <xdr:twoCellAnchor>
    <xdr:from>
      <xdr:col>5</xdr:col>
      <xdr:colOff>190500</xdr:colOff>
      <xdr:row>9</xdr:row>
      <xdr:rowOff>47625</xdr:rowOff>
    </xdr:from>
    <xdr:to>
      <xdr:col>7</xdr:col>
      <xdr:colOff>342900</xdr:colOff>
      <xdr:row>18</xdr:row>
      <xdr:rowOff>152400</xdr:rowOff>
    </xdr:to>
    <xdr:sp macro="" textlink="" fLocksText="0">
      <xdr:nvSpPr>
        <xdr:cNvPr id="1358" name="Rectangle 11">
          <a:extLst>
            <a:ext uri="{FF2B5EF4-FFF2-40B4-BE49-F238E27FC236}">
              <a16:creationId xmlns:a16="http://schemas.microsoft.com/office/drawing/2014/main" id="{5680BF51-14DE-4419-A127-10EBDE64ED8D}"/>
            </a:ext>
          </a:extLst>
        </xdr:cNvPr>
        <xdr:cNvSpPr/>
      </xdr:nvSpPr>
      <xdr:spPr bwMode="auto">
        <a:xfrm>
          <a:off x="3619500" y="1590675"/>
          <a:ext cx="1524000" cy="1647825"/>
        </a:xfrm>
        <a:prstGeom prst="rect">
          <a:avLst/>
        </a:prstGeom>
        <a:noFill/>
        <a:ln w="9525">
          <a:noFill/>
          <a:miter lim="800000"/>
        </a:ln>
      </xdr:spPr>
      <xdr:txBody>
        <a:bodyPr vertOverflow="clip" wrap="square" lIns="36576" tIns="18288" rIns="0" bIns="18288" anchor="ctr" upright="1"/>
        <a:lstStyle/>
        <a:p>
          <a:pPr algn="l" rtl="0">
            <a:lnSpc>
              <a:spcPts val="1300"/>
            </a:lnSpc>
            <a:defRPr sz="1000"/>
          </a:pPr>
          <a:r>
            <a:rPr lang="ja-JP" altLang="en-US" sz="1100" b="1" i="0" u="none" baseline="0">
              <a:solidFill>
                <a:srgbClr val="000000"/>
              </a:solidFill>
              <a:latin typeface="ＭＳ ゴシック"/>
              <a:ea typeface="ＭＳ ゴシック"/>
            </a:rPr>
            <a:t>人</a:t>
          </a:r>
          <a:r>
            <a:rPr lang="en-US" altLang="ja-JP" sz="1100" b="1" i="0" u="none" baseline="0">
              <a:solidFill>
                <a:srgbClr val="000000"/>
              </a:solidFill>
              <a:latin typeface="ＭＳ ゴシック"/>
              <a:ea typeface="ＭＳ ゴシック"/>
            </a:rPr>
            <a:t>(H25.3.31</a:t>
          </a:r>
          <a:r>
            <a:rPr lang="ja-JP" altLang="en-US" sz="1100" b="1" i="0" u="none" baseline="0">
              <a:solidFill>
                <a:srgbClr val="000000"/>
              </a:solidFill>
              <a:latin typeface="ＭＳ ゴシック"/>
              <a:ea typeface="ＭＳ ゴシック"/>
            </a:rPr>
            <a:t>現在</a:t>
          </a:r>
          <a:r>
            <a:rPr lang="en-US" altLang="ja-JP" sz="1100" b="1" i="0" u="none" baseline="0">
              <a:solidFill>
                <a:srgbClr val="000000"/>
              </a:solidFill>
              <a:latin typeface="ＭＳ ゴシック"/>
              <a:ea typeface="ＭＳ ゴシック"/>
            </a:rPr>
            <a:t>)</a:t>
          </a:r>
        </a:p>
        <a:p>
          <a:pPr algn="l" rtl="0">
            <a:defRPr sz="1000"/>
          </a:pPr>
          <a:r>
            <a:rPr lang="ja-JP" altLang="en-US" sz="1100" b="1" i="0" u="none" baseline="0">
              <a:solidFill>
                <a:srgbClr val="000000"/>
              </a:solidFill>
              <a:latin typeface="ＭＳ ゴシック"/>
              <a:ea typeface="ＭＳ ゴシック"/>
            </a:rPr>
            <a:t>人</a:t>
          </a:r>
          <a:r>
            <a:rPr lang="en-US" altLang="ja-JP" sz="1100" b="1" i="0" u="none" baseline="0">
              <a:solidFill>
                <a:srgbClr val="000000"/>
              </a:solidFill>
              <a:latin typeface="ＭＳ ゴシック"/>
              <a:ea typeface="ＭＳ ゴシック"/>
            </a:rPr>
            <a:t>(H25.3.31</a:t>
          </a:r>
          <a:r>
            <a:rPr lang="ja-JP" altLang="en-US" sz="1100" b="1" i="0" u="none" baseline="0">
              <a:solidFill>
                <a:srgbClr val="000000"/>
              </a:solidFill>
              <a:latin typeface="ＭＳ ゴシック"/>
              <a:ea typeface="ＭＳ ゴシック"/>
            </a:rPr>
            <a:t>現在</a:t>
          </a:r>
          <a:r>
            <a:rPr lang="en-US" altLang="ja-JP" sz="1100" b="1" i="0" u="none" baseline="0">
              <a:solidFill>
                <a:srgbClr val="000000"/>
              </a:solidFill>
              <a:latin typeface="ＭＳ ゴシック"/>
              <a:ea typeface="ＭＳ ゴシック"/>
            </a:rPr>
            <a:t>)</a:t>
          </a:r>
        </a:p>
        <a:p>
          <a:pPr algn="l" rtl="0">
            <a:lnSpc>
              <a:spcPts val="1300"/>
            </a:lnSpc>
            <a:defRPr sz="1000"/>
          </a:pPr>
          <a:r>
            <a:rPr lang="ja-JP" altLang="en-US" sz="1100" b="1" i="0" u="none" baseline="0">
              <a:solidFill>
                <a:srgbClr val="000000"/>
              </a:solidFill>
              <a:latin typeface="ＭＳ ゴシック"/>
              <a:ea typeface="ＭＳ ゴシック"/>
            </a:rPr>
            <a:t>ｋ㎡</a:t>
          </a:r>
        </a:p>
        <a:p>
          <a:pPr algn="l" rtl="0">
            <a:lnSpc>
              <a:spcPts val="1300"/>
            </a:lnSpc>
            <a:defRPr sz="1000"/>
          </a:pPr>
          <a:r>
            <a:rPr lang="ja-JP" altLang="en-US" sz="1100" b="1" i="0" u="none" baseline="0">
              <a:solidFill>
                <a:srgbClr val="000000"/>
              </a:solidFill>
              <a:latin typeface="ＭＳ ゴシック"/>
              <a:ea typeface="ＭＳ ゴシック"/>
            </a:rPr>
            <a:t>千円</a:t>
          </a:r>
        </a:p>
        <a:p>
          <a:pPr algn="l" rtl="0">
            <a:defRPr sz="1000"/>
          </a:pPr>
          <a:r>
            <a:rPr lang="ja-JP" altLang="en-US" sz="1100" b="1" i="0" u="none" baseline="0">
              <a:solidFill>
                <a:srgbClr val="000000"/>
              </a:solidFill>
              <a:latin typeface="ＭＳ ゴシック"/>
              <a:ea typeface="ＭＳ ゴシック"/>
            </a:rPr>
            <a:t>千円</a:t>
          </a:r>
        </a:p>
        <a:p>
          <a:pPr algn="l" rtl="0">
            <a:lnSpc>
              <a:spcPts val="1300"/>
            </a:lnSpc>
            <a:defRPr sz="1000"/>
          </a:pPr>
          <a:r>
            <a:rPr lang="ja-JP" altLang="en-US" sz="1100" b="1" i="0" u="none" baseline="0">
              <a:solidFill>
                <a:srgbClr val="000000"/>
              </a:solidFill>
              <a:latin typeface="ＭＳ ゴシック"/>
              <a:ea typeface="ＭＳ ゴシック"/>
            </a:rPr>
            <a:t>千円</a:t>
          </a:r>
        </a:p>
        <a:p>
          <a:pPr algn="l" rtl="0">
            <a:defRPr sz="1000"/>
          </a:pPr>
          <a:r>
            <a:rPr lang="ja-JP" altLang="en-US" sz="1100" b="1" i="0" u="none" baseline="0">
              <a:solidFill>
                <a:srgbClr val="000000"/>
              </a:solidFill>
              <a:latin typeface="ＭＳ ゴシック"/>
              <a:ea typeface="ＭＳ ゴシック"/>
            </a:rPr>
            <a:t>千円</a:t>
          </a:r>
        </a:p>
        <a:p>
          <a:pPr algn="l" rtl="0">
            <a:lnSpc>
              <a:spcPts val="1200"/>
            </a:lnSpc>
            <a:defRPr sz="1000"/>
          </a:pPr>
          <a:r>
            <a:rPr lang="ja-JP" altLang="en-US" sz="1100" b="1" i="0" u="non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fLocksText="0">
      <xdr:nvSpPr>
        <xdr:cNvPr id="1359" name="Rectangle 12">
          <a:extLst>
            <a:ext uri="{FF2B5EF4-FFF2-40B4-BE49-F238E27FC236}">
              <a16:creationId xmlns:a16="http://schemas.microsoft.com/office/drawing/2014/main" id="{3428D259-8529-4433-828B-57E2FD959E5B}"/>
            </a:ext>
          </a:extLst>
        </xdr:cNvPr>
        <xdr:cNvSpPr/>
      </xdr:nvSpPr>
      <xdr:spPr bwMode="auto">
        <a:xfrm>
          <a:off x="5143500" y="1638300"/>
          <a:ext cx="2028825" cy="885825"/>
        </a:xfrm>
        <a:prstGeom prst="rect">
          <a:avLst/>
        </a:prstGeom>
        <a:noFill/>
        <a:ln w="9525">
          <a:noFill/>
          <a:miter lim="800000"/>
        </a:ln>
      </xdr:spPr>
      <xdr:txBody>
        <a:bodyPr vertOverflow="clip" wrap="square" lIns="36576" tIns="18288" rIns="36576" bIns="18288" anchor="ctr" upright="1"/>
        <a:lstStyle/>
        <a:p>
          <a:pPr algn="dist" rtl="0">
            <a:lnSpc>
              <a:spcPts val="1300"/>
            </a:lnSpc>
            <a:defRPr sz="1000"/>
          </a:pPr>
          <a:r>
            <a:rPr lang="ja-JP" altLang="en-US" sz="1100" b="1" i="0" u="none" baseline="0">
              <a:solidFill>
                <a:srgbClr val="000000"/>
              </a:solidFill>
              <a:latin typeface="ＭＳ ゴシック"/>
              <a:ea typeface="ＭＳ ゴシック"/>
            </a:rPr>
            <a:t>実質赤字比率</a:t>
          </a:r>
        </a:p>
        <a:p>
          <a:pPr algn="dist" rtl="0">
            <a:defRPr sz="1000"/>
          </a:pPr>
          <a:r>
            <a:rPr lang="ja-JP" altLang="en-US" sz="1100" b="1" i="0" u="non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baseline="0">
              <a:solidFill>
                <a:srgbClr val="000000"/>
              </a:solidFill>
              <a:latin typeface="ＭＳ ゴシック"/>
              <a:ea typeface="ＭＳ ゴシック"/>
            </a:rPr>
            <a:t>実質公債費比率</a:t>
          </a:r>
        </a:p>
        <a:p>
          <a:pPr algn="dist" rtl="0">
            <a:lnSpc>
              <a:spcPts val="1300"/>
            </a:lnSpc>
            <a:defRPr sz="1000"/>
          </a:pPr>
          <a:r>
            <a:rPr lang="ja-JP" altLang="en-US" sz="1100" b="1" i="0" u="non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fLocksText="0">
      <xdr:nvSpPr>
        <xdr:cNvPr id="1360" name="Rectangle 13">
          <a:extLst>
            <a:ext uri="{FF2B5EF4-FFF2-40B4-BE49-F238E27FC236}">
              <a16:creationId xmlns:a16="http://schemas.microsoft.com/office/drawing/2014/main" id="{075500F9-C153-494A-B76C-61EE0105F81E}"/>
            </a:ext>
          </a:extLst>
        </xdr:cNvPr>
        <xdr:cNvSpPr/>
      </xdr:nvSpPr>
      <xdr:spPr bwMode="auto">
        <a:xfrm>
          <a:off x="7172325" y="1638300"/>
          <a:ext cx="1276350" cy="885825"/>
        </a:xfrm>
        <a:prstGeom prst="rect">
          <a:avLst/>
        </a:prstGeom>
        <a:noFill/>
        <a:ln w="9525">
          <a:noFill/>
          <a:miter lim="800000"/>
        </a:ln>
      </xdr:spPr>
      <xdr:txBody>
        <a:bodyPr vertOverflow="clip" wrap="square" lIns="0" tIns="18288" rIns="36576" bIns="18288" anchor="ctr" upright="1"/>
        <a:lstStyle/>
        <a:p>
          <a:pPr algn="r" rtl="0">
            <a:lnSpc>
              <a:spcPts val="1300"/>
            </a:lnSpc>
            <a:defRPr sz="1000"/>
          </a:pPr>
          <a:r>
            <a:rPr lang="en-US" altLang="ja-JP" sz="1100" b="1" i="0" u="none" baseline="0">
              <a:solidFill>
                <a:srgbClr val="000000"/>
              </a:solidFill>
              <a:latin typeface="ＭＳ ゴシック"/>
              <a:ea typeface="ＭＳ ゴシック"/>
            </a:rPr>
            <a:t>-</a:t>
          </a:r>
        </a:p>
        <a:p>
          <a:pPr algn="r" rtl="0">
            <a:defRPr sz="1000"/>
          </a:pPr>
          <a:r>
            <a:rPr lang="en-US" altLang="ja-JP" sz="1100" b="1" i="0" u="none" baseline="0">
              <a:solidFill>
                <a:srgbClr val="000000"/>
              </a:solidFill>
              <a:latin typeface="ＭＳ ゴシック"/>
              <a:ea typeface="ＭＳ ゴシック"/>
            </a:rPr>
            <a:t>-</a:t>
          </a:r>
        </a:p>
        <a:p>
          <a:pPr algn="r" rtl="0">
            <a:lnSpc>
              <a:spcPts val="1300"/>
            </a:lnSpc>
            <a:defRPr sz="1000"/>
          </a:pPr>
          <a:r>
            <a:rPr lang="en-US" altLang="ja-JP" sz="1100" b="1" i="0" u="none" baseline="0">
              <a:solidFill>
                <a:srgbClr val="000000"/>
              </a:solidFill>
              <a:latin typeface="ＭＳ ゴシック"/>
              <a:ea typeface="ＭＳ ゴシック"/>
            </a:rPr>
            <a:t>3.8</a:t>
          </a:r>
        </a:p>
        <a:p>
          <a:pPr algn="r" rtl="0">
            <a:lnSpc>
              <a:spcPts val="1300"/>
            </a:lnSpc>
            <a:defRPr sz="1000"/>
          </a:pPr>
          <a:r>
            <a:rPr lang="en-US" altLang="ja-JP" sz="1100" b="1" i="0" u="non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fLocksText="0">
      <xdr:nvSpPr>
        <xdr:cNvPr id="1361" name="Rectangle 14">
          <a:extLst>
            <a:ext uri="{FF2B5EF4-FFF2-40B4-BE49-F238E27FC236}">
              <a16:creationId xmlns:a16="http://schemas.microsoft.com/office/drawing/2014/main" id="{54E7A6B9-244D-4E1F-925C-22F7BE3F4EDD}"/>
            </a:ext>
          </a:extLst>
        </xdr:cNvPr>
        <xdr:cNvSpPr/>
      </xdr:nvSpPr>
      <xdr:spPr bwMode="auto">
        <a:xfrm>
          <a:off x="8505825" y="1638300"/>
          <a:ext cx="638175" cy="885825"/>
        </a:xfrm>
        <a:prstGeom prst="rect">
          <a:avLst/>
        </a:prstGeom>
        <a:noFill/>
        <a:ln w="9525">
          <a:noFill/>
          <a:miter lim="800000"/>
        </a:ln>
      </xdr:spPr>
      <xdr:txBody>
        <a:bodyPr vertOverflow="clip" wrap="square" lIns="36576" tIns="18288" rIns="0" bIns="18288" anchor="ctr" upright="1"/>
        <a:lstStyle/>
        <a:p>
          <a:pPr algn="l" rtl="0">
            <a:lnSpc>
              <a:spcPts val="1300"/>
            </a:lnSpc>
            <a:defRPr sz="1000"/>
          </a:pPr>
          <a:r>
            <a:rPr lang="ja-JP" altLang="en-US" sz="1100" b="1" i="0" u="none" baseline="0">
              <a:solidFill>
                <a:srgbClr val="000000"/>
              </a:solidFill>
              <a:latin typeface="ＭＳ ゴシック"/>
              <a:ea typeface="ＭＳ ゴシック"/>
            </a:rPr>
            <a:t>％</a:t>
          </a:r>
        </a:p>
        <a:p>
          <a:pPr algn="l" rtl="0">
            <a:defRPr sz="1000"/>
          </a:pPr>
          <a:r>
            <a:rPr lang="ja-JP" altLang="en-US" sz="1100" b="1" i="0" u="none" baseline="0">
              <a:solidFill>
                <a:srgbClr val="000000"/>
              </a:solidFill>
              <a:latin typeface="ＭＳ ゴシック"/>
              <a:ea typeface="ＭＳ ゴシック"/>
            </a:rPr>
            <a:t>％</a:t>
          </a:r>
        </a:p>
        <a:p>
          <a:pPr algn="l" rtl="0">
            <a:lnSpc>
              <a:spcPts val="1300"/>
            </a:lnSpc>
            <a:defRPr sz="1000"/>
          </a:pPr>
          <a:r>
            <a:rPr lang="ja-JP" altLang="en-US" sz="1100" b="1" i="0" u="none" baseline="0">
              <a:solidFill>
                <a:srgbClr val="000000"/>
              </a:solidFill>
              <a:latin typeface="ＭＳ ゴシック"/>
              <a:ea typeface="ＭＳ ゴシック"/>
            </a:rPr>
            <a:t>％</a:t>
          </a:r>
        </a:p>
        <a:p>
          <a:pPr algn="l" rtl="0">
            <a:lnSpc>
              <a:spcPts val="1300"/>
            </a:lnSpc>
            <a:defRPr sz="1000"/>
          </a:pPr>
          <a:r>
            <a:rPr lang="ja-JP" altLang="en-US" sz="1100" b="1" i="0" u="non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fLocksText="0">
      <xdr:nvSpPr>
        <xdr:cNvPr id="1362" name="Rectangle 15">
          <a:extLst>
            <a:ext uri="{FF2B5EF4-FFF2-40B4-BE49-F238E27FC236}">
              <a16:creationId xmlns:a16="http://schemas.microsoft.com/office/drawing/2014/main" id="{90A26A39-F3E8-4F95-9BED-CD74ED4D42B7}"/>
            </a:ext>
          </a:extLst>
        </xdr:cNvPr>
        <xdr:cNvSpPr/>
      </xdr:nvSpPr>
      <xdr:spPr bwMode="auto">
        <a:xfrm>
          <a:off x="5143500" y="2409825"/>
          <a:ext cx="2028825" cy="638175"/>
        </a:xfrm>
        <a:prstGeom prst="rect">
          <a:avLst/>
        </a:prstGeom>
        <a:noFill/>
        <a:ln w="9525">
          <a:noFill/>
          <a:miter lim="800000"/>
        </a:ln>
      </xdr:spPr>
      <xdr:txBody>
        <a:bodyPr vertOverflow="clip" wrap="square" lIns="36576" tIns="18288" rIns="36576" bIns="18288" anchor="ctr" upright="1"/>
        <a:lstStyle/>
        <a:p>
          <a:pPr algn="dist" rtl="0">
            <a:lnSpc>
              <a:spcPts val="1300"/>
            </a:lnSpc>
            <a:defRPr sz="1000"/>
          </a:pPr>
          <a:r>
            <a:rPr lang="ja-JP" altLang="en-US" sz="1100" b="1" i="0" u="none" baseline="0">
              <a:solidFill>
                <a:srgbClr val="000000"/>
              </a:solidFill>
              <a:latin typeface="ＭＳ ゴシック"/>
              <a:ea typeface="ＭＳ ゴシック"/>
            </a:rPr>
            <a:t>市町村類型</a:t>
          </a:r>
        </a:p>
        <a:p>
          <a:pPr algn="dist" rtl="0">
            <a:lnSpc>
              <a:spcPts val="1200"/>
            </a:lnSpc>
            <a:defRPr sz="1000"/>
          </a:pPr>
          <a:r>
            <a:rPr lang="en-US" altLang="ja-JP" sz="1100" b="1" i="0" u="none" baseline="0">
              <a:solidFill>
                <a:srgbClr val="000000"/>
              </a:solidFill>
              <a:latin typeface="ＭＳ ゴシック"/>
              <a:ea typeface="ＭＳ ゴシック"/>
            </a:rPr>
            <a:t>(</a:t>
          </a:r>
          <a:r>
            <a:rPr lang="ja-JP" altLang="en-US" sz="1100" b="1" i="0" u="none" baseline="0">
              <a:solidFill>
                <a:srgbClr val="000000"/>
              </a:solidFill>
              <a:latin typeface="ＭＳ ゴシック"/>
              <a:ea typeface="ＭＳ ゴシック"/>
            </a:rPr>
            <a:t>年度毎</a:t>
          </a:r>
          <a:r>
            <a:rPr lang="en-US" altLang="ja-JP" sz="1100" b="1" i="0" u="non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fLocksText="0">
      <xdr:nvSpPr>
        <xdr:cNvPr id="1363" name="Rectangle 16">
          <a:extLst>
            <a:ext uri="{FF2B5EF4-FFF2-40B4-BE49-F238E27FC236}">
              <a16:creationId xmlns:a16="http://schemas.microsoft.com/office/drawing/2014/main" id="{95042EE1-0B1A-4D61-86FA-BE91770A4164}"/>
            </a:ext>
          </a:extLst>
        </xdr:cNvPr>
        <xdr:cNvSpPr/>
      </xdr:nvSpPr>
      <xdr:spPr bwMode="auto">
        <a:xfrm>
          <a:off x="7239000" y="2409825"/>
          <a:ext cx="3429000" cy="638175"/>
        </a:xfrm>
        <a:prstGeom prst="rect">
          <a:avLst/>
        </a:prstGeom>
        <a:noFill/>
        <a:ln w="9525">
          <a:noFill/>
          <a:miter lim="800000"/>
        </a:ln>
      </xdr:spPr>
      <xdr:txBody>
        <a:bodyPr vertOverflow="clip" wrap="square" lIns="36576" tIns="18288" rIns="0" bIns="18288" anchor="ctr" upright="1"/>
        <a:lstStyle/>
        <a:p>
          <a:pPr algn="l" rtl="0">
            <a:lnSpc>
              <a:spcPts val="1300"/>
            </a:lnSpc>
            <a:defRPr sz="1000"/>
          </a:pPr>
          <a:r>
            <a:rPr lang="en-US" altLang="ja-JP" sz="1100" b="1" i="0" u="none" baseline="0">
              <a:solidFill>
                <a:srgbClr val="000000"/>
              </a:solidFill>
              <a:latin typeface="ＭＳ ゴシック"/>
              <a:ea typeface="ＭＳ ゴシック"/>
            </a:rPr>
            <a:t>H20  Ⅰ</a:t>
          </a:r>
          <a:r>
            <a:rPr lang="ja-JP" altLang="en-US" sz="1100" b="1" i="0" u="none" baseline="0">
              <a:solidFill>
                <a:srgbClr val="000000"/>
              </a:solidFill>
              <a:latin typeface="ＭＳ ゴシック"/>
              <a:ea typeface="ＭＳ ゴシック"/>
            </a:rPr>
            <a:t>－２  </a:t>
          </a:r>
          <a:r>
            <a:rPr lang="en-US" altLang="ja-JP" sz="1100" b="1" i="0" u="none" baseline="0">
              <a:solidFill>
                <a:srgbClr val="000000"/>
              </a:solidFill>
              <a:latin typeface="ＭＳ ゴシック"/>
              <a:ea typeface="ＭＳ ゴシック"/>
            </a:rPr>
            <a:t>H21  Ⅰ</a:t>
          </a:r>
          <a:r>
            <a:rPr lang="ja-JP" altLang="en-US" sz="1100" b="1" i="0" u="none" baseline="0">
              <a:solidFill>
                <a:srgbClr val="000000"/>
              </a:solidFill>
              <a:latin typeface="ＭＳ ゴシック"/>
              <a:ea typeface="ＭＳ ゴシック"/>
            </a:rPr>
            <a:t>－２  </a:t>
          </a:r>
          <a:r>
            <a:rPr lang="en-US" altLang="ja-JP" sz="1100" b="1" i="0" u="none" baseline="0">
              <a:solidFill>
                <a:srgbClr val="000000"/>
              </a:solidFill>
              <a:latin typeface="ＭＳ ゴシック"/>
              <a:ea typeface="ＭＳ ゴシック"/>
            </a:rPr>
            <a:t>H22  Ⅰ</a:t>
          </a:r>
          <a:r>
            <a:rPr lang="ja-JP" altLang="en-US" sz="1100" b="1" i="0" u="none" baseline="0">
              <a:solidFill>
                <a:srgbClr val="000000"/>
              </a:solidFill>
              <a:latin typeface="ＭＳ ゴシック"/>
              <a:ea typeface="ＭＳ ゴシック"/>
            </a:rPr>
            <a:t>－２  </a:t>
          </a:r>
        </a:p>
        <a:p>
          <a:pPr algn="l" rtl="0">
            <a:lnSpc>
              <a:spcPts val="1200"/>
            </a:lnSpc>
            <a:defRPr sz="1000"/>
          </a:pPr>
          <a:r>
            <a:rPr lang="en-US" altLang="ja-JP" sz="1100" b="1" i="0" u="none" baseline="0">
              <a:solidFill>
                <a:srgbClr val="000000"/>
              </a:solidFill>
              <a:latin typeface="ＭＳ ゴシック"/>
              <a:ea typeface="ＭＳ ゴシック"/>
            </a:rPr>
            <a:t>H23  Ⅰ</a:t>
          </a:r>
          <a:r>
            <a:rPr lang="ja-JP" altLang="en-US" sz="1100" b="1" i="0" u="none" baseline="0">
              <a:solidFill>
                <a:srgbClr val="000000"/>
              </a:solidFill>
              <a:latin typeface="ＭＳ ゴシック"/>
              <a:ea typeface="ＭＳ ゴシック"/>
            </a:rPr>
            <a:t>－２  </a:t>
          </a:r>
          <a:r>
            <a:rPr lang="en-US" altLang="ja-JP" sz="1100" b="1" i="0" u="none" baseline="0">
              <a:solidFill>
                <a:srgbClr val="000000"/>
              </a:solidFill>
              <a:latin typeface="ＭＳ ゴシック"/>
              <a:ea typeface="ＭＳ ゴシック"/>
            </a:rPr>
            <a:t>H24  Ⅰ</a:t>
          </a:r>
          <a:r>
            <a:rPr lang="ja-JP" altLang="en-US" sz="1100" b="1" i="0" u="none" baseline="0">
              <a:solidFill>
                <a:srgbClr val="000000"/>
              </a:solidFill>
              <a:latin typeface="ＭＳ ゴシック"/>
              <a:ea typeface="ＭＳ ゴシック"/>
            </a:rPr>
            <a:t>－２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fLocksText="0">
      <xdr:nvSpPr>
        <xdr:cNvPr id="1364" name="AutoShape 17">
          <a:extLst>
            <a:ext uri="{FF2B5EF4-FFF2-40B4-BE49-F238E27FC236}">
              <a16:creationId xmlns:a16="http://schemas.microsoft.com/office/drawing/2014/main" id="{47A2A0B5-143E-42F7-8A52-4D1DD42F02F7}"/>
            </a:ext>
          </a:extLst>
        </xdr:cNvPr>
        <xdr:cNvSpPr/>
      </xdr:nvSpPr>
      <xdr:spPr bwMode="auto">
        <a:xfrm>
          <a:off x="10715625" y="1524000"/>
          <a:ext cx="1438275" cy="1143000"/>
        </a:xfrm>
        <a:prstGeom prst="roundRect">
          <a:avLst>
            <a:gd name="adj" fmla="val 0"/>
          </a:avLst>
        </a:prstGeom>
        <a:solidFill>
          <a:srgbClr val="FFFFFF"/>
        </a:solidFill>
        <a:ln w="9525">
          <a:solidFill>
            <a:srgbClr val="000000"/>
          </a:solidFill>
          <a:rou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76200</xdr:colOff>
      <xdr:row>9</xdr:row>
      <xdr:rowOff>47625</xdr:rowOff>
    </xdr:from>
    <xdr:to>
      <xdr:col>17</xdr:col>
      <xdr:colOff>657225</xdr:colOff>
      <xdr:row>10</xdr:row>
      <xdr:rowOff>123825</xdr:rowOff>
    </xdr:to>
    <xdr:sp macro="" textlink="" fLocksText="0">
      <xdr:nvSpPr>
        <xdr:cNvPr id="1365" name="Rectangle 18">
          <a:extLst>
            <a:ext uri="{FF2B5EF4-FFF2-40B4-BE49-F238E27FC236}">
              <a16:creationId xmlns:a16="http://schemas.microsoft.com/office/drawing/2014/main" id="{25D1E2D7-889E-4470-8BE3-1BFB002B4230}"/>
            </a:ext>
          </a:extLst>
        </xdr:cNvPr>
        <xdr:cNvSpPr/>
      </xdr:nvSpPr>
      <xdr:spPr bwMode="auto">
        <a:xfrm>
          <a:off x="11049000" y="1590675"/>
          <a:ext cx="1266825" cy="247650"/>
        </a:xfrm>
        <a:prstGeom prst="rect">
          <a:avLst/>
        </a:prstGeom>
        <a:noFill/>
        <a:ln w="9525">
          <a:noFill/>
          <a:miter lim="800000"/>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fLocksText="0">
      <xdr:nvSpPr>
        <xdr:cNvPr id="1366" name="Rectangle 19">
          <a:extLst>
            <a:ext uri="{FF2B5EF4-FFF2-40B4-BE49-F238E27FC236}">
              <a16:creationId xmlns:a16="http://schemas.microsoft.com/office/drawing/2014/main" id="{8291F4FA-23F0-45E0-A5FA-155155B648BF}"/>
            </a:ext>
          </a:extLst>
        </xdr:cNvPr>
        <xdr:cNvSpPr/>
      </xdr:nvSpPr>
      <xdr:spPr bwMode="auto">
        <a:xfrm>
          <a:off x="11049000" y="1857375"/>
          <a:ext cx="1266825" cy="247650"/>
        </a:xfrm>
        <a:prstGeom prst="rect">
          <a:avLst/>
        </a:prstGeom>
        <a:noFill/>
        <a:ln w="9525">
          <a:noFill/>
          <a:miter lim="800000"/>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fLocksText="0">
      <xdr:nvSpPr>
        <xdr:cNvPr id="1367" name="Rectangle 20">
          <a:extLst>
            <a:ext uri="{FF2B5EF4-FFF2-40B4-BE49-F238E27FC236}">
              <a16:creationId xmlns:a16="http://schemas.microsoft.com/office/drawing/2014/main" id="{84FE3BC6-E542-4146-AAD7-678F96FC3D33}"/>
            </a:ext>
          </a:extLst>
        </xdr:cNvPr>
        <xdr:cNvSpPr/>
      </xdr:nvSpPr>
      <xdr:spPr bwMode="auto">
        <a:xfrm>
          <a:off x="11049000" y="2181225"/>
          <a:ext cx="1266825" cy="638175"/>
        </a:xfrm>
        <a:prstGeom prst="rect">
          <a:avLst/>
        </a:prstGeom>
        <a:noFill/>
        <a:ln w="9525">
          <a:noFill/>
          <a:miter lim="800000"/>
        </a:ln>
      </xdr:spPr>
      <xdr:txBody>
        <a:bodyPr vertOverflow="clip" wrap="square" lIns="27432" tIns="18288" rIns="0" bIns="0" anchor="t" upright="1"/>
        <a:lstStyle/>
        <a:p>
          <a:pPr algn="l" rtl="0">
            <a:lnSpc>
              <a:spcPts val="1100"/>
            </a:lnSpc>
            <a:defRPr sz="1000"/>
          </a:pPr>
          <a:r>
            <a:rPr lang="ja-JP" altLang="en-US" sz="900" b="0" i="0" u="none" baseline="0">
              <a:solidFill>
                <a:srgbClr val="000000"/>
              </a:solidFill>
              <a:latin typeface="ＭＳ Ｐゴシック"/>
              <a:ea typeface="ＭＳ Ｐゴシック"/>
            </a:rPr>
            <a:t>類似団体内の</a:t>
          </a:r>
        </a:p>
        <a:p>
          <a:pPr algn="l" rtl="0">
            <a:lnSpc>
              <a:spcPts val="1000"/>
            </a:lnSpc>
            <a:defRPr sz="1000"/>
          </a:pPr>
          <a:r>
            <a:rPr lang="ja-JP" altLang="en-US" sz="900" b="0" i="0" u="non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0824" name="Line 21">
          <a:extLst>
            <a:ext uri="{FF2B5EF4-FFF2-40B4-BE49-F238E27FC236}">
              <a16:creationId xmlns:a16="http://schemas.microsoft.com/office/drawing/2014/main" id="{6A0BAEE2-7EDF-4955-9B58-89D450058191}"/>
            </a:ext>
          </a:extLst>
        </xdr:cNvPr>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0825" name="Line 22">
          <a:extLst>
            <a:ext uri="{FF2B5EF4-FFF2-40B4-BE49-F238E27FC236}">
              <a16:creationId xmlns:a16="http://schemas.microsoft.com/office/drawing/2014/main" id="{7AD5E8B2-7BE1-40B0-A754-E53C2BDE1827}"/>
            </a:ext>
          </a:extLst>
        </xdr:cNvPr>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0826" name="Line 23">
          <a:extLst>
            <a:ext uri="{FF2B5EF4-FFF2-40B4-BE49-F238E27FC236}">
              <a16:creationId xmlns:a16="http://schemas.microsoft.com/office/drawing/2014/main" id="{8066BEF7-D172-45C7-80DB-639AF6CBEC20}"/>
            </a:ext>
          </a:extLst>
        </xdr:cNvPr>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0827" name="Line 24">
          <a:extLst>
            <a:ext uri="{FF2B5EF4-FFF2-40B4-BE49-F238E27FC236}">
              <a16:creationId xmlns:a16="http://schemas.microsoft.com/office/drawing/2014/main" id="{CE2DD314-54B5-4D3C-B844-6EB69931000D}"/>
            </a:ext>
          </a:extLst>
        </xdr:cNvPr>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0828" name="Line 25">
          <a:extLst>
            <a:ext uri="{FF2B5EF4-FFF2-40B4-BE49-F238E27FC236}">
              <a16:creationId xmlns:a16="http://schemas.microsoft.com/office/drawing/2014/main" id="{D7659E1C-0204-4033-B99C-DCBA69AAA0B0}"/>
            </a:ext>
          </a:extLst>
        </xdr:cNvPr>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0829" name="Oval 26">
          <a:extLst>
            <a:ext uri="{FF2B5EF4-FFF2-40B4-BE49-F238E27FC236}">
              <a16:creationId xmlns:a16="http://schemas.microsoft.com/office/drawing/2014/main" id="{0DF26042-A9CF-45C9-B93C-F2F4AAD239F1}"/>
            </a:ext>
          </a:extLst>
        </xdr:cNvPr>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0830" name="AutoShape 27">
          <a:extLst>
            <a:ext uri="{FF2B5EF4-FFF2-40B4-BE49-F238E27FC236}">
              <a16:creationId xmlns:a16="http://schemas.microsoft.com/office/drawing/2014/main" id="{1FF38CC0-94D1-49EA-8096-A6EE903F9577}"/>
            </a:ext>
          </a:extLst>
        </xdr:cNvPr>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375" name="Text Box 28">
          <a:extLst>
            <a:ext uri="{FF2B5EF4-FFF2-40B4-BE49-F238E27FC236}">
              <a16:creationId xmlns:a16="http://schemas.microsoft.com/office/drawing/2014/main" id="{5D08D080-1C06-41A4-B194-7E838603392B}"/>
            </a:ext>
          </a:extLst>
        </xdr:cNvPr>
        <xdr:cNvSpPr txBox="1"/>
      </xdr:nvSpPr>
      <xdr:spPr bwMode="auto">
        <a:xfrm>
          <a:off x="828675" y="3429000"/>
          <a:ext cx="8645315" cy="185179"/>
        </a:xfrm>
        <a:prstGeom prst="rect">
          <a:avLst/>
        </a:prstGeom>
        <a:noFill/>
        <a:ln w="1">
          <a:noFill/>
          <a:miter lim="800000"/>
        </a:ln>
        <a:effectLst/>
      </xdr:spPr>
      <xdr:txBody>
        <a:bodyPr wrap="none" lIns="18288" tIns="18288" rIns="0" bIns="0" anchor="t" upright="1">
          <a:spAutoFit/>
        </a:bodyPr>
        <a:lstStyle/>
        <a:p>
          <a:pPr algn="l" rtl="0">
            <a:defRPr sz="1000"/>
          </a:pPr>
          <a:r>
            <a:rPr lang="en-US" altLang="ja-JP" sz="1000" b="0" i="0" u="none" baseline="0">
              <a:solidFill>
                <a:srgbClr val="000000"/>
              </a:solidFill>
              <a:latin typeface="ＭＳ Ｐゴシック"/>
              <a:ea typeface="ＭＳ Ｐゴシック"/>
            </a:rPr>
            <a:t>※</a:t>
          </a:r>
          <a:r>
            <a:rPr lang="ja-JP" altLang="en-US" sz="1000" b="0" i="0" u="none" baseline="0">
              <a:solidFill>
                <a:srgbClr val="000000"/>
              </a:solidFill>
              <a:latin typeface="ＭＳ Ｐゴシック"/>
              <a:ea typeface="ＭＳ Ｐゴシック"/>
            </a:rPr>
            <a:t>市町村類型とは、人口および産業構造等により全国の市町村を</a:t>
          </a:r>
          <a:r>
            <a:rPr lang="en-US" altLang="ja-JP" sz="1000" b="0" i="0" u="none" baseline="0">
              <a:solidFill>
                <a:srgbClr val="000000"/>
              </a:solidFill>
              <a:latin typeface="ＭＳ Ｐゴシック"/>
              <a:ea typeface="ＭＳ Ｐゴシック"/>
            </a:rPr>
            <a:t>35</a:t>
          </a:r>
          <a:r>
            <a:rPr lang="ja-JP" altLang="en-US" sz="1000" b="0" i="0" u="non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376" name="Text Box 29">
          <a:extLst>
            <a:ext uri="{FF2B5EF4-FFF2-40B4-BE49-F238E27FC236}">
              <a16:creationId xmlns:a16="http://schemas.microsoft.com/office/drawing/2014/main" id="{B342E64B-B482-4DC3-B9B5-19E7343BF849}"/>
            </a:ext>
          </a:extLst>
        </xdr:cNvPr>
        <xdr:cNvSpPr txBox="1"/>
      </xdr:nvSpPr>
      <xdr:spPr bwMode="auto">
        <a:xfrm>
          <a:off x="828675" y="3686175"/>
          <a:ext cx="9087103" cy="185179"/>
        </a:xfrm>
        <a:prstGeom prst="rect">
          <a:avLst/>
        </a:prstGeom>
        <a:noFill/>
        <a:ln w="1">
          <a:noFill/>
          <a:miter lim="800000"/>
        </a:ln>
        <a:effectLst/>
      </xdr:spPr>
      <xdr:txBody>
        <a:bodyPr wrap="none" lIns="18288" tIns="18288" rIns="0" bIns="0" anchor="t" upright="1">
          <a:spAutoFit/>
        </a:bodyPr>
        <a:lstStyle/>
        <a:p>
          <a:pPr algn="l" rtl="0">
            <a:defRPr sz="1000"/>
          </a:pPr>
          <a:r>
            <a:rPr lang="en-US" altLang="ja-JP" sz="1000" b="0" i="0" u="none" baseline="0">
              <a:solidFill>
                <a:srgbClr val="000000"/>
              </a:solidFill>
              <a:latin typeface="ＭＳ Ｐゴシック"/>
              <a:ea typeface="ＭＳ Ｐゴシック"/>
            </a:rPr>
            <a:t>※</a:t>
          </a:r>
          <a:r>
            <a:rPr lang="ja-JP" altLang="en-US" sz="1000" b="0" i="0" u="none" baseline="0">
              <a:solidFill>
                <a:srgbClr val="000000"/>
              </a:solidFill>
              <a:latin typeface="ＭＳ Ｐゴシック"/>
              <a:ea typeface="ＭＳ Ｐゴシック"/>
            </a:rPr>
            <a:t>平成</a:t>
          </a:r>
          <a:r>
            <a:rPr lang="en-US" altLang="ja-JP" sz="1000" b="0" i="0" u="none" baseline="0">
              <a:solidFill>
                <a:srgbClr val="000000"/>
              </a:solidFill>
              <a:latin typeface="ＭＳ Ｐゴシック"/>
              <a:ea typeface="ＭＳ Ｐゴシック"/>
            </a:rPr>
            <a:t>25</a:t>
          </a:r>
          <a:r>
            <a:rPr lang="ja-JP" altLang="en-US" sz="1000" b="0" i="0" u="non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377" name="Text Box 30">
          <a:extLst>
            <a:ext uri="{FF2B5EF4-FFF2-40B4-BE49-F238E27FC236}">
              <a16:creationId xmlns:a16="http://schemas.microsoft.com/office/drawing/2014/main" id="{9F077A58-7E3F-45BE-9600-15D7E0552E26}"/>
            </a:ext>
          </a:extLst>
        </xdr:cNvPr>
        <xdr:cNvSpPr txBox="1"/>
      </xdr:nvSpPr>
      <xdr:spPr bwMode="auto">
        <a:xfrm>
          <a:off x="828675" y="3933825"/>
          <a:ext cx="5592493" cy="185179"/>
        </a:xfrm>
        <a:prstGeom prst="rect">
          <a:avLst/>
        </a:prstGeom>
        <a:noFill/>
        <a:ln w="1">
          <a:noFill/>
          <a:miter lim="800000"/>
        </a:ln>
        <a:effectLst/>
      </xdr:spPr>
      <xdr:txBody>
        <a:bodyPr wrap="none" lIns="18288" tIns="18288" rIns="0" bIns="0" anchor="t" upright="1">
          <a:spAutoFit/>
        </a:bodyPr>
        <a:lstStyle/>
        <a:p>
          <a:pPr algn="l" rtl="0">
            <a:defRPr sz="1000"/>
          </a:pPr>
          <a:r>
            <a:rPr lang="en-US" altLang="ja-JP" sz="1000" b="0" i="0" u="none" baseline="0">
              <a:solidFill>
                <a:srgbClr val="000000"/>
              </a:solidFill>
              <a:latin typeface="ＭＳ Ｐゴシック"/>
              <a:ea typeface="ＭＳ Ｐゴシック"/>
            </a:rPr>
            <a:t>※</a:t>
          </a:r>
          <a:r>
            <a:rPr lang="ja-JP" altLang="en-US" sz="1000" b="0" i="0" u="non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378" name="Text Box 31">
          <a:extLst>
            <a:ext uri="{FF2B5EF4-FFF2-40B4-BE49-F238E27FC236}">
              <a16:creationId xmlns:a16="http://schemas.microsoft.com/office/drawing/2014/main" id="{8DAA3946-363F-406A-B913-771E1D6BD047}"/>
            </a:ext>
          </a:extLst>
        </xdr:cNvPr>
        <xdr:cNvSpPr txBox="1"/>
      </xdr:nvSpPr>
      <xdr:spPr bwMode="auto">
        <a:xfrm>
          <a:off x="828675" y="4191000"/>
          <a:ext cx="7304820" cy="185179"/>
        </a:xfrm>
        <a:prstGeom prst="rect">
          <a:avLst/>
        </a:prstGeom>
        <a:noFill/>
        <a:ln w="1">
          <a:noFill/>
          <a:miter lim="800000"/>
        </a:ln>
        <a:effectLst/>
      </xdr:spPr>
      <xdr:txBody>
        <a:bodyPr wrap="none" lIns="18288" tIns="18288" rIns="0" bIns="0" anchor="t" upright="1">
          <a:spAutoFit/>
        </a:bodyPr>
        <a:lstStyle/>
        <a:p>
          <a:pPr algn="l" rtl="0">
            <a:defRPr sz="1000"/>
          </a:pPr>
          <a:r>
            <a:rPr lang="en-US" altLang="ja-JP" sz="1000" b="0" i="0" u="none" baseline="0">
              <a:solidFill>
                <a:srgbClr val="000000"/>
              </a:solidFill>
              <a:latin typeface="ＭＳ Ｐゴシック"/>
              <a:ea typeface="ＭＳ Ｐゴシック"/>
            </a:rPr>
            <a:t>※</a:t>
          </a:r>
          <a:r>
            <a:rPr lang="ja-JP" altLang="en-US" sz="1000" b="0" i="0" u="non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379" name="Text Box 32">
          <a:extLst>
            <a:ext uri="{FF2B5EF4-FFF2-40B4-BE49-F238E27FC236}">
              <a16:creationId xmlns:a16="http://schemas.microsoft.com/office/drawing/2014/main" id="{355171ED-771E-4A5D-8220-F6C40EFC6A18}"/>
            </a:ext>
          </a:extLst>
        </xdr:cNvPr>
        <xdr:cNvSpPr txBox="1"/>
      </xdr:nvSpPr>
      <xdr:spPr bwMode="auto">
        <a:xfrm>
          <a:off x="828675" y="4448175"/>
          <a:ext cx="8559523" cy="185179"/>
        </a:xfrm>
        <a:prstGeom prst="rect">
          <a:avLst/>
        </a:prstGeom>
        <a:noFill/>
        <a:ln w="1">
          <a:noFill/>
          <a:miter lim="800000"/>
        </a:ln>
        <a:effectLst/>
      </xdr:spPr>
      <xdr:txBody>
        <a:bodyPr wrap="none" lIns="18288" tIns="18288" rIns="0" bIns="0" anchor="t" upright="1">
          <a:spAutoFit/>
        </a:bodyPr>
        <a:lstStyle/>
        <a:p>
          <a:pPr algn="l" rtl="0">
            <a:defRPr sz="1000"/>
          </a:pPr>
          <a:r>
            <a:rPr lang="en-US" altLang="ja-JP" sz="1000" b="0" i="0" u="none" baseline="0">
              <a:solidFill>
                <a:srgbClr val="000000"/>
              </a:solidFill>
              <a:latin typeface="ＭＳ Ｐゴシック"/>
              <a:ea typeface="ＭＳ Ｐゴシック"/>
            </a:rPr>
            <a:t>※</a:t>
          </a:r>
          <a:r>
            <a:rPr lang="ja-JP" altLang="en-US" sz="1000" b="0" i="0" u="non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380" name="Text Box 33">
          <a:extLst>
            <a:ext uri="{FF2B5EF4-FFF2-40B4-BE49-F238E27FC236}">
              <a16:creationId xmlns:a16="http://schemas.microsoft.com/office/drawing/2014/main" id="{13ADBCFC-5B6F-4374-A440-05DDF679CC38}"/>
            </a:ext>
          </a:extLst>
        </xdr:cNvPr>
        <xdr:cNvSpPr txBox="1"/>
      </xdr:nvSpPr>
      <xdr:spPr bwMode="auto">
        <a:xfrm>
          <a:off x="828675" y="4695825"/>
          <a:ext cx="6253700" cy="185179"/>
        </a:xfrm>
        <a:prstGeom prst="rect">
          <a:avLst/>
        </a:prstGeom>
        <a:noFill/>
        <a:ln w="1">
          <a:noFill/>
          <a:miter lim="800000"/>
        </a:ln>
        <a:effectLst/>
      </xdr:spPr>
      <xdr:txBody>
        <a:bodyPr wrap="none" lIns="18288" tIns="18288" rIns="0" bIns="0" anchor="t" upright="1">
          <a:spAutoFit/>
        </a:bodyPr>
        <a:lstStyle/>
        <a:p>
          <a:pPr algn="l" rtl="0">
            <a:defRPr sz="1000"/>
          </a:pPr>
          <a:r>
            <a:rPr lang="en-US" altLang="ja-JP" sz="1000" b="0" i="0" u="none" baseline="0">
              <a:solidFill>
                <a:srgbClr val="000000"/>
              </a:solidFill>
              <a:latin typeface="ＭＳ Ｐゴシック"/>
              <a:ea typeface="ＭＳ Ｐゴシック"/>
            </a:rPr>
            <a:t>※</a:t>
          </a:r>
          <a:r>
            <a:rPr lang="ja-JP" altLang="en-US" sz="1000" b="0" i="0" u="none" baseline="0">
              <a:solidFill>
                <a:srgbClr val="000000"/>
              </a:solidFill>
              <a:latin typeface="ＭＳ Ｐゴシック"/>
              <a:ea typeface="ＭＳ Ｐゴシック"/>
            </a:rPr>
            <a:t>住民基本台帳法の改正により、平成</a:t>
          </a:r>
          <a:r>
            <a:rPr lang="en-US" altLang="ja-JP" sz="1000" b="0" i="0" u="none" baseline="0">
              <a:solidFill>
                <a:srgbClr val="000000"/>
              </a:solidFill>
              <a:latin typeface="ＭＳ Ｐゴシック"/>
              <a:ea typeface="ＭＳ Ｐゴシック"/>
            </a:rPr>
            <a:t>25</a:t>
          </a:r>
          <a:r>
            <a:rPr lang="ja-JP" altLang="en-US" sz="1000" b="0" i="0" u="none" baseline="0">
              <a:solidFill>
                <a:srgbClr val="000000"/>
              </a:solidFill>
              <a:latin typeface="ＭＳ Ｐゴシック"/>
              <a:ea typeface="ＭＳ Ｐゴシック"/>
            </a:rPr>
            <a:t>年</a:t>
          </a:r>
          <a:r>
            <a:rPr lang="en-US" altLang="ja-JP" sz="1000" b="0" i="0" u="none" baseline="0">
              <a:solidFill>
                <a:srgbClr val="000000"/>
              </a:solidFill>
              <a:latin typeface="ＭＳ Ｐゴシック"/>
              <a:ea typeface="ＭＳ Ｐゴシック"/>
            </a:rPr>
            <a:t>3</a:t>
          </a:r>
          <a:r>
            <a:rPr lang="ja-JP" altLang="en-US" sz="1000" b="0" i="0" u="none" baseline="0">
              <a:solidFill>
                <a:srgbClr val="000000"/>
              </a:solidFill>
              <a:latin typeface="ＭＳ Ｐゴシック"/>
              <a:ea typeface="ＭＳ Ｐゴシック"/>
            </a:rPr>
            <a:t>月</a:t>
          </a:r>
          <a:r>
            <a:rPr lang="en-US" altLang="ja-JP" sz="1000" b="0" i="0" u="none" baseline="0">
              <a:solidFill>
                <a:srgbClr val="000000"/>
              </a:solidFill>
              <a:latin typeface="ＭＳ Ｐゴシック"/>
              <a:ea typeface="ＭＳ Ｐゴシック"/>
            </a:rPr>
            <a:t>31</a:t>
          </a:r>
          <a:r>
            <a:rPr lang="ja-JP" altLang="en-US" sz="1000" b="0" i="0" u="non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fLocksText="0">
      <xdr:nvSpPr>
        <xdr:cNvPr id="1381" name="Rectangle 34">
          <a:extLst>
            <a:ext uri="{FF2B5EF4-FFF2-40B4-BE49-F238E27FC236}">
              <a16:creationId xmlns:a16="http://schemas.microsoft.com/office/drawing/2014/main" id="{6E7C4E23-E7E1-46DD-8E31-81641B6FCC3F}"/>
            </a:ext>
          </a:extLst>
        </xdr:cNvPr>
        <xdr:cNvSpPr/>
      </xdr:nvSpPr>
      <xdr:spPr bwMode="auto">
        <a:xfrm>
          <a:off x="762000" y="5019675"/>
          <a:ext cx="5076825" cy="31432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ctr" rtl="0"/>
          <a:r>
            <a:rPr lang="ja-JP" altLang="en-US" sz="1600" b="1" i="0" u="non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382" name="Text Box 35">
          <a:extLst>
            <a:ext uri="{FF2B5EF4-FFF2-40B4-BE49-F238E27FC236}">
              <a16:creationId xmlns:a16="http://schemas.microsoft.com/office/drawing/2014/main" id="{7C92C91B-4A6D-44C3-AA04-06887B4311F7}"/>
            </a:ext>
          </a:extLst>
        </xdr:cNvPr>
        <xdr:cNvSpPr txBox="1"/>
      </xdr:nvSpPr>
      <xdr:spPr bwMode="auto">
        <a:xfrm>
          <a:off x="2257425" y="5381625"/>
          <a:ext cx="1209675" cy="228600"/>
        </a:xfrm>
        <a:prstGeom prst="rect">
          <a:avLst/>
        </a:prstGeom>
        <a:noFill/>
        <a:ln w="1">
          <a:noFill/>
          <a:miter lim="800000"/>
        </a:ln>
        <a:effectLst/>
      </xdr:spPr>
      <xdr:txBody>
        <a:bodyPr vertOverflow="clip" wrap="square" lIns="36576" tIns="0" rIns="36576" bIns="18288" anchor="b" upright="1"/>
        <a:lstStyle/>
        <a:p>
          <a:pPr algn="ctr" rtl="0"/>
          <a:r>
            <a:rPr lang="ja-JP" altLang="en-US" sz="1300" b="1" i="0" u="non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383" name="Text Box 36">
          <a:extLst>
            <a:ext uri="{FF2B5EF4-FFF2-40B4-BE49-F238E27FC236}">
              <a16:creationId xmlns:a16="http://schemas.microsoft.com/office/drawing/2014/main" id="{D8D1A3BA-3FAB-4F60-AB0F-9E4810B4F045}"/>
            </a:ext>
          </a:extLst>
        </xdr:cNvPr>
        <xdr:cNvSpPr txBox="1"/>
      </xdr:nvSpPr>
      <xdr:spPr bwMode="auto">
        <a:xfrm>
          <a:off x="3590925" y="5362575"/>
          <a:ext cx="762000" cy="276225"/>
        </a:xfrm>
        <a:prstGeom prst="rect">
          <a:avLst/>
        </a:prstGeom>
        <a:noFill/>
        <a:ln w="1">
          <a:noFill/>
          <a:miter lim="800000"/>
        </a:ln>
        <a:effectLst/>
      </xdr:spPr>
      <xdr:txBody>
        <a:bodyPr vertOverflow="clip" wrap="square" lIns="36576" tIns="0" rIns="0" bIns="22860" anchor="b" upright="1"/>
        <a:lstStyle/>
        <a:p>
          <a:pPr algn="l" rtl="0">
            <a:defRPr sz="1000"/>
          </a:pPr>
          <a:r>
            <a:rPr lang="en-US" altLang="ja-JP" sz="1600" b="1" i="0" u="none" baseline="0">
              <a:solidFill>
                <a:srgbClr val="FF0000"/>
              </a:solidFill>
              <a:latin typeface="ＭＳ Ｐゴシック"/>
              <a:ea typeface="ＭＳ Ｐゴシック"/>
            </a:rPr>
            <a:t>[0.14]</a:t>
          </a:r>
          <a:r>
            <a:rPr lang="ja-JP" altLang="en-US" sz="1600" b="1" i="0" u="non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fLocksText="0">
      <xdr:nvSpPr>
        <xdr:cNvPr id="1384" name="Rectangle 37">
          <a:extLst>
            <a:ext uri="{FF2B5EF4-FFF2-40B4-BE49-F238E27FC236}">
              <a16:creationId xmlns:a16="http://schemas.microsoft.com/office/drawing/2014/main" id="{F8DC0DC0-1333-411D-8E95-F1DE4A360539}"/>
            </a:ext>
          </a:extLst>
        </xdr:cNvPr>
        <xdr:cNvSpPr/>
      </xdr:nvSpPr>
      <xdr:spPr bwMode="auto">
        <a:xfrm>
          <a:off x="5905500" y="5267325"/>
          <a:ext cx="1524000"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fLocksText="0">
      <xdr:nvSpPr>
        <xdr:cNvPr id="1385" name="Rectangle 38">
          <a:extLst>
            <a:ext uri="{FF2B5EF4-FFF2-40B4-BE49-F238E27FC236}">
              <a16:creationId xmlns:a16="http://schemas.microsoft.com/office/drawing/2014/main" id="{7CE53F57-A194-441D-AF72-05E12B120802}"/>
            </a:ext>
          </a:extLst>
        </xdr:cNvPr>
        <xdr:cNvSpPr/>
      </xdr:nvSpPr>
      <xdr:spPr bwMode="auto">
        <a:xfrm>
          <a:off x="5905500" y="5457825"/>
          <a:ext cx="152400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43/78</a:t>
          </a:r>
        </a:p>
      </xdr:txBody>
    </xdr:sp>
    <xdr:clientData/>
  </xdr:twoCellAnchor>
  <xdr:twoCellAnchor>
    <xdr:from>
      <xdr:col>11</xdr:col>
      <xdr:colOff>9525</xdr:colOff>
      <xdr:row>30</xdr:row>
      <xdr:rowOff>123825</xdr:rowOff>
    </xdr:from>
    <xdr:to>
      <xdr:col>12</xdr:col>
      <xdr:colOff>600075</xdr:colOff>
      <xdr:row>32</xdr:row>
      <xdr:rowOff>38100</xdr:rowOff>
    </xdr:to>
    <xdr:sp macro="" textlink="" fLocksText="0">
      <xdr:nvSpPr>
        <xdr:cNvPr id="1386" name="Rectangle 39">
          <a:extLst>
            <a:ext uri="{FF2B5EF4-FFF2-40B4-BE49-F238E27FC236}">
              <a16:creationId xmlns:a16="http://schemas.microsoft.com/office/drawing/2014/main" id="{B2BDD827-99B6-4D33-9A54-6C41731C34D2}"/>
            </a:ext>
          </a:extLst>
        </xdr:cNvPr>
        <xdr:cNvSpPr/>
      </xdr:nvSpPr>
      <xdr:spPr bwMode="auto">
        <a:xfrm>
          <a:off x="7553325" y="5267325"/>
          <a:ext cx="1276350"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fLocksText="0">
      <xdr:nvSpPr>
        <xdr:cNvPr id="1387" name="Rectangle 40">
          <a:extLst>
            <a:ext uri="{FF2B5EF4-FFF2-40B4-BE49-F238E27FC236}">
              <a16:creationId xmlns:a16="http://schemas.microsoft.com/office/drawing/2014/main" id="{C77506A7-1BF9-4D8C-81D1-5AB61B00E980}"/>
            </a:ext>
          </a:extLst>
        </xdr:cNvPr>
        <xdr:cNvSpPr/>
      </xdr:nvSpPr>
      <xdr:spPr bwMode="auto">
        <a:xfrm>
          <a:off x="7553325" y="5457825"/>
          <a:ext cx="127635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fLocksText="0">
      <xdr:nvSpPr>
        <xdr:cNvPr id="1388" name="Rectangle 41">
          <a:extLst>
            <a:ext uri="{FF2B5EF4-FFF2-40B4-BE49-F238E27FC236}">
              <a16:creationId xmlns:a16="http://schemas.microsoft.com/office/drawing/2014/main" id="{B5F8CF25-B923-4947-A637-C1DC10496ADA}"/>
            </a:ext>
          </a:extLst>
        </xdr:cNvPr>
        <xdr:cNvSpPr/>
      </xdr:nvSpPr>
      <xdr:spPr bwMode="auto">
        <a:xfrm>
          <a:off x="9020175" y="5267325"/>
          <a:ext cx="1266825"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福岡県平均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fLocksText="0">
      <xdr:nvSpPr>
        <xdr:cNvPr id="1389" name="Rectangle 42">
          <a:extLst>
            <a:ext uri="{FF2B5EF4-FFF2-40B4-BE49-F238E27FC236}">
              <a16:creationId xmlns:a16="http://schemas.microsoft.com/office/drawing/2014/main" id="{7E3BDFD5-9C69-4433-BA54-634B2EAAAC31}"/>
            </a:ext>
          </a:extLst>
        </xdr:cNvPr>
        <xdr:cNvSpPr/>
      </xdr:nvSpPr>
      <xdr:spPr bwMode="auto">
        <a:xfrm>
          <a:off x="9020175" y="5457825"/>
          <a:ext cx="1266825"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0.50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fLocksText="0">
      <xdr:nvSpPr>
        <xdr:cNvPr id="20846" name="Rectangle 43">
          <a:extLst>
            <a:ext uri="{FF2B5EF4-FFF2-40B4-BE49-F238E27FC236}">
              <a16:creationId xmlns:a16="http://schemas.microsoft.com/office/drawing/2014/main" id="{BE25D762-5D22-40A7-A6A2-B85DEDBE2E38}"/>
            </a:ext>
          </a:extLst>
        </xdr:cNvPr>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fLocksText="0">
      <xdr:nvSpPr>
        <xdr:cNvPr id="20847" name="Rectangle 44">
          <a:extLst>
            <a:ext uri="{FF2B5EF4-FFF2-40B4-BE49-F238E27FC236}">
              <a16:creationId xmlns:a16="http://schemas.microsoft.com/office/drawing/2014/main" id="{33FE2C7A-5559-4F77-9A2F-77A0F97BDB87}"/>
            </a:ext>
          </a:extLst>
        </xdr:cNvPr>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fLocksText="0">
      <xdr:nvSpPr>
        <xdr:cNvPr id="1392" name="Rectangle 45">
          <a:extLst>
            <a:ext uri="{FF2B5EF4-FFF2-40B4-BE49-F238E27FC236}">
              <a16:creationId xmlns:a16="http://schemas.microsoft.com/office/drawing/2014/main" id="{D49211DE-C6A8-414F-8E42-C8A38AAD43BC}"/>
            </a:ext>
          </a:extLst>
        </xdr:cNvPr>
        <xdr:cNvSpPr/>
      </xdr:nvSpPr>
      <xdr:spPr bwMode="auto">
        <a:xfrm>
          <a:off x="6029325" y="5781675"/>
          <a:ext cx="3810000" cy="247650"/>
        </a:xfrm>
        <a:prstGeom prst="rect">
          <a:avLst/>
        </a:prstGeom>
        <a:noFill/>
        <a:ln w="9525">
          <a:noFill/>
          <a:miter lim="800000"/>
        </a:ln>
      </xdr:spPr>
      <xdr:txBody>
        <a:bodyPr vertOverflow="clip" wrap="square" lIns="36576" tIns="0" rIns="0" bIns="18288" anchor="b" upright="1"/>
        <a:lstStyle/>
        <a:p>
          <a:pPr algn="l" rtl="0"/>
          <a:r>
            <a:rPr lang="ja-JP" altLang="en-US" sz="1100" b="1" i="1" u="non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393" name="Text Box 46">
          <a:extLst>
            <a:ext uri="{FF2B5EF4-FFF2-40B4-BE49-F238E27FC236}">
              <a16:creationId xmlns:a16="http://schemas.microsoft.com/office/drawing/2014/main" id="{0F4E0649-75B9-4A4C-887B-AB8DC3DD7751}"/>
            </a:ext>
          </a:extLst>
        </xdr:cNvPr>
        <xdr:cNvSpPr txBox="1"/>
      </xdr:nvSpPr>
      <xdr:spPr bwMode="auto">
        <a:xfrm>
          <a:off x="6162675" y="6096000"/>
          <a:ext cx="5772150" cy="2028825"/>
        </a:xfrm>
        <a:prstGeom prst="rect">
          <a:avLst/>
        </a:prstGeom>
        <a:solidFill>
          <a:srgbClr val="FFFFFF"/>
        </a:solidFill>
        <a:ln w="9525">
          <a:noFill/>
          <a:miter lim="800000"/>
        </a:ln>
      </xdr:spPr>
      <xdr:txBody>
        <a:bodyPr vertOverflow="clip" wrap="square" lIns="36576" tIns="18288" rIns="0" bIns="0" anchor="t" upright="1"/>
        <a:lstStyle/>
        <a:p>
          <a:pPr algn="l" rtl="0">
            <a:lnSpc>
              <a:spcPts val="1400"/>
            </a:lnSpc>
          </a:pPr>
          <a:r>
            <a:rPr lang="ja-JP" altLang="en-US" sz="1300" b="0" i="0" u="none" baseline="0">
              <a:solidFill>
                <a:srgbClr val="000000"/>
              </a:solidFill>
              <a:latin typeface="ＭＳ Ｐゴシック"/>
              <a:ea typeface="ＭＳ Ｐゴシック"/>
            </a:rPr>
            <a:t>　人口の減少や高齢化率の上昇に加え、村内に中心となる産業がないこと等により、財政基盤が弱く、類似団体平均を下回っている。徴収専門員の配置による徴収率向上対策を中心とした歳入確保に努める。職員数は現在、事務の効率化を進めたことにより条例定数よりも少ない。住民サービス維持・向上を図りながらも職員数増とならないよう今後も更なる事務効率の向上に努め、財政の健全化を目指す。</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0850" name="Line 47">
          <a:extLst>
            <a:ext uri="{FF2B5EF4-FFF2-40B4-BE49-F238E27FC236}">
              <a16:creationId xmlns:a16="http://schemas.microsoft.com/office/drawing/2014/main" id="{5F28E059-C33C-498A-A1BC-1FE88BCFE286}"/>
            </a:ext>
          </a:extLst>
        </xdr:cNvPr>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44</xdr:row>
      <xdr:rowOff>47625</xdr:rowOff>
    </xdr:from>
    <xdr:to>
      <xdr:col>8</xdr:col>
      <xdr:colOff>352425</xdr:colOff>
      <xdr:row>44</xdr:row>
      <xdr:rowOff>47625</xdr:rowOff>
    </xdr:to>
    <xdr:sp macro="" textlink="">
      <xdr:nvSpPr>
        <xdr:cNvPr id="20851" name="Line 48">
          <a:extLst>
            <a:ext uri="{FF2B5EF4-FFF2-40B4-BE49-F238E27FC236}">
              <a16:creationId xmlns:a16="http://schemas.microsoft.com/office/drawing/2014/main" id="{AD806500-E3BA-409E-BCB3-A27C72715694}"/>
            </a:ext>
          </a:extLst>
        </xdr:cNvPr>
        <xdr:cNvSpPr>
          <a:spLocks noChangeShapeType="1"/>
        </xdr:cNvSpPr>
      </xdr:nvSpPr>
      <xdr:spPr bwMode="auto">
        <a:xfrm>
          <a:off x="762000"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104775</xdr:rowOff>
    </xdr:from>
    <xdr:to>
      <xdr:col>1</xdr:col>
      <xdr:colOff>76200</xdr:colOff>
      <xdr:row>44</xdr:row>
      <xdr:rowOff>142875</xdr:rowOff>
    </xdr:to>
    <xdr:sp macro="" textlink="">
      <xdr:nvSpPr>
        <xdr:cNvPr id="1396" name="Text Box 49">
          <a:extLst>
            <a:ext uri="{FF2B5EF4-FFF2-40B4-BE49-F238E27FC236}">
              <a16:creationId xmlns:a16="http://schemas.microsoft.com/office/drawing/2014/main" id="{E2A5F6D2-8E8A-46A9-A2A4-2D9776180B9C}"/>
            </a:ext>
          </a:extLst>
        </xdr:cNvPr>
        <xdr:cNvSpPr txBox="1"/>
      </xdr:nvSpPr>
      <xdr:spPr bwMode="auto">
        <a:xfrm>
          <a:off x="0" y="7477125"/>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0.00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20853" name="Line 50">
          <a:extLst>
            <a:ext uri="{FF2B5EF4-FFF2-40B4-BE49-F238E27FC236}">
              <a16:creationId xmlns:a16="http://schemas.microsoft.com/office/drawing/2014/main" id="{A87DA0A1-AE7A-4960-AAD5-335699CC7857}"/>
            </a:ext>
          </a:extLst>
        </xdr:cNvPr>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398" name="Text Box 51">
          <a:extLst>
            <a:ext uri="{FF2B5EF4-FFF2-40B4-BE49-F238E27FC236}">
              <a16:creationId xmlns:a16="http://schemas.microsoft.com/office/drawing/2014/main" id="{E34779A3-2B1E-4A75-95D3-8FA1A6C6C4E0}"/>
            </a:ext>
          </a:extLst>
        </xdr:cNvPr>
        <xdr:cNvSpPr txBox="1"/>
      </xdr:nvSpPr>
      <xdr:spPr bwMode="auto">
        <a:xfrm>
          <a:off x="0" y="6867525"/>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1.00</a:t>
          </a:r>
        </a:p>
      </xdr:txBody>
    </xdr:sp>
    <xdr:clientData/>
  </xdr:twoCellAnchor>
  <xdr:twoCellAnchor>
    <xdr:from>
      <xdr:col>1</xdr:col>
      <xdr:colOff>76200</xdr:colOff>
      <xdr:row>37</xdr:row>
      <xdr:rowOff>38100</xdr:rowOff>
    </xdr:from>
    <xdr:to>
      <xdr:col>8</xdr:col>
      <xdr:colOff>352425</xdr:colOff>
      <xdr:row>37</xdr:row>
      <xdr:rowOff>38100</xdr:rowOff>
    </xdr:to>
    <xdr:sp macro="" textlink="">
      <xdr:nvSpPr>
        <xdr:cNvPr id="20855" name="Line 52">
          <a:extLst>
            <a:ext uri="{FF2B5EF4-FFF2-40B4-BE49-F238E27FC236}">
              <a16:creationId xmlns:a16="http://schemas.microsoft.com/office/drawing/2014/main" id="{777A1B22-E73D-4A64-95AD-CF42DE7DBEFC}"/>
            </a:ext>
          </a:extLst>
        </xdr:cNvPr>
        <xdr:cNvSpPr>
          <a:spLocks noChangeShapeType="1"/>
        </xdr:cNvSpPr>
      </xdr:nvSpPr>
      <xdr:spPr bwMode="auto">
        <a:xfrm>
          <a:off x="762000"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36</xdr:row>
      <xdr:rowOff>95250</xdr:rowOff>
    </xdr:from>
    <xdr:to>
      <xdr:col>1</xdr:col>
      <xdr:colOff>76200</xdr:colOff>
      <xdr:row>37</xdr:row>
      <xdr:rowOff>133350</xdr:rowOff>
    </xdr:to>
    <xdr:sp macro="" textlink="">
      <xdr:nvSpPr>
        <xdr:cNvPr id="1400" name="Text Box 53">
          <a:extLst>
            <a:ext uri="{FF2B5EF4-FFF2-40B4-BE49-F238E27FC236}">
              <a16:creationId xmlns:a16="http://schemas.microsoft.com/office/drawing/2014/main" id="{F1CFE9D5-65D4-4E6D-B0BF-43C70011B084}"/>
            </a:ext>
          </a:extLst>
        </xdr:cNvPr>
        <xdr:cNvSpPr txBox="1"/>
      </xdr:nvSpPr>
      <xdr:spPr bwMode="auto">
        <a:xfrm>
          <a:off x="0" y="6267450"/>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2.00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0857" name="Line 54">
          <a:extLst>
            <a:ext uri="{FF2B5EF4-FFF2-40B4-BE49-F238E27FC236}">
              <a16:creationId xmlns:a16="http://schemas.microsoft.com/office/drawing/2014/main" id="{E6D52A77-FF96-4FF6-ADDF-7A0D4B938E12}"/>
            </a:ext>
          </a:extLst>
        </xdr:cNvPr>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402" name="Text Box 55">
          <a:extLst>
            <a:ext uri="{FF2B5EF4-FFF2-40B4-BE49-F238E27FC236}">
              <a16:creationId xmlns:a16="http://schemas.microsoft.com/office/drawing/2014/main" id="{2DC2203E-5BAC-49A7-8C1A-E8A5DC9710E2}"/>
            </a:ext>
          </a:extLst>
        </xdr:cNvPr>
        <xdr:cNvSpPr txBox="1"/>
      </xdr:nvSpPr>
      <xdr:spPr bwMode="auto">
        <a:xfrm>
          <a:off x="0" y="5667375"/>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3.00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fLocksText="0">
      <xdr:nvSpPr>
        <xdr:cNvPr id="20859" name="財政力グラフ枠">
          <a:extLst>
            <a:ext uri="{FF2B5EF4-FFF2-40B4-BE49-F238E27FC236}">
              <a16:creationId xmlns:a16="http://schemas.microsoft.com/office/drawing/2014/main" id="{BE65B8EF-85DE-4D1B-AA27-1DBCD978375C}"/>
            </a:ext>
          </a:extLst>
        </xdr:cNvPr>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36</xdr:row>
      <xdr:rowOff>133350</xdr:rowOff>
    </xdr:from>
    <xdr:to>
      <xdr:col>7</xdr:col>
      <xdr:colOff>152400</xdr:colOff>
      <xdr:row>44</xdr:row>
      <xdr:rowOff>19050</xdr:rowOff>
    </xdr:to>
    <xdr:sp macro="" textlink="">
      <xdr:nvSpPr>
        <xdr:cNvPr id="20860" name="Line 57">
          <a:extLst>
            <a:ext uri="{FF2B5EF4-FFF2-40B4-BE49-F238E27FC236}">
              <a16:creationId xmlns:a16="http://schemas.microsoft.com/office/drawing/2014/main" id="{8A59B5CA-9B54-4E1E-8044-E81D1C3E124E}"/>
            </a:ext>
          </a:extLst>
        </xdr:cNvPr>
        <xdr:cNvSpPr>
          <a:spLocks noChangeShapeType="1"/>
        </xdr:cNvSpPr>
      </xdr:nvSpPr>
      <xdr:spPr bwMode="auto">
        <a:xfrm flipV="1">
          <a:off x="4953000" y="6305550"/>
          <a:ext cx="0" cy="1257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19050</xdr:rowOff>
    </xdr:from>
    <xdr:to>
      <xdr:col>8</xdr:col>
      <xdr:colOff>314325</xdr:colOff>
      <xdr:row>45</xdr:row>
      <xdr:rowOff>57150</xdr:rowOff>
    </xdr:to>
    <xdr:sp macro="" textlink="">
      <xdr:nvSpPr>
        <xdr:cNvPr id="1405" name="財政力最小値テキスト">
          <a:extLst>
            <a:ext uri="{FF2B5EF4-FFF2-40B4-BE49-F238E27FC236}">
              <a16:creationId xmlns:a16="http://schemas.microsoft.com/office/drawing/2014/main" id="{2672BD38-8915-443B-A1C9-66EBC3373A0C}"/>
            </a:ext>
          </a:extLst>
        </xdr:cNvPr>
        <xdr:cNvSpPr txBox="1"/>
      </xdr:nvSpPr>
      <xdr:spPr bwMode="auto">
        <a:xfrm>
          <a:off x="5038725" y="756285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0.05</a:t>
          </a:r>
        </a:p>
      </xdr:txBody>
    </xdr:sp>
    <xdr:clientData/>
  </xdr:twoCellAnchor>
  <xdr:twoCellAnchor>
    <xdr:from>
      <xdr:col>7</xdr:col>
      <xdr:colOff>66675</xdr:colOff>
      <xdr:row>44</xdr:row>
      <xdr:rowOff>19050</xdr:rowOff>
    </xdr:from>
    <xdr:to>
      <xdr:col>7</xdr:col>
      <xdr:colOff>238125</xdr:colOff>
      <xdr:row>44</xdr:row>
      <xdr:rowOff>19050</xdr:rowOff>
    </xdr:to>
    <xdr:sp macro="" textlink="">
      <xdr:nvSpPr>
        <xdr:cNvPr id="20862" name="Line 59">
          <a:extLst>
            <a:ext uri="{FF2B5EF4-FFF2-40B4-BE49-F238E27FC236}">
              <a16:creationId xmlns:a16="http://schemas.microsoft.com/office/drawing/2014/main" id="{83DCE940-CA3F-4B85-BDF5-450DC9480EE3}"/>
            </a:ext>
          </a:extLst>
        </xdr:cNvPr>
        <xdr:cNvSpPr>
          <a:spLocks noChangeShapeType="1"/>
        </xdr:cNvSpPr>
      </xdr:nvSpPr>
      <xdr:spPr bwMode="auto">
        <a:xfrm>
          <a:off x="4867275" y="75628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76200</xdr:rowOff>
    </xdr:from>
    <xdr:to>
      <xdr:col>8</xdr:col>
      <xdr:colOff>314325</xdr:colOff>
      <xdr:row>36</xdr:row>
      <xdr:rowOff>114300</xdr:rowOff>
    </xdr:to>
    <xdr:sp macro="" textlink="">
      <xdr:nvSpPr>
        <xdr:cNvPr id="1407" name="財政力最大値テキスト">
          <a:extLst>
            <a:ext uri="{FF2B5EF4-FFF2-40B4-BE49-F238E27FC236}">
              <a16:creationId xmlns:a16="http://schemas.microsoft.com/office/drawing/2014/main" id="{26A0E466-C788-433D-B08E-FC982BF32C4C}"/>
            </a:ext>
          </a:extLst>
        </xdr:cNvPr>
        <xdr:cNvSpPr txBox="1"/>
      </xdr:nvSpPr>
      <xdr:spPr bwMode="auto">
        <a:xfrm>
          <a:off x="5038725" y="607695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2.13</a:t>
          </a:r>
        </a:p>
      </xdr:txBody>
    </xdr:sp>
    <xdr:clientData/>
  </xdr:twoCellAnchor>
  <xdr:twoCellAnchor>
    <xdr:from>
      <xdr:col>7</xdr:col>
      <xdr:colOff>66675</xdr:colOff>
      <xdr:row>36</xdr:row>
      <xdr:rowOff>133350</xdr:rowOff>
    </xdr:from>
    <xdr:to>
      <xdr:col>7</xdr:col>
      <xdr:colOff>238125</xdr:colOff>
      <xdr:row>36</xdr:row>
      <xdr:rowOff>133350</xdr:rowOff>
    </xdr:to>
    <xdr:sp macro="" textlink="">
      <xdr:nvSpPr>
        <xdr:cNvPr id="20864" name="Line 61">
          <a:extLst>
            <a:ext uri="{FF2B5EF4-FFF2-40B4-BE49-F238E27FC236}">
              <a16:creationId xmlns:a16="http://schemas.microsoft.com/office/drawing/2014/main" id="{9433AC83-D633-49DE-9536-C1F358B101C6}"/>
            </a:ext>
          </a:extLst>
        </xdr:cNvPr>
        <xdr:cNvSpPr>
          <a:spLocks noChangeShapeType="1"/>
        </xdr:cNvSpPr>
      </xdr:nvSpPr>
      <xdr:spPr bwMode="auto">
        <a:xfrm>
          <a:off x="4867275" y="63055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123825</xdr:rowOff>
    </xdr:from>
    <xdr:to>
      <xdr:col>7</xdr:col>
      <xdr:colOff>152400</xdr:colOff>
      <xdr:row>43</xdr:row>
      <xdr:rowOff>133350</xdr:rowOff>
    </xdr:to>
    <xdr:sp macro="" textlink="">
      <xdr:nvSpPr>
        <xdr:cNvPr id="20865" name="Line 62">
          <a:extLst>
            <a:ext uri="{FF2B5EF4-FFF2-40B4-BE49-F238E27FC236}">
              <a16:creationId xmlns:a16="http://schemas.microsoft.com/office/drawing/2014/main" id="{4F70FCEC-CF27-4FE4-BDC5-7A6AE95254C8}"/>
            </a:ext>
          </a:extLst>
        </xdr:cNvPr>
        <xdr:cNvSpPr>
          <a:spLocks noChangeShapeType="1"/>
        </xdr:cNvSpPr>
      </xdr:nvSpPr>
      <xdr:spPr bwMode="auto">
        <a:xfrm>
          <a:off x="4114800" y="74961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57150</xdr:rowOff>
    </xdr:from>
    <xdr:to>
      <xdr:col>8</xdr:col>
      <xdr:colOff>314325</xdr:colOff>
      <xdr:row>43</xdr:row>
      <xdr:rowOff>95250</xdr:rowOff>
    </xdr:to>
    <xdr:sp macro="" textlink="">
      <xdr:nvSpPr>
        <xdr:cNvPr id="1410" name="財政力平均値テキスト">
          <a:extLst>
            <a:ext uri="{FF2B5EF4-FFF2-40B4-BE49-F238E27FC236}">
              <a16:creationId xmlns:a16="http://schemas.microsoft.com/office/drawing/2014/main" id="{9B8EED99-FDBB-4906-92D1-752D389B6269}"/>
            </a:ext>
          </a:extLst>
        </xdr:cNvPr>
        <xdr:cNvSpPr txBox="1"/>
      </xdr:nvSpPr>
      <xdr:spPr bwMode="auto">
        <a:xfrm>
          <a:off x="5038725" y="725805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80"/>
              </a:solidFill>
              <a:latin typeface="ＭＳ Ｐゴシック"/>
              <a:ea typeface="ＭＳ Ｐゴシック"/>
            </a:rPr>
            <a:t>0.25</a:t>
          </a:r>
        </a:p>
      </xdr:txBody>
    </xdr:sp>
    <xdr:clientData/>
  </xdr:twoCellAnchor>
  <xdr:twoCellAnchor>
    <xdr:from>
      <xdr:col>7</xdr:col>
      <xdr:colOff>104775</xdr:colOff>
      <xdr:row>43</xdr:row>
      <xdr:rowOff>19050</xdr:rowOff>
    </xdr:from>
    <xdr:to>
      <xdr:col>7</xdr:col>
      <xdr:colOff>200025</xdr:colOff>
      <xdr:row>43</xdr:row>
      <xdr:rowOff>114300</xdr:rowOff>
    </xdr:to>
    <xdr:sp macro="" textlink="">
      <xdr:nvSpPr>
        <xdr:cNvPr id="20867" name="AutoShape 64">
          <a:extLst>
            <a:ext uri="{FF2B5EF4-FFF2-40B4-BE49-F238E27FC236}">
              <a16:creationId xmlns:a16="http://schemas.microsoft.com/office/drawing/2014/main" id="{15204F97-0D90-4B40-8ED1-10C540E6960D}"/>
            </a:ext>
          </a:extLst>
        </xdr:cNvPr>
        <xdr:cNvSpPr>
          <a:spLocks noChangeArrowheads="1"/>
        </xdr:cNvSpPr>
      </xdr:nvSpPr>
      <xdr:spPr bwMode="auto">
        <a:xfrm>
          <a:off x="4905375" y="73914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123825</xdr:rowOff>
    </xdr:from>
    <xdr:to>
      <xdr:col>6</xdr:col>
      <xdr:colOff>0</xdr:colOff>
      <xdr:row>43</xdr:row>
      <xdr:rowOff>123825</xdr:rowOff>
    </xdr:to>
    <xdr:sp macro="" textlink="">
      <xdr:nvSpPr>
        <xdr:cNvPr id="20868" name="Line 65">
          <a:extLst>
            <a:ext uri="{FF2B5EF4-FFF2-40B4-BE49-F238E27FC236}">
              <a16:creationId xmlns:a16="http://schemas.microsoft.com/office/drawing/2014/main" id="{704EAF54-3A55-4313-9B00-656B943D5BFD}"/>
            </a:ext>
          </a:extLst>
        </xdr:cNvPr>
        <xdr:cNvSpPr>
          <a:spLocks noChangeShapeType="1"/>
        </xdr:cNvSpPr>
      </xdr:nvSpPr>
      <xdr:spPr bwMode="auto">
        <a:xfrm>
          <a:off x="3228975" y="74961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9525</xdr:rowOff>
    </xdr:from>
    <xdr:to>
      <xdr:col>6</xdr:col>
      <xdr:colOff>47625</xdr:colOff>
      <xdr:row>43</xdr:row>
      <xdr:rowOff>114300</xdr:rowOff>
    </xdr:to>
    <xdr:sp macro="" textlink="">
      <xdr:nvSpPr>
        <xdr:cNvPr id="20869" name="AutoShape 66">
          <a:extLst>
            <a:ext uri="{FF2B5EF4-FFF2-40B4-BE49-F238E27FC236}">
              <a16:creationId xmlns:a16="http://schemas.microsoft.com/office/drawing/2014/main" id="{EA4CF81A-83F9-40A1-AED0-39030003EF90}"/>
            </a:ext>
          </a:extLst>
        </xdr:cNvPr>
        <xdr:cNvSpPr>
          <a:spLocks noChangeArrowheads="1"/>
        </xdr:cNvSpPr>
      </xdr:nvSpPr>
      <xdr:spPr bwMode="auto">
        <a:xfrm>
          <a:off x="4067175" y="7381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152400</xdr:rowOff>
    </xdr:from>
    <xdr:to>
      <xdr:col>6</xdr:col>
      <xdr:colOff>352425</xdr:colOff>
      <xdr:row>43</xdr:row>
      <xdr:rowOff>19050</xdr:rowOff>
    </xdr:to>
    <xdr:sp macro="" textlink="">
      <xdr:nvSpPr>
        <xdr:cNvPr id="1414" name="Text Box 67">
          <a:extLst>
            <a:ext uri="{FF2B5EF4-FFF2-40B4-BE49-F238E27FC236}">
              <a16:creationId xmlns:a16="http://schemas.microsoft.com/office/drawing/2014/main" id="{E1647CBB-6F63-4E6C-8394-A14958F4525F}"/>
            </a:ext>
          </a:extLst>
        </xdr:cNvPr>
        <xdr:cNvSpPr txBox="1"/>
      </xdr:nvSpPr>
      <xdr:spPr bwMode="auto">
        <a:xfrm>
          <a:off x="3733800" y="7181850"/>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0.26</a:t>
          </a:r>
        </a:p>
      </xdr:txBody>
    </xdr:sp>
    <xdr:clientData/>
  </xdr:twoCellAnchor>
  <xdr:twoCellAnchor>
    <xdr:from>
      <xdr:col>3</xdr:col>
      <xdr:colOff>276225</xdr:colOff>
      <xdr:row>43</xdr:row>
      <xdr:rowOff>123825</xdr:rowOff>
    </xdr:from>
    <xdr:to>
      <xdr:col>4</xdr:col>
      <xdr:colOff>485775</xdr:colOff>
      <xdr:row>43</xdr:row>
      <xdr:rowOff>123825</xdr:rowOff>
    </xdr:to>
    <xdr:sp macro="" textlink="">
      <xdr:nvSpPr>
        <xdr:cNvPr id="20871" name="Line 68">
          <a:extLst>
            <a:ext uri="{FF2B5EF4-FFF2-40B4-BE49-F238E27FC236}">
              <a16:creationId xmlns:a16="http://schemas.microsoft.com/office/drawing/2014/main" id="{A8990211-646B-44D0-9CCF-98BDA9012DBF}"/>
            </a:ext>
          </a:extLst>
        </xdr:cNvPr>
        <xdr:cNvSpPr>
          <a:spLocks noChangeShapeType="1"/>
        </xdr:cNvSpPr>
      </xdr:nvSpPr>
      <xdr:spPr bwMode="auto">
        <a:xfrm>
          <a:off x="2333625" y="74961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19050</xdr:rowOff>
    </xdr:from>
    <xdr:to>
      <xdr:col>4</xdr:col>
      <xdr:colOff>533400</xdr:colOff>
      <xdr:row>43</xdr:row>
      <xdr:rowOff>114300</xdr:rowOff>
    </xdr:to>
    <xdr:sp macro="" textlink="">
      <xdr:nvSpPr>
        <xdr:cNvPr id="20872" name="AutoShape 69">
          <a:extLst>
            <a:ext uri="{FF2B5EF4-FFF2-40B4-BE49-F238E27FC236}">
              <a16:creationId xmlns:a16="http://schemas.microsoft.com/office/drawing/2014/main" id="{59322CD8-EBBD-4DDB-9305-E5D99EC13298}"/>
            </a:ext>
          </a:extLst>
        </xdr:cNvPr>
        <xdr:cNvSpPr>
          <a:spLocks noChangeArrowheads="1"/>
        </xdr:cNvSpPr>
      </xdr:nvSpPr>
      <xdr:spPr bwMode="auto">
        <a:xfrm>
          <a:off x="3171825" y="7391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152400</xdr:rowOff>
    </xdr:from>
    <xdr:to>
      <xdr:col>5</xdr:col>
      <xdr:colOff>180975</xdr:colOff>
      <xdr:row>43</xdr:row>
      <xdr:rowOff>19050</xdr:rowOff>
    </xdr:to>
    <xdr:sp macro="" textlink="">
      <xdr:nvSpPr>
        <xdr:cNvPr id="1417" name="Text Box 70">
          <a:extLst>
            <a:ext uri="{FF2B5EF4-FFF2-40B4-BE49-F238E27FC236}">
              <a16:creationId xmlns:a16="http://schemas.microsoft.com/office/drawing/2014/main" id="{76DC652B-F6CD-4836-B9EE-A6AA88E27FC8}"/>
            </a:ext>
          </a:extLst>
        </xdr:cNvPr>
        <xdr:cNvSpPr txBox="1"/>
      </xdr:nvSpPr>
      <xdr:spPr bwMode="auto">
        <a:xfrm>
          <a:off x="2847975" y="718185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0.25</a:t>
          </a:r>
        </a:p>
      </xdr:txBody>
    </xdr:sp>
    <xdr:clientData/>
  </xdr:twoCellAnchor>
  <xdr:twoCellAnchor>
    <xdr:from>
      <xdr:col>2</xdr:col>
      <xdr:colOff>76200</xdr:colOff>
      <xdr:row>43</xdr:row>
      <xdr:rowOff>123825</xdr:rowOff>
    </xdr:from>
    <xdr:to>
      <xdr:col>3</xdr:col>
      <xdr:colOff>276225</xdr:colOff>
      <xdr:row>43</xdr:row>
      <xdr:rowOff>123825</xdr:rowOff>
    </xdr:to>
    <xdr:sp macro="" textlink="">
      <xdr:nvSpPr>
        <xdr:cNvPr id="20874" name="Line 71">
          <a:extLst>
            <a:ext uri="{FF2B5EF4-FFF2-40B4-BE49-F238E27FC236}">
              <a16:creationId xmlns:a16="http://schemas.microsoft.com/office/drawing/2014/main" id="{230EE3F6-5B8C-4A87-A2F9-0224A658034D}"/>
            </a:ext>
          </a:extLst>
        </xdr:cNvPr>
        <xdr:cNvSpPr>
          <a:spLocks noChangeShapeType="1"/>
        </xdr:cNvSpPr>
      </xdr:nvSpPr>
      <xdr:spPr bwMode="auto">
        <a:xfrm>
          <a:off x="1447800" y="74961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0</xdr:rowOff>
    </xdr:from>
    <xdr:to>
      <xdr:col>3</xdr:col>
      <xdr:colOff>333375</xdr:colOff>
      <xdr:row>43</xdr:row>
      <xdr:rowOff>104775</xdr:rowOff>
    </xdr:to>
    <xdr:sp macro="" textlink="">
      <xdr:nvSpPr>
        <xdr:cNvPr id="20875" name="AutoShape 72">
          <a:extLst>
            <a:ext uri="{FF2B5EF4-FFF2-40B4-BE49-F238E27FC236}">
              <a16:creationId xmlns:a16="http://schemas.microsoft.com/office/drawing/2014/main" id="{517C2F23-639A-4FDF-9749-EFB5AD9AEFE7}"/>
            </a:ext>
          </a:extLst>
        </xdr:cNvPr>
        <xdr:cNvSpPr>
          <a:spLocks noChangeArrowheads="1"/>
        </xdr:cNvSpPr>
      </xdr:nvSpPr>
      <xdr:spPr bwMode="auto">
        <a:xfrm>
          <a:off x="2286000" y="7372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142875</xdr:rowOff>
    </xdr:from>
    <xdr:to>
      <xdr:col>3</xdr:col>
      <xdr:colOff>657225</xdr:colOff>
      <xdr:row>43</xdr:row>
      <xdr:rowOff>9525</xdr:rowOff>
    </xdr:to>
    <xdr:sp macro="" textlink="">
      <xdr:nvSpPr>
        <xdr:cNvPr id="1420" name="Text Box 73">
          <a:extLst>
            <a:ext uri="{FF2B5EF4-FFF2-40B4-BE49-F238E27FC236}">
              <a16:creationId xmlns:a16="http://schemas.microsoft.com/office/drawing/2014/main" id="{A7619604-8CB2-4DD4-B0F3-6B63616A488B}"/>
            </a:ext>
          </a:extLst>
        </xdr:cNvPr>
        <xdr:cNvSpPr txBox="1"/>
      </xdr:nvSpPr>
      <xdr:spPr bwMode="auto">
        <a:xfrm>
          <a:off x="1952625" y="717232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0.27</a:t>
          </a:r>
        </a:p>
      </xdr:txBody>
    </xdr:sp>
    <xdr:clientData/>
  </xdr:twoCellAnchor>
  <xdr:twoCellAnchor>
    <xdr:from>
      <xdr:col>2</xdr:col>
      <xdr:colOff>28575</xdr:colOff>
      <xdr:row>42</xdr:row>
      <xdr:rowOff>123825</xdr:rowOff>
    </xdr:from>
    <xdr:to>
      <xdr:col>2</xdr:col>
      <xdr:colOff>123825</xdr:colOff>
      <xdr:row>43</xdr:row>
      <xdr:rowOff>57150</xdr:rowOff>
    </xdr:to>
    <xdr:sp macro="" textlink="">
      <xdr:nvSpPr>
        <xdr:cNvPr id="20877" name="AutoShape 74">
          <a:extLst>
            <a:ext uri="{FF2B5EF4-FFF2-40B4-BE49-F238E27FC236}">
              <a16:creationId xmlns:a16="http://schemas.microsoft.com/office/drawing/2014/main" id="{2D102200-ACC1-4628-BA7C-2087BB7125C6}"/>
            </a:ext>
          </a:extLst>
        </xdr:cNvPr>
        <xdr:cNvSpPr>
          <a:spLocks noChangeArrowheads="1"/>
        </xdr:cNvSpPr>
      </xdr:nvSpPr>
      <xdr:spPr bwMode="auto">
        <a:xfrm>
          <a:off x="1400175" y="7324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95250</xdr:rowOff>
    </xdr:from>
    <xdr:to>
      <xdr:col>2</xdr:col>
      <xdr:colOff>457200</xdr:colOff>
      <xdr:row>42</xdr:row>
      <xdr:rowOff>133350</xdr:rowOff>
    </xdr:to>
    <xdr:sp macro="" textlink="">
      <xdr:nvSpPr>
        <xdr:cNvPr id="1422" name="Text Box 75">
          <a:extLst>
            <a:ext uri="{FF2B5EF4-FFF2-40B4-BE49-F238E27FC236}">
              <a16:creationId xmlns:a16="http://schemas.microsoft.com/office/drawing/2014/main" id="{B09AE3A4-F61E-40C5-A000-061893E17B40}"/>
            </a:ext>
          </a:extLst>
        </xdr:cNvPr>
        <xdr:cNvSpPr txBox="1"/>
      </xdr:nvSpPr>
      <xdr:spPr bwMode="auto">
        <a:xfrm>
          <a:off x="1066800" y="712470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0.35</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423" name="Text Box 76">
          <a:extLst>
            <a:ext uri="{FF2B5EF4-FFF2-40B4-BE49-F238E27FC236}">
              <a16:creationId xmlns:a16="http://schemas.microsoft.com/office/drawing/2014/main" id="{1388AD7D-E1E1-4BA7-B740-DEF46CEA0799}"/>
            </a:ext>
          </a:extLst>
        </xdr:cNvPr>
        <xdr:cNvSpPr txBox="1"/>
      </xdr:nvSpPr>
      <xdr:spPr bwMode="auto">
        <a:xfrm>
          <a:off x="4838700" y="825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424" name="Text Box 77">
          <a:extLst>
            <a:ext uri="{FF2B5EF4-FFF2-40B4-BE49-F238E27FC236}">
              <a16:creationId xmlns:a16="http://schemas.microsoft.com/office/drawing/2014/main" id="{84047DA7-118C-452D-855D-B3867C11FA9E}"/>
            </a:ext>
          </a:extLst>
        </xdr:cNvPr>
        <xdr:cNvSpPr txBox="1"/>
      </xdr:nvSpPr>
      <xdr:spPr bwMode="auto">
        <a:xfrm>
          <a:off x="4000500" y="825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425" name="Text Box 78">
          <a:extLst>
            <a:ext uri="{FF2B5EF4-FFF2-40B4-BE49-F238E27FC236}">
              <a16:creationId xmlns:a16="http://schemas.microsoft.com/office/drawing/2014/main" id="{65889214-AEBB-4E08-A21A-2AD66C1E672A}"/>
            </a:ext>
          </a:extLst>
        </xdr:cNvPr>
        <xdr:cNvSpPr txBox="1"/>
      </xdr:nvSpPr>
      <xdr:spPr bwMode="auto">
        <a:xfrm>
          <a:off x="3114675" y="825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426" name="Text Box 79">
          <a:extLst>
            <a:ext uri="{FF2B5EF4-FFF2-40B4-BE49-F238E27FC236}">
              <a16:creationId xmlns:a16="http://schemas.microsoft.com/office/drawing/2014/main" id="{9AC2CEEB-878A-4945-BF63-6852171978EA}"/>
            </a:ext>
          </a:extLst>
        </xdr:cNvPr>
        <xdr:cNvSpPr txBox="1"/>
      </xdr:nvSpPr>
      <xdr:spPr bwMode="auto">
        <a:xfrm>
          <a:off x="2219325" y="825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427" name="Text Box 80">
          <a:extLst>
            <a:ext uri="{FF2B5EF4-FFF2-40B4-BE49-F238E27FC236}">
              <a16:creationId xmlns:a16="http://schemas.microsoft.com/office/drawing/2014/main" id="{FD1D5834-B338-4B63-AE55-98D29F7CD9A1}"/>
            </a:ext>
          </a:extLst>
        </xdr:cNvPr>
        <xdr:cNvSpPr txBox="1"/>
      </xdr:nvSpPr>
      <xdr:spPr bwMode="auto">
        <a:xfrm>
          <a:off x="1333500" y="825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76200</xdr:rowOff>
    </xdr:from>
    <xdr:to>
      <xdr:col>7</xdr:col>
      <xdr:colOff>200025</xdr:colOff>
      <xdr:row>44</xdr:row>
      <xdr:rowOff>9525</xdr:rowOff>
    </xdr:to>
    <xdr:sp macro="" textlink="">
      <xdr:nvSpPr>
        <xdr:cNvPr id="20884" name="Oval 81">
          <a:extLst>
            <a:ext uri="{FF2B5EF4-FFF2-40B4-BE49-F238E27FC236}">
              <a16:creationId xmlns:a16="http://schemas.microsoft.com/office/drawing/2014/main" id="{0BCF26B1-7C15-4062-9A16-23AF9DB75262}"/>
            </a:ext>
          </a:extLst>
        </xdr:cNvPr>
        <xdr:cNvSpPr>
          <a:spLocks noChangeArrowheads="1"/>
        </xdr:cNvSpPr>
      </xdr:nvSpPr>
      <xdr:spPr bwMode="auto">
        <a:xfrm>
          <a:off x="4905375" y="7448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0</xdr:rowOff>
    </xdr:from>
    <xdr:to>
      <xdr:col>8</xdr:col>
      <xdr:colOff>314325</xdr:colOff>
      <xdr:row>44</xdr:row>
      <xdr:rowOff>38100</xdr:rowOff>
    </xdr:to>
    <xdr:sp macro="" textlink="">
      <xdr:nvSpPr>
        <xdr:cNvPr id="1429" name="財政力該当値テキスト">
          <a:extLst>
            <a:ext uri="{FF2B5EF4-FFF2-40B4-BE49-F238E27FC236}">
              <a16:creationId xmlns:a16="http://schemas.microsoft.com/office/drawing/2014/main" id="{4709FEEF-E0DE-4BFE-ADCF-1D4AD68BC681}"/>
            </a:ext>
          </a:extLst>
        </xdr:cNvPr>
        <xdr:cNvSpPr txBox="1"/>
      </xdr:nvSpPr>
      <xdr:spPr bwMode="auto">
        <a:xfrm>
          <a:off x="5038725" y="737235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FF0000"/>
              </a:solidFill>
              <a:latin typeface="ＭＳ Ｐゴシック"/>
              <a:ea typeface="ＭＳ Ｐゴシック"/>
            </a:rPr>
            <a:t>0.14</a:t>
          </a:r>
        </a:p>
      </xdr:txBody>
    </xdr:sp>
    <xdr:clientData/>
  </xdr:twoCellAnchor>
  <xdr:twoCellAnchor>
    <xdr:from>
      <xdr:col>5</xdr:col>
      <xdr:colOff>638175</xdr:colOff>
      <xdr:row>43</xdr:row>
      <xdr:rowOff>76200</xdr:rowOff>
    </xdr:from>
    <xdr:to>
      <xdr:col>6</xdr:col>
      <xdr:colOff>47625</xdr:colOff>
      <xdr:row>44</xdr:row>
      <xdr:rowOff>9525</xdr:rowOff>
    </xdr:to>
    <xdr:sp macro="" textlink="">
      <xdr:nvSpPr>
        <xdr:cNvPr id="20886" name="Oval 83">
          <a:extLst>
            <a:ext uri="{FF2B5EF4-FFF2-40B4-BE49-F238E27FC236}">
              <a16:creationId xmlns:a16="http://schemas.microsoft.com/office/drawing/2014/main" id="{8A92CC1F-C75E-4CC7-BDB9-F059FAF7E58E}"/>
            </a:ext>
          </a:extLst>
        </xdr:cNvPr>
        <xdr:cNvSpPr>
          <a:spLocks noChangeArrowheads="1"/>
        </xdr:cNvSpPr>
      </xdr:nvSpPr>
      <xdr:spPr bwMode="auto">
        <a:xfrm>
          <a:off x="4067175" y="7448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19050</xdr:rowOff>
    </xdr:from>
    <xdr:to>
      <xdr:col>6</xdr:col>
      <xdr:colOff>352425</xdr:colOff>
      <xdr:row>45</xdr:row>
      <xdr:rowOff>57150</xdr:rowOff>
    </xdr:to>
    <xdr:sp macro="" textlink="">
      <xdr:nvSpPr>
        <xdr:cNvPr id="1431" name="Text Box 84">
          <a:extLst>
            <a:ext uri="{FF2B5EF4-FFF2-40B4-BE49-F238E27FC236}">
              <a16:creationId xmlns:a16="http://schemas.microsoft.com/office/drawing/2014/main" id="{BBD0DC95-75B9-4AB5-802F-BDC44472D06D}"/>
            </a:ext>
          </a:extLst>
        </xdr:cNvPr>
        <xdr:cNvSpPr txBox="1"/>
      </xdr:nvSpPr>
      <xdr:spPr bwMode="auto">
        <a:xfrm>
          <a:off x="3733800" y="7562850"/>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0.15</a:t>
          </a:r>
        </a:p>
      </xdr:txBody>
    </xdr:sp>
    <xdr:clientData/>
  </xdr:twoCellAnchor>
  <xdr:twoCellAnchor>
    <xdr:from>
      <xdr:col>4</xdr:col>
      <xdr:colOff>428625</xdr:colOff>
      <xdr:row>43</xdr:row>
      <xdr:rowOff>76200</xdr:rowOff>
    </xdr:from>
    <xdr:to>
      <xdr:col>4</xdr:col>
      <xdr:colOff>533400</xdr:colOff>
      <xdr:row>44</xdr:row>
      <xdr:rowOff>9525</xdr:rowOff>
    </xdr:to>
    <xdr:sp macro="" textlink="">
      <xdr:nvSpPr>
        <xdr:cNvPr id="20888" name="Oval 85">
          <a:extLst>
            <a:ext uri="{FF2B5EF4-FFF2-40B4-BE49-F238E27FC236}">
              <a16:creationId xmlns:a16="http://schemas.microsoft.com/office/drawing/2014/main" id="{0A980C8C-CAEA-44CE-AEC4-337B3537876E}"/>
            </a:ext>
          </a:extLst>
        </xdr:cNvPr>
        <xdr:cNvSpPr>
          <a:spLocks noChangeArrowheads="1"/>
        </xdr:cNvSpPr>
      </xdr:nvSpPr>
      <xdr:spPr bwMode="auto">
        <a:xfrm>
          <a:off x="3171825" y="7448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19050</xdr:rowOff>
    </xdr:from>
    <xdr:to>
      <xdr:col>5</xdr:col>
      <xdr:colOff>180975</xdr:colOff>
      <xdr:row>45</xdr:row>
      <xdr:rowOff>57150</xdr:rowOff>
    </xdr:to>
    <xdr:sp macro="" textlink="">
      <xdr:nvSpPr>
        <xdr:cNvPr id="1433" name="Text Box 86">
          <a:extLst>
            <a:ext uri="{FF2B5EF4-FFF2-40B4-BE49-F238E27FC236}">
              <a16:creationId xmlns:a16="http://schemas.microsoft.com/office/drawing/2014/main" id="{6CD3881F-0AA5-4004-AE88-AA853C063009}"/>
            </a:ext>
          </a:extLst>
        </xdr:cNvPr>
        <xdr:cNvSpPr txBox="1"/>
      </xdr:nvSpPr>
      <xdr:spPr bwMode="auto">
        <a:xfrm>
          <a:off x="2847975" y="756285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0.15</a:t>
          </a:r>
        </a:p>
      </xdr:txBody>
    </xdr:sp>
    <xdr:clientData/>
  </xdr:twoCellAnchor>
  <xdr:twoCellAnchor>
    <xdr:from>
      <xdr:col>3</xdr:col>
      <xdr:colOff>228600</xdr:colOff>
      <xdr:row>43</xdr:row>
      <xdr:rowOff>66675</xdr:rowOff>
    </xdr:from>
    <xdr:to>
      <xdr:col>3</xdr:col>
      <xdr:colOff>333375</xdr:colOff>
      <xdr:row>44</xdr:row>
      <xdr:rowOff>0</xdr:rowOff>
    </xdr:to>
    <xdr:sp macro="" textlink="">
      <xdr:nvSpPr>
        <xdr:cNvPr id="20890" name="Oval 87">
          <a:extLst>
            <a:ext uri="{FF2B5EF4-FFF2-40B4-BE49-F238E27FC236}">
              <a16:creationId xmlns:a16="http://schemas.microsoft.com/office/drawing/2014/main" id="{348EE00A-1FE2-4C5F-B63B-6897DA30BFE6}"/>
            </a:ext>
          </a:extLst>
        </xdr:cNvPr>
        <xdr:cNvSpPr>
          <a:spLocks noChangeArrowheads="1"/>
        </xdr:cNvSpPr>
      </xdr:nvSpPr>
      <xdr:spPr bwMode="auto">
        <a:xfrm>
          <a:off x="2286000" y="7439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9525</xdr:rowOff>
    </xdr:from>
    <xdr:to>
      <xdr:col>3</xdr:col>
      <xdr:colOff>657225</xdr:colOff>
      <xdr:row>45</xdr:row>
      <xdr:rowOff>47625</xdr:rowOff>
    </xdr:to>
    <xdr:sp macro="" textlink="">
      <xdr:nvSpPr>
        <xdr:cNvPr id="1435" name="Text Box 88">
          <a:extLst>
            <a:ext uri="{FF2B5EF4-FFF2-40B4-BE49-F238E27FC236}">
              <a16:creationId xmlns:a16="http://schemas.microsoft.com/office/drawing/2014/main" id="{C88849C1-2467-4C3A-8FFF-1F9D43D9BD2C}"/>
            </a:ext>
          </a:extLst>
        </xdr:cNvPr>
        <xdr:cNvSpPr txBox="1"/>
      </xdr:nvSpPr>
      <xdr:spPr bwMode="auto">
        <a:xfrm>
          <a:off x="1952625" y="755332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0.16</a:t>
          </a:r>
        </a:p>
      </xdr:txBody>
    </xdr:sp>
    <xdr:clientData/>
  </xdr:twoCellAnchor>
  <xdr:twoCellAnchor>
    <xdr:from>
      <xdr:col>2</xdr:col>
      <xdr:colOff>28575</xdr:colOff>
      <xdr:row>43</xdr:row>
      <xdr:rowOff>66675</xdr:rowOff>
    </xdr:from>
    <xdr:to>
      <xdr:col>2</xdr:col>
      <xdr:colOff>123825</xdr:colOff>
      <xdr:row>44</xdr:row>
      <xdr:rowOff>0</xdr:rowOff>
    </xdr:to>
    <xdr:sp macro="" textlink="">
      <xdr:nvSpPr>
        <xdr:cNvPr id="20892" name="Oval 89">
          <a:extLst>
            <a:ext uri="{FF2B5EF4-FFF2-40B4-BE49-F238E27FC236}">
              <a16:creationId xmlns:a16="http://schemas.microsoft.com/office/drawing/2014/main" id="{3195941B-D969-4037-A67B-37286ADE7498}"/>
            </a:ext>
          </a:extLst>
        </xdr:cNvPr>
        <xdr:cNvSpPr>
          <a:spLocks noChangeArrowheads="1"/>
        </xdr:cNvSpPr>
      </xdr:nvSpPr>
      <xdr:spPr bwMode="auto">
        <a:xfrm>
          <a:off x="1400175" y="7439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9525</xdr:rowOff>
    </xdr:from>
    <xdr:to>
      <xdr:col>2</xdr:col>
      <xdr:colOff>457200</xdr:colOff>
      <xdr:row>45</xdr:row>
      <xdr:rowOff>47625</xdr:rowOff>
    </xdr:to>
    <xdr:sp macro="" textlink="">
      <xdr:nvSpPr>
        <xdr:cNvPr id="1437" name="Text Box 90">
          <a:extLst>
            <a:ext uri="{FF2B5EF4-FFF2-40B4-BE49-F238E27FC236}">
              <a16:creationId xmlns:a16="http://schemas.microsoft.com/office/drawing/2014/main" id="{01EC0543-0CAB-45CD-9BC2-DF20F04CBE52}"/>
            </a:ext>
          </a:extLst>
        </xdr:cNvPr>
        <xdr:cNvSpPr txBox="1"/>
      </xdr:nvSpPr>
      <xdr:spPr bwMode="auto">
        <a:xfrm>
          <a:off x="1066800" y="755332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0.16</a:t>
          </a:r>
        </a:p>
      </xdr:txBody>
    </xdr:sp>
    <xdr:clientData/>
  </xdr:twoCellAnchor>
  <xdr:twoCellAnchor>
    <xdr:from>
      <xdr:col>1</xdr:col>
      <xdr:colOff>76200</xdr:colOff>
      <xdr:row>51</xdr:row>
      <xdr:rowOff>85725</xdr:rowOff>
    </xdr:from>
    <xdr:to>
      <xdr:col>8</xdr:col>
      <xdr:colOff>352425</xdr:colOff>
      <xdr:row>53</xdr:row>
      <xdr:rowOff>57150</xdr:rowOff>
    </xdr:to>
    <xdr:sp macro="" textlink="" fLocksText="0">
      <xdr:nvSpPr>
        <xdr:cNvPr id="1438" name="Rectangle 91">
          <a:extLst>
            <a:ext uri="{FF2B5EF4-FFF2-40B4-BE49-F238E27FC236}">
              <a16:creationId xmlns:a16="http://schemas.microsoft.com/office/drawing/2014/main" id="{BB0FBB37-4832-4B9F-99F2-39460A6DF8CA}"/>
            </a:ext>
          </a:extLst>
        </xdr:cNvPr>
        <xdr:cNvSpPr/>
      </xdr:nvSpPr>
      <xdr:spPr bwMode="auto">
        <a:xfrm>
          <a:off x="762000" y="8829675"/>
          <a:ext cx="5076825" cy="31432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ctr" rtl="0"/>
          <a:r>
            <a:rPr lang="ja-JP" altLang="en-US" sz="1600" b="1" i="0" u="non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439" name="Text Box 92">
          <a:extLst>
            <a:ext uri="{FF2B5EF4-FFF2-40B4-BE49-F238E27FC236}">
              <a16:creationId xmlns:a16="http://schemas.microsoft.com/office/drawing/2014/main" id="{5C501AFD-541C-462D-BAA1-E2F5AB0E5AD5}"/>
            </a:ext>
          </a:extLst>
        </xdr:cNvPr>
        <xdr:cNvSpPr txBox="1"/>
      </xdr:nvSpPr>
      <xdr:spPr bwMode="auto">
        <a:xfrm>
          <a:off x="2114550" y="9191625"/>
          <a:ext cx="1381125" cy="228600"/>
        </a:xfrm>
        <a:prstGeom prst="rect">
          <a:avLst/>
        </a:prstGeom>
        <a:noFill/>
        <a:ln w="1">
          <a:noFill/>
          <a:miter lim="800000"/>
        </a:ln>
        <a:effectLst/>
      </xdr:spPr>
      <xdr:txBody>
        <a:bodyPr vertOverflow="clip" wrap="square" lIns="36576" tIns="0" rIns="36576" bIns="18288" anchor="b" upright="1"/>
        <a:lstStyle/>
        <a:p>
          <a:pPr algn="ctr" rtl="0"/>
          <a:r>
            <a:rPr lang="ja-JP" altLang="en-US" sz="1300" b="1" i="0" u="non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440" name="Text Box 93">
          <a:extLst>
            <a:ext uri="{FF2B5EF4-FFF2-40B4-BE49-F238E27FC236}">
              <a16:creationId xmlns:a16="http://schemas.microsoft.com/office/drawing/2014/main" id="{A0EF3843-AE01-4E93-A21E-4E13DCC5FA42}"/>
            </a:ext>
          </a:extLst>
        </xdr:cNvPr>
        <xdr:cNvSpPr txBox="1"/>
      </xdr:nvSpPr>
      <xdr:spPr bwMode="auto">
        <a:xfrm>
          <a:off x="3619500" y="9172575"/>
          <a:ext cx="876300" cy="276225"/>
        </a:xfrm>
        <a:prstGeom prst="rect">
          <a:avLst/>
        </a:prstGeom>
        <a:noFill/>
        <a:ln w="1">
          <a:noFill/>
          <a:miter lim="800000"/>
        </a:ln>
        <a:effectLst/>
      </xdr:spPr>
      <xdr:txBody>
        <a:bodyPr vertOverflow="clip" wrap="square" lIns="36576" tIns="0" rIns="0" bIns="22860" anchor="b" upright="1"/>
        <a:lstStyle/>
        <a:p>
          <a:pPr algn="l" rtl="0">
            <a:defRPr sz="1000"/>
          </a:pPr>
          <a:r>
            <a:rPr lang="en-US" altLang="ja-JP" sz="1600" b="1" i="0" u="none" baseline="0">
              <a:solidFill>
                <a:srgbClr val="FF0000"/>
              </a:solidFill>
              <a:latin typeface="ＭＳ Ｐゴシック"/>
              <a:ea typeface="ＭＳ Ｐゴシック"/>
            </a:rPr>
            <a:t>[84.6%]</a:t>
          </a:r>
          <a:r>
            <a:rPr lang="ja-JP" altLang="en-US" sz="1600" b="1" i="0" u="non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fLocksText="0">
      <xdr:nvSpPr>
        <xdr:cNvPr id="1441" name="Rectangle 94">
          <a:extLst>
            <a:ext uri="{FF2B5EF4-FFF2-40B4-BE49-F238E27FC236}">
              <a16:creationId xmlns:a16="http://schemas.microsoft.com/office/drawing/2014/main" id="{0C310AC1-0C63-4659-9EFA-E8584B2FF195}"/>
            </a:ext>
          </a:extLst>
        </xdr:cNvPr>
        <xdr:cNvSpPr/>
      </xdr:nvSpPr>
      <xdr:spPr bwMode="auto">
        <a:xfrm>
          <a:off x="5905500" y="9077325"/>
          <a:ext cx="1524000"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fLocksText="0">
      <xdr:nvSpPr>
        <xdr:cNvPr id="1442" name="Rectangle 95">
          <a:extLst>
            <a:ext uri="{FF2B5EF4-FFF2-40B4-BE49-F238E27FC236}">
              <a16:creationId xmlns:a16="http://schemas.microsoft.com/office/drawing/2014/main" id="{DEA0AC60-A627-4BE9-97DB-8302045B63A2}"/>
            </a:ext>
          </a:extLst>
        </xdr:cNvPr>
        <xdr:cNvSpPr/>
      </xdr:nvSpPr>
      <xdr:spPr bwMode="auto">
        <a:xfrm>
          <a:off x="5905500" y="9267825"/>
          <a:ext cx="152400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40/78</a:t>
          </a:r>
        </a:p>
      </xdr:txBody>
    </xdr:sp>
    <xdr:clientData/>
  </xdr:twoCellAnchor>
  <xdr:twoCellAnchor>
    <xdr:from>
      <xdr:col>11</xdr:col>
      <xdr:colOff>9525</xdr:colOff>
      <xdr:row>52</xdr:row>
      <xdr:rowOff>161925</xdr:rowOff>
    </xdr:from>
    <xdr:to>
      <xdr:col>12</xdr:col>
      <xdr:colOff>600075</xdr:colOff>
      <xdr:row>54</xdr:row>
      <xdr:rowOff>76200</xdr:rowOff>
    </xdr:to>
    <xdr:sp macro="" textlink="" fLocksText="0">
      <xdr:nvSpPr>
        <xdr:cNvPr id="1443" name="Rectangle 96">
          <a:extLst>
            <a:ext uri="{FF2B5EF4-FFF2-40B4-BE49-F238E27FC236}">
              <a16:creationId xmlns:a16="http://schemas.microsoft.com/office/drawing/2014/main" id="{11AAF3FD-5079-4DF1-85A8-9165EFF0C79C}"/>
            </a:ext>
          </a:extLst>
        </xdr:cNvPr>
        <xdr:cNvSpPr/>
      </xdr:nvSpPr>
      <xdr:spPr bwMode="auto">
        <a:xfrm>
          <a:off x="7553325" y="9077325"/>
          <a:ext cx="1276350"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fLocksText="0">
      <xdr:nvSpPr>
        <xdr:cNvPr id="1444" name="Rectangle 97">
          <a:extLst>
            <a:ext uri="{FF2B5EF4-FFF2-40B4-BE49-F238E27FC236}">
              <a16:creationId xmlns:a16="http://schemas.microsoft.com/office/drawing/2014/main" id="{EC3D15B7-C21B-4E07-89D2-E0DB22F22F32}"/>
            </a:ext>
          </a:extLst>
        </xdr:cNvPr>
        <xdr:cNvSpPr/>
      </xdr:nvSpPr>
      <xdr:spPr bwMode="auto">
        <a:xfrm>
          <a:off x="7553325" y="9267825"/>
          <a:ext cx="127635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fLocksText="0">
      <xdr:nvSpPr>
        <xdr:cNvPr id="1445" name="Rectangle 98">
          <a:extLst>
            <a:ext uri="{FF2B5EF4-FFF2-40B4-BE49-F238E27FC236}">
              <a16:creationId xmlns:a16="http://schemas.microsoft.com/office/drawing/2014/main" id="{7AD86DAA-CAC7-44AC-86FC-2BCFBB1DE7E6}"/>
            </a:ext>
          </a:extLst>
        </xdr:cNvPr>
        <xdr:cNvSpPr/>
      </xdr:nvSpPr>
      <xdr:spPr bwMode="auto">
        <a:xfrm>
          <a:off x="9020175" y="9077325"/>
          <a:ext cx="1266825"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福岡県平均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fLocksText="0">
      <xdr:nvSpPr>
        <xdr:cNvPr id="1446" name="Rectangle 99">
          <a:extLst>
            <a:ext uri="{FF2B5EF4-FFF2-40B4-BE49-F238E27FC236}">
              <a16:creationId xmlns:a16="http://schemas.microsoft.com/office/drawing/2014/main" id="{8C831777-7C8F-4DAA-B424-4A2710F6B997}"/>
            </a:ext>
          </a:extLst>
        </xdr:cNvPr>
        <xdr:cNvSpPr/>
      </xdr:nvSpPr>
      <xdr:spPr bwMode="auto">
        <a:xfrm>
          <a:off x="9020175" y="9267825"/>
          <a:ext cx="1266825"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92.2</a:t>
          </a:r>
        </a:p>
      </xdr:txBody>
    </xdr:sp>
    <xdr:clientData/>
  </xdr:twoCellAnchor>
  <xdr:twoCellAnchor>
    <xdr:from>
      <xdr:col>1</xdr:col>
      <xdr:colOff>76200</xdr:colOff>
      <xdr:row>55</xdr:row>
      <xdr:rowOff>161925</xdr:rowOff>
    </xdr:from>
    <xdr:to>
      <xdr:col>8</xdr:col>
      <xdr:colOff>352425</xdr:colOff>
      <xdr:row>70</xdr:row>
      <xdr:rowOff>0</xdr:rowOff>
    </xdr:to>
    <xdr:sp macro="" textlink="" fLocksText="0">
      <xdr:nvSpPr>
        <xdr:cNvPr id="20903" name="Rectangle 100">
          <a:extLst>
            <a:ext uri="{FF2B5EF4-FFF2-40B4-BE49-F238E27FC236}">
              <a16:creationId xmlns:a16="http://schemas.microsoft.com/office/drawing/2014/main" id="{201B7050-46A1-4E0B-82C2-516BF6902501}"/>
            </a:ext>
          </a:extLst>
        </xdr:cNvPr>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fLocksText="0">
      <xdr:nvSpPr>
        <xdr:cNvPr id="20904" name="Rectangle 101">
          <a:extLst>
            <a:ext uri="{FF2B5EF4-FFF2-40B4-BE49-F238E27FC236}">
              <a16:creationId xmlns:a16="http://schemas.microsoft.com/office/drawing/2014/main" id="{61665AAB-D72C-4085-A4F5-F62DAC4E6B3C}"/>
            </a:ext>
          </a:extLst>
        </xdr:cNvPr>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fLocksText="0">
      <xdr:nvSpPr>
        <xdr:cNvPr id="1449" name="Rectangle 102">
          <a:extLst>
            <a:ext uri="{FF2B5EF4-FFF2-40B4-BE49-F238E27FC236}">
              <a16:creationId xmlns:a16="http://schemas.microsoft.com/office/drawing/2014/main" id="{B6CA86E4-681D-407C-8B43-1F0DA6583272}"/>
            </a:ext>
          </a:extLst>
        </xdr:cNvPr>
        <xdr:cNvSpPr/>
      </xdr:nvSpPr>
      <xdr:spPr bwMode="auto">
        <a:xfrm>
          <a:off x="6029325" y="9591675"/>
          <a:ext cx="3810000" cy="247650"/>
        </a:xfrm>
        <a:prstGeom prst="rect">
          <a:avLst/>
        </a:prstGeom>
        <a:noFill/>
        <a:ln w="9525">
          <a:noFill/>
          <a:miter lim="800000"/>
        </a:ln>
      </xdr:spPr>
      <xdr:txBody>
        <a:bodyPr vertOverflow="clip" wrap="square" lIns="36576" tIns="0" rIns="0" bIns="18288" anchor="b" upright="1"/>
        <a:lstStyle/>
        <a:p>
          <a:pPr algn="l" rtl="0"/>
          <a:r>
            <a:rPr lang="ja-JP" altLang="en-US" sz="1100" b="1" i="1" u="non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450" name="Text Box 103">
          <a:extLst>
            <a:ext uri="{FF2B5EF4-FFF2-40B4-BE49-F238E27FC236}">
              <a16:creationId xmlns:a16="http://schemas.microsoft.com/office/drawing/2014/main" id="{A07AB52A-0278-4BA3-82A2-D088526D2317}"/>
            </a:ext>
          </a:extLst>
        </xdr:cNvPr>
        <xdr:cNvSpPr txBox="1"/>
      </xdr:nvSpPr>
      <xdr:spPr bwMode="auto">
        <a:xfrm>
          <a:off x="6162675" y="9906000"/>
          <a:ext cx="5772150" cy="2028825"/>
        </a:xfrm>
        <a:prstGeom prst="rect">
          <a:avLst/>
        </a:prstGeom>
        <a:solidFill>
          <a:srgbClr val="FFFFFF"/>
        </a:solidFill>
        <a:ln w="9525">
          <a:noFill/>
          <a:miter lim="800000"/>
        </a:ln>
      </xdr:spPr>
      <xdr:txBody>
        <a:bodyPr vertOverflow="clip" wrap="square" lIns="36576" tIns="18288" rIns="0" bIns="0" anchor="t" upright="1"/>
        <a:lstStyle/>
        <a:p>
          <a:pPr algn="l" rtl="0">
            <a:lnSpc>
              <a:spcPts val="1400"/>
            </a:lnSpc>
          </a:pPr>
          <a:r>
            <a:rPr lang="ja-JP" altLang="en-US" sz="1300" b="0" i="0" u="none" baseline="0">
              <a:solidFill>
                <a:srgbClr val="000000"/>
              </a:solidFill>
              <a:latin typeface="ＭＳ Ｐゴシック"/>
              <a:ea typeface="ＭＳ Ｐゴシック"/>
            </a:rPr>
            <a:t>　平成１５年度から実施している地方債の繰上償還による公債費の削減を図っている。今後とも、公債費の削減及び事務事業の優先度を点検し経常経費の抑制に努める。</a:t>
          </a:r>
        </a:p>
      </xdr:txBody>
    </xdr:sp>
    <xdr:clientData/>
  </xdr:twoCellAnchor>
  <xdr:oneCellAnchor>
    <xdr:from>
      <xdr:col>1</xdr:col>
      <xdr:colOff>76200</xdr:colOff>
      <xdr:row>55</xdr:row>
      <xdr:rowOff>9525</xdr:rowOff>
    </xdr:from>
    <xdr:ext cx="133350" cy="152400"/>
    <xdr:sp macro="" textlink="">
      <xdr:nvSpPr>
        <xdr:cNvPr id="1451" name="Text Box 104">
          <a:extLst>
            <a:ext uri="{FF2B5EF4-FFF2-40B4-BE49-F238E27FC236}">
              <a16:creationId xmlns:a16="http://schemas.microsoft.com/office/drawing/2014/main" id="{1D9D70B8-BDFC-4815-B585-22E3C082F0D4}"/>
            </a:ext>
          </a:extLst>
        </xdr:cNvPr>
        <xdr:cNvSpPr txBox="1"/>
      </xdr:nvSpPr>
      <xdr:spPr bwMode="auto">
        <a:xfrm>
          <a:off x="762000" y="9439275"/>
          <a:ext cx="133350" cy="152400"/>
        </a:xfrm>
        <a:prstGeom prst="rect">
          <a:avLst/>
        </a:prstGeom>
        <a:noFill/>
        <a:ln w="1">
          <a:noFill/>
          <a:miter lim="800000"/>
        </a:ln>
        <a:effectLst/>
      </xdr:spPr>
      <xdr:txBody>
        <a:bodyPr wrap="none" lIns="18288" tIns="18288" rIns="0" bIns="0" anchor="t" upright="1">
          <a:spAutoFit/>
        </a:bodyPr>
        <a:lstStyle/>
        <a:p>
          <a:pPr algn="l" rtl="0"/>
          <a:r>
            <a:rPr lang="en-US" altLang="ja-JP" sz="800" b="0" i="0" u="non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0908" name="Line 105">
          <a:extLst>
            <a:ext uri="{FF2B5EF4-FFF2-40B4-BE49-F238E27FC236}">
              <a16:creationId xmlns:a16="http://schemas.microsoft.com/office/drawing/2014/main" id="{197DECB8-F43F-4053-81CF-067176B665AC}"/>
            </a:ext>
          </a:extLst>
        </xdr:cNvPr>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453" name="Text Box 106">
          <a:extLst>
            <a:ext uri="{FF2B5EF4-FFF2-40B4-BE49-F238E27FC236}">
              <a16:creationId xmlns:a16="http://schemas.microsoft.com/office/drawing/2014/main" id="{05689831-71E7-49B0-9C64-B0834C58C753}"/>
            </a:ext>
          </a:extLst>
        </xdr:cNvPr>
        <xdr:cNvSpPr txBox="1"/>
      </xdr:nvSpPr>
      <xdr:spPr bwMode="auto">
        <a:xfrm>
          <a:off x="0" y="11887200"/>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140.0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20910" name="Line 107">
          <a:extLst>
            <a:ext uri="{FF2B5EF4-FFF2-40B4-BE49-F238E27FC236}">
              <a16:creationId xmlns:a16="http://schemas.microsoft.com/office/drawing/2014/main" id="{8270D68F-4938-4094-BCFA-7EAE73CA4321}"/>
            </a:ext>
          </a:extLst>
        </xdr:cNvPr>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455" name="Text Box 108">
          <a:extLst>
            <a:ext uri="{FF2B5EF4-FFF2-40B4-BE49-F238E27FC236}">
              <a16:creationId xmlns:a16="http://schemas.microsoft.com/office/drawing/2014/main" id="{DBA63809-B3D5-46DE-AC1E-98586951F099}"/>
            </a:ext>
          </a:extLst>
        </xdr:cNvPr>
        <xdr:cNvSpPr txBox="1"/>
      </xdr:nvSpPr>
      <xdr:spPr bwMode="auto">
        <a:xfrm>
          <a:off x="0" y="11487150"/>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120.0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20912" name="Line 109">
          <a:extLst>
            <a:ext uri="{FF2B5EF4-FFF2-40B4-BE49-F238E27FC236}">
              <a16:creationId xmlns:a16="http://schemas.microsoft.com/office/drawing/2014/main" id="{F71503DD-E4EF-4C82-B4F7-8F2421739FCE}"/>
            </a:ext>
          </a:extLst>
        </xdr:cNvPr>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457" name="Text Box 110">
          <a:extLst>
            <a:ext uri="{FF2B5EF4-FFF2-40B4-BE49-F238E27FC236}">
              <a16:creationId xmlns:a16="http://schemas.microsoft.com/office/drawing/2014/main" id="{140CD52A-E109-4C00-A708-BA12B6568A90}"/>
            </a:ext>
          </a:extLst>
        </xdr:cNvPr>
        <xdr:cNvSpPr txBox="1"/>
      </xdr:nvSpPr>
      <xdr:spPr bwMode="auto">
        <a:xfrm>
          <a:off x="0" y="11087100"/>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20914" name="Line 111">
          <a:extLst>
            <a:ext uri="{FF2B5EF4-FFF2-40B4-BE49-F238E27FC236}">
              <a16:creationId xmlns:a16="http://schemas.microsoft.com/office/drawing/2014/main" id="{2AD62398-6048-44E0-9E38-6A9740EBA8AD}"/>
            </a:ext>
          </a:extLst>
        </xdr:cNvPr>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459" name="Text Box 112">
          <a:extLst>
            <a:ext uri="{FF2B5EF4-FFF2-40B4-BE49-F238E27FC236}">
              <a16:creationId xmlns:a16="http://schemas.microsoft.com/office/drawing/2014/main" id="{F3F42501-850B-4A8B-83DB-5662D2427549}"/>
            </a:ext>
          </a:extLst>
        </xdr:cNvPr>
        <xdr:cNvSpPr txBox="1"/>
      </xdr:nvSpPr>
      <xdr:spPr bwMode="auto">
        <a:xfrm>
          <a:off x="0" y="10677525"/>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80.0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20916" name="Line 113">
          <a:extLst>
            <a:ext uri="{FF2B5EF4-FFF2-40B4-BE49-F238E27FC236}">
              <a16:creationId xmlns:a16="http://schemas.microsoft.com/office/drawing/2014/main" id="{BACEB227-EBEB-4194-9647-7F9CEDE550D9}"/>
            </a:ext>
          </a:extLst>
        </xdr:cNvPr>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461" name="Text Box 114">
          <a:extLst>
            <a:ext uri="{FF2B5EF4-FFF2-40B4-BE49-F238E27FC236}">
              <a16:creationId xmlns:a16="http://schemas.microsoft.com/office/drawing/2014/main" id="{C603AAB0-C1E1-4F02-93BE-4EEE1F4ED59F}"/>
            </a:ext>
          </a:extLst>
        </xdr:cNvPr>
        <xdr:cNvSpPr txBox="1"/>
      </xdr:nvSpPr>
      <xdr:spPr bwMode="auto">
        <a:xfrm>
          <a:off x="0" y="10277475"/>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60.0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20918" name="Line 115">
          <a:extLst>
            <a:ext uri="{FF2B5EF4-FFF2-40B4-BE49-F238E27FC236}">
              <a16:creationId xmlns:a16="http://schemas.microsoft.com/office/drawing/2014/main" id="{21BA3223-8598-42A6-A587-1C18774C5306}"/>
            </a:ext>
          </a:extLst>
        </xdr:cNvPr>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463" name="Text Box 116">
          <a:extLst>
            <a:ext uri="{FF2B5EF4-FFF2-40B4-BE49-F238E27FC236}">
              <a16:creationId xmlns:a16="http://schemas.microsoft.com/office/drawing/2014/main" id="{74FF45B6-8A46-42EF-9B79-5B10BDF815FE}"/>
            </a:ext>
          </a:extLst>
        </xdr:cNvPr>
        <xdr:cNvSpPr txBox="1"/>
      </xdr:nvSpPr>
      <xdr:spPr bwMode="auto">
        <a:xfrm>
          <a:off x="0" y="9877425"/>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40.0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0920" name="Line 117">
          <a:extLst>
            <a:ext uri="{FF2B5EF4-FFF2-40B4-BE49-F238E27FC236}">
              <a16:creationId xmlns:a16="http://schemas.microsoft.com/office/drawing/2014/main" id="{C19479A3-6C1F-4F18-A425-1441DD3F338F}"/>
            </a:ext>
          </a:extLst>
        </xdr:cNvPr>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465" name="Text Box 118">
          <a:extLst>
            <a:ext uri="{FF2B5EF4-FFF2-40B4-BE49-F238E27FC236}">
              <a16:creationId xmlns:a16="http://schemas.microsoft.com/office/drawing/2014/main" id="{F74F4014-543C-44D0-A9D3-FAFBB5859C7E}"/>
            </a:ext>
          </a:extLst>
        </xdr:cNvPr>
        <xdr:cNvSpPr txBox="1"/>
      </xdr:nvSpPr>
      <xdr:spPr bwMode="auto">
        <a:xfrm>
          <a:off x="0" y="9477375"/>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20.0</a:t>
          </a:r>
        </a:p>
      </xdr:txBody>
    </xdr:sp>
    <xdr:clientData/>
  </xdr:twoCellAnchor>
  <xdr:twoCellAnchor>
    <xdr:from>
      <xdr:col>1</xdr:col>
      <xdr:colOff>76200</xdr:colOff>
      <xdr:row>55</xdr:row>
      <xdr:rowOff>161925</xdr:rowOff>
    </xdr:from>
    <xdr:to>
      <xdr:col>8</xdr:col>
      <xdr:colOff>352425</xdr:colOff>
      <xdr:row>70</xdr:row>
      <xdr:rowOff>0</xdr:rowOff>
    </xdr:to>
    <xdr:sp macro="" textlink="" fLocksText="0">
      <xdr:nvSpPr>
        <xdr:cNvPr id="20922" name="財政構造の弾力性グラフ枠">
          <a:extLst>
            <a:ext uri="{FF2B5EF4-FFF2-40B4-BE49-F238E27FC236}">
              <a16:creationId xmlns:a16="http://schemas.microsoft.com/office/drawing/2014/main" id="{CB000F93-F8C4-489A-8E6C-C76F87B7868E}"/>
            </a:ext>
          </a:extLst>
        </xdr:cNvPr>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58</xdr:row>
      <xdr:rowOff>28575</xdr:rowOff>
    </xdr:from>
    <xdr:to>
      <xdr:col>7</xdr:col>
      <xdr:colOff>152400</xdr:colOff>
      <xdr:row>66</xdr:row>
      <xdr:rowOff>19050</xdr:rowOff>
    </xdr:to>
    <xdr:sp macro="" textlink="">
      <xdr:nvSpPr>
        <xdr:cNvPr id="20923" name="Line 120">
          <a:extLst>
            <a:ext uri="{FF2B5EF4-FFF2-40B4-BE49-F238E27FC236}">
              <a16:creationId xmlns:a16="http://schemas.microsoft.com/office/drawing/2014/main" id="{90B1B000-E66B-41AA-A95C-4764F4B4C674}"/>
            </a:ext>
          </a:extLst>
        </xdr:cNvPr>
        <xdr:cNvSpPr>
          <a:spLocks noChangeShapeType="1"/>
        </xdr:cNvSpPr>
      </xdr:nvSpPr>
      <xdr:spPr bwMode="auto">
        <a:xfrm flipV="1">
          <a:off x="4953000" y="9972675"/>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19050</xdr:rowOff>
    </xdr:from>
    <xdr:to>
      <xdr:col>8</xdr:col>
      <xdr:colOff>314325</xdr:colOff>
      <xdr:row>67</xdr:row>
      <xdr:rowOff>57150</xdr:rowOff>
    </xdr:to>
    <xdr:sp macro="" textlink="">
      <xdr:nvSpPr>
        <xdr:cNvPr id="1468" name="財政構造の弾力性最小値テキスト">
          <a:extLst>
            <a:ext uri="{FF2B5EF4-FFF2-40B4-BE49-F238E27FC236}">
              <a16:creationId xmlns:a16="http://schemas.microsoft.com/office/drawing/2014/main" id="{FDC21EB2-6EC6-4DE3-B04C-63692C186528}"/>
            </a:ext>
          </a:extLst>
        </xdr:cNvPr>
        <xdr:cNvSpPr txBox="1"/>
      </xdr:nvSpPr>
      <xdr:spPr bwMode="auto">
        <a:xfrm>
          <a:off x="5038725" y="1133475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106.8</a:t>
          </a:r>
        </a:p>
      </xdr:txBody>
    </xdr:sp>
    <xdr:clientData/>
  </xdr:twoCellAnchor>
  <xdr:twoCellAnchor>
    <xdr:from>
      <xdr:col>7</xdr:col>
      <xdr:colOff>66675</xdr:colOff>
      <xdr:row>66</xdr:row>
      <xdr:rowOff>19050</xdr:rowOff>
    </xdr:from>
    <xdr:to>
      <xdr:col>7</xdr:col>
      <xdr:colOff>238125</xdr:colOff>
      <xdr:row>66</xdr:row>
      <xdr:rowOff>19050</xdr:rowOff>
    </xdr:to>
    <xdr:sp macro="" textlink="">
      <xdr:nvSpPr>
        <xdr:cNvPr id="20925" name="Line 122">
          <a:extLst>
            <a:ext uri="{FF2B5EF4-FFF2-40B4-BE49-F238E27FC236}">
              <a16:creationId xmlns:a16="http://schemas.microsoft.com/office/drawing/2014/main" id="{C7448DF3-1421-4F86-8AF5-F0FCE1288B56}"/>
            </a:ext>
          </a:extLst>
        </xdr:cNvPr>
        <xdr:cNvSpPr>
          <a:spLocks noChangeShapeType="1"/>
        </xdr:cNvSpPr>
      </xdr:nvSpPr>
      <xdr:spPr bwMode="auto">
        <a:xfrm>
          <a:off x="4867275" y="113347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56</xdr:row>
      <xdr:rowOff>142875</xdr:rowOff>
    </xdr:from>
    <xdr:to>
      <xdr:col>8</xdr:col>
      <xdr:colOff>314325</xdr:colOff>
      <xdr:row>58</xdr:row>
      <xdr:rowOff>9525</xdr:rowOff>
    </xdr:to>
    <xdr:sp macro="" textlink="">
      <xdr:nvSpPr>
        <xdr:cNvPr id="1470" name="財政構造の弾力性最大値テキスト">
          <a:extLst>
            <a:ext uri="{FF2B5EF4-FFF2-40B4-BE49-F238E27FC236}">
              <a16:creationId xmlns:a16="http://schemas.microsoft.com/office/drawing/2014/main" id="{1040171B-A1EC-4676-8AC8-BE17F7CC08D4}"/>
            </a:ext>
          </a:extLst>
        </xdr:cNvPr>
        <xdr:cNvSpPr txBox="1"/>
      </xdr:nvSpPr>
      <xdr:spPr bwMode="auto">
        <a:xfrm>
          <a:off x="5038725" y="97440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39.2</a:t>
          </a:r>
        </a:p>
      </xdr:txBody>
    </xdr:sp>
    <xdr:clientData/>
  </xdr:twoCellAnchor>
  <xdr:twoCellAnchor>
    <xdr:from>
      <xdr:col>7</xdr:col>
      <xdr:colOff>66675</xdr:colOff>
      <xdr:row>58</xdr:row>
      <xdr:rowOff>28575</xdr:rowOff>
    </xdr:from>
    <xdr:to>
      <xdr:col>7</xdr:col>
      <xdr:colOff>238125</xdr:colOff>
      <xdr:row>58</xdr:row>
      <xdr:rowOff>28575</xdr:rowOff>
    </xdr:to>
    <xdr:sp macro="" textlink="">
      <xdr:nvSpPr>
        <xdr:cNvPr id="20927" name="Line 124">
          <a:extLst>
            <a:ext uri="{FF2B5EF4-FFF2-40B4-BE49-F238E27FC236}">
              <a16:creationId xmlns:a16="http://schemas.microsoft.com/office/drawing/2014/main" id="{9B3F2FE4-BF85-4617-9EE7-3FBDB87D7969}"/>
            </a:ext>
          </a:extLst>
        </xdr:cNvPr>
        <xdr:cNvSpPr>
          <a:spLocks noChangeShapeType="1"/>
        </xdr:cNvSpPr>
      </xdr:nvSpPr>
      <xdr:spPr bwMode="auto">
        <a:xfrm>
          <a:off x="4867275" y="99726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47625</xdr:rowOff>
    </xdr:from>
    <xdr:to>
      <xdr:col>7</xdr:col>
      <xdr:colOff>152400</xdr:colOff>
      <xdr:row>63</xdr:row>
      <xdr:rowOff>85725</xdr:rowOff>
    </xdr:to>
    <xdr:sp macro="" textlink="">
      <xdr:nvSpPr>
        <xdr:cNvPr id="20928" name="Line 125">
          <a:extLst>
            <a:ext uri="{FF2B5EF4-FFF2-40B4-BE49-F238E27FC236}">
              <a16:creationId xmlns:a16="http://schemas.microsoft.com/office/drawing/2014/main" id="{AE52D8B3-C7C3-4A5D-A1D0-158BCE4844BF}"/>
            </a:ext>
          </a:extLst>
        </xdr:cNvPr>
        <xdr:cNvSpPr>
          <a:spLocks noChangeShapeType="1"/>
        </xdr:cNvSpPr>
      </xdr:nvSpPr>
      <xdr:spPr bwMode="auto">
        <a:xfrm>
          <a:off x="4114800" y="108489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0</xdr:rowOff>
    </xdr:from>
    <xdr:to>
      <xdr:col>8</xdr:col>
      <xdr:colOff>314325</xdr:colOff>
      <xdr:row>63</xdr:row>
      <xdr:rowOff>38100</xdr:rowOff>
    </xdr:to>
    <xdr:sp macro="" textlink="">
      <xdr:nvSpPr>
        <xdr:cNvPr id="1473" name="財政構造の弾力性平均値テキスト">
          <a:extLst>
            <a:ext uri="{FF2B5EF4-FFF2-40B4-BE49-F238E27FC236}">
              <a16:creationId xmlns:a16="http://schemas.microsoft.com/office/drawing/2014/main" id="{908CF009-F18F-445B-BCAE-2900572C5201}"/>
            </a:ext>
          </a:extLst>
        </xdr:cNvPr>
        <xdr:cNvSpPr txBox="1"/>
      </xdr:nvSpPr>
      <xdr:spPr bwMode="auto">
        <a:xfrm>
          <a:off x="5038725" y="106299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80"/>
              </a:solidFill>
              <a:latin typeface="ＭＳ Ｐゴシック"/>
              <a:ea typeface="ＭＳ Ｐゴシック"/>
            </a:rPr>
            <a:t>80.7</a:t>
          </a:r>
        </a:p>
      </xdr:txBody>
    </xdr:sp>
    <xdr:clientData/>
  </xdr:twoCellAnchor>
  <xdr:twoCellAnchor>
    <xdr:from>
      <xdr:col>7</xdr:col>
      <xdr:colOff>104775</xdr:colOff>
      <xdr:row>62</xdr:row>
      <xdr:rowOff>123825</xdr:rowOff>
    </xdr:from>
    <xdr:to>
      <xdr:col>7</xdr:col>
      <xdr:colOff>200025</xdr:colOff>
      <xdr:row>63</xdr:row>
      <xdr:rowOff>57150</xdr:rowOff>
    </xdr:to>
    <xdr:sp macro="" textlink="">
      <xdr:nvSpPr>
        <xdr:cNvPr id="20930" name="AutoShape 127">
          <a:extLst>
            <a:ext uri="{FF2B5EF4-FFF2-40B4-BE49-F238E27FC236}">
              <a16:creationId xmlns:a16="http://schemas.microsoft.com/office/drawing/2014/main" id="{F7324E21-5F27-465F-87DC-F11693437EB6}"/>
            </a:ext>
          </a:extLst>
        </xdr:cNvPr>
        <xdr:cNvSpPr>
          <a:spLocks noChangeArrowheads="1"/>
        </xdr:cNvSpPr>
      </xdr:nvSpPr>
      <xdr:spPr bwMode="auto">
        <a:xfrm>
          <a:off x="4905375" y="107537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19050</xdr:rowOff>
    </xdr:from>
    <xdr:to>
      <xdr:col>6</xdr:col>
      <xdr:colOff>0</xdr:colOff>
      <xdr:row>63</xdr:row>
      <xdr:rowOff>47625</xdr:rowOff>
    </xdr:to>
    <xdr:sp macro="" textlink="">
      <xdr:nvSpPr>
        <xdr:cNvPr id="20931" name="Line 128">
          <a:extLst>
            <a:ext uri="{FF2B5EF4-FFF2-40B4-BE49-F238E27FC236}">
              <a16:creationId xmlns:a16="http://schemas.microsoft.com/office/drawing/2014/main" id="{6CF482E5-08E2-4130-9344-19C8249C8B52}"/>
            </a:ext>
          </a:extLst>
        </xdr:cNvPr>
        <xdr:cNvSpPr>
          <a:spLocks noChangeShapeType="1"/>
        </xdr:cNvSpPr>
      </xdr:nvSpPr>
      <xdr:spPr bwMode="auto">
        <a:xfrm>
          <a:off x="3228975" y="108204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9525</xdr:rowOff>
    </xdr:from>
    <xdr:to>
      <xdr:col>6</xdr:col>
      <xdr:colOff>47625</xdr:colOff>
      <xdr:row>63</xdr:row>
      <xdr:rowOff>104775</xdr:rowOff>
    </xdr:to>
    <xdr:sp macro="" textlink="">
      <xdr:nvSpPr>
        <xdr:cNvPr id="20932" name="AutoShape 129">
          <a:extLst>
            <a:ext uri="{FF2B5EF4-FFF2-40B4-BE49-F238E27FC236}">
              <a16:creationId xmlns:a16="http://schemas.microsoft.com/office/drawing/2014/main" id="{27063F3A-4D5C-4C7C-9BB1-15051EDB1649}"/>
            </a:ext>
          </a:extLst>
        </xdr:cNvPr>
        <xdr:cNvSpPr>
          <a:spLocks noChangeArrowheads="1"/>
        </xdr:cNvSpPr>
      </xdr:nvSpPr>
      <xdr:spPr bwMode="auto">
        <a:xfrm>
          <a:off x="4067175" y="10810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123825</xdr:rowOff>
    </xdr:from>
    <xdr:to>
      <xdr:col>6</xdr:col>
      <xdr:colOff>352425</xdr:colOff>
      <xdr:row>64</xdr:row>
      <xdr:rowOff>161925</xdr:rowOff>
    </xdr:to>
    <xdr:sp macro="" textlink="">
      <xdr:nvSpPr>
        <xdr:cNvPr id="1477" name="Text Box 130">
          <a:extLst>
            <a:ext uri="{FF2B5EF4-FFF2-40B4-BE49-F238E27FC236}">
              <a16:creationId xmlns:a16="http://schemas.microsoft.com/office/drawing/2014/main" id="{58CCC30A-F1DE-42E4-B8F9-369BC0EFDD20}"/>
            </a:ext>
          </a:extLst>
        </xdr:cNvPr>
        <xdr:cNvSpPr txBox="1"/>
      </xdr:nvSpPr>
      <xdr:spPr bwMode="auto">
        <a:xfrm>
          <a:off x="3733800" y="10925175"/>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83.1</a:t>
          </a:r>
        </a:p>
      </xdr:txBody>
    </xdr:sp>
    <xdr:clientData/>
  </xdr:twoCellAnchor>
  <xdr:twoCellAnchor>
    <xdr:from>
      <xdr:col>3</xdr:col>
      <xdr:colOff>276225</xdr:colOff>
      <xdr:row>63</xdr:row>
      <xdr:rowOff>19050</xdr:rowOff>
    </xdr:from>
    <xdr:to>
      <xdr:col>4</xdr:col>
      <xdr:colOff>485775</xdr:colOff>
      <xdr:row>63</xdr:row>
      <xdr:rowOff>104775</xdr:rowOff>
    </xdr:to>
    <xdr:sp macro="" textlink="">
      <xdr:nvSpPr>
        <xdr:cNvPr id="20934" name="Line 131">
          <a:extLst>
            <a:ext uri="{FF2B5EF4-FFF2-40B4-BE49-F238E27FC236}">
              <a16:creationId xmlns:a16="http://schemas.microsoft.com/office/drawing/2014/main" id="{9C4B1143-01FA-4BA0-AE50-F30ED5A3C2CF}"/>
            </a:ext>
          </a:extLst>
        </xdr:cNvPr>
        <xdr:cNvSpPr>
          <a:spLocks noChangeShapeType="1"/>
        </xdr:cNvSpPr>
      </xdr:nvSpPr>
      <xdr:spPr bwMode="auto">
        <a:xfrm flipV="1">
          <a:off x="2333625" y="1082040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133350</xdr:rowOff>
    </xdr:from>
    <xdr:to>
      <xdr:col>4</xdr:col>
      <xdr:colOff>533400</xdr:colOff>
      <xdr:row>63</xdr:row>
      <xdr:rowOff>66675</xdr:rowOff>
    </xdr:to>
    <xdr:sp macro="" textlink="">
      <xdr:nvSpPr>
        <xdr:cNvPr id="20935" name="AutoShape 132">
          <a:extLst>
            <a:ext uri="{FF2B5EF4-FFF2-40B4-BE49-F238E27FC236}">
              <a16:creationId xmlns:a16="http://schemas.microsoft.com/office/drawing/2014/main" id="{B755F910-B6DA-47C6-B91F-06E7227B2EF3}"/>
            </a:ext>
          </a:extLst>
        </xdr:cNvPr>
        <xdr:cNvSpPr>
          <a:spLocks noChangeArrowheads="1"/>
        </xdr:cNvSpPr>
      </xdr:nvSpPr>
      <xdr:spPr bwMode="auto">
        <a:xfrm>
          <a:off x="3171825" y="10763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104775</xdr:rowOff>
    </xdr:from>
    <xdr:to>
      <xdr:col>5</xdr:col>
      <xdr:colOff>180975</xdr:colOff>
      <xdr:row>62</xdr:row>
      <xdr:rowOff>142875</xdr:rowOff>
    </xdr:to>
    <xdr:sp macro="" textlink="">
      <xdr:nvSpPr>
        <xdr:cNvPr id="1480" name="Text Box 133">
          <a:extLst>
            <a:ext uri="{FF2B5EF4-FFF2-40B4-BE49-F238E27FC236}">
              <a16:creationId xmlns:a16="http://schemas.microsoft.com/office/drawing/2014/main" id="{165995F8-157F-46A5-A215-78353FC39034}"/>
            </a:ext>
          </a:extLst>
        </xdr:cNvPr>
        <xdr:cNvSpPr txBox="1"/>
      </xdr:nvSpPr>
      <xdr:spPr bwMode="auto">
        <a:xfrm>
          <a:off x="2847975" y="1056322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81.1</a:t>
          </a:r>
        </a:p>
      </xdr:txBody>
    </xdr:sp>
    <xdr:clientData/>
  </xdr:twoCellAnchor>
  <xdr:twoCellAnchor>
    <xdr:from>
      <xdr:col>2</xdr:col>
      <xdr:colOff>76200</xdr:colOff>
      <xdr:row>63</xdr:row>
      <xdr:rowOff>0</xdr:rowOff>
    </xdr:from>
    <xdr:to>
      <xdr:col>3</xdr:col>
      <xdr:colOff>276225</xdr:colOff>
      <xdr:row>63</xdr:row>
      <xdr:rowOff>104775</xdr:rowOff>
    </xdr:to>
    <xdr:sp macro="" textlink="">
      <xdr:nvSpPr>
        <xdr:cNvPr id="20937" name="Line 134">
          <a:extLst>
            <a:ext uri="{FF2B5EF4-FFF2-40B4-BE49-F238E27FC236}">
              <a16:creationId xmlns:a16="http://schemas.microsoft.com/office/drawing/2014/main" id="{24449225-2F0D-4BA3-8CF7-DA0E6B360B3D}"/>
            </a:ext>
          </a:extLst>
        </xdr:cNvPr>
        <xdr:cNvSpPr>
          <a:spLocks noChangeShapeType="1"/>
        </xdr:cNvSpPr>
      </xdr:nvSpPr>
      <xdr:spPr bwMode="auto">
        <a:xfrm>
          <a:off x="1447800" y="108013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19050</xdr:rowOff>
    </xdr:from>
    <xdr:to>
      <xdr:col>3</xdr:col>
      <xdr:colOff>333375</xdr:colOff>
      <xdr:row>63</xdr:row>
      <xdr:rowOff>123825</xdr:rowOff>
    </xdr:to>
    <xdr:sp macro="" textlink="">
      <xdr:nvSpPr>
        <xdr:cNvPr id="20938" name="AutoShape 135">
          <a:extLst>
            <a:ext uri="{FF2B5EF4-FFF2-40B4-BE49-F238E27FC236}">
              <a16:creationId xmlns:a16="http://schemas.microsoft.com/office/drawing/2014/main" id="{05AB428C-72D8-4CE9-9680-29E92C8F6B79}"/>
            </a:ext>
          </a:extLst>
        </xdr:cNvPr>
        <xdr:cNvSpPr>
          <a:spLocks noChangeArrowheads="1"/>
        </xdr:cNvSpPr>
      </xdr:nvSpPr>
      <xdr:spPr bwMode="auto">
        <a:xfrm>
          <a:off x="2286000" y="1082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161925</xdr:rowOff>
    </xdr:from>
    <xdr:to>
      <xdr:col>3</xdr:col>
      <xdr:colOff>657225</xdr:colOff>
      <xdr:row>63</xdr:row>
      <xdr:rowOff>28575</xdr:rowOff>
    </xdr:to>
    <xdr:sp macro="" textlink="">
      <xdr:nvSpPr>
        <xdr:cNvPr id="1483" name="Text Box 136">
          <a:extLst>
            <a:ext uri="{FF2B5EF4-FFF2-40B4-BE49-F238E27FC236}">
              <a16:creationId xmlns:a16="http://schemas.microsoft.com/office/drawing/2014/main" id="{BD60425C-E28A-4127-927E-79514D9CE983}"/>
            </a:ext>
          </a:extLst>
        </xdr:cNvPr>
        <xdr:cNvSpPr txBox="1"/>
      </xdr:nvSpPr>
      <xdr:spPr bwMode="auto">
        <a:xfrm>
          <a:off x="1952625" y="1062037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83.9</a:t>
          </a:r>
        </a:p>
      </xdr:txBody>
    </xdr:sp>
    <xdr:clientData/>
  </xdr:twoCellAnchor>
  <xdr:twoCellAnchor>
    <xdr:from>
      <xdr:col>2</xdr:col>
      <xdr:colOff>28575</xdr:colOff>
      <xdr:row>63</xdr:row>
      <xdr:rowOff>57150</xdr:rowOff>
    </xdr:from>
    <xdr:to>
      <xdr:col>2</xdr:col>
      <xdr:colOff>123825</xdr:colOff>
      <xdr:row>63</xdr:row>
      <xdr:rowOff>152400</xdr:rowOff>
    </xdr:to>
    <xdr:sp macro="" textlink="">
      <xdr:nvSpPr>
        <xdr:cNvPr id="20940" name="AutoShape 137">
          <a:extLst>
            <a:ext uri="{FF2B5EF4-FFF2-40B4-BE49-F238E27FC236}">
              <a16:creationId xmlns:a16="http://schemas.microsoft.com/office/drawing/2014/main" id="{50F8162D-F249-4040-88F9-0144C601C0E1}"/>
            </a:ext>
          </a:extLst>
        </xdr:cNvPr>
        <xdr:cNvSpPr>
          <a:spLocks noChangeArrowheads="1"/>
        </xdr:cNvSpPr>
      </xdr:nvSpPr>
      <xdr:spPr bwMode="auto">
        <a:xfrm>
          <a:off x="1400175" y="10858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0</xdr:rowOff>
    </xdr:from>
    <xdr:to>
      <xdr:col>2</xdr:col>
      <xdr:colOff>457200</xdr:colOff>
      <xdr:row>65</xdr:row>
      <xdr:rowOff>38100</xdr:rowOff>
    </xdr:to>
    <xdr:sp macro="" textlink="">
      <xdr:nvSpPr>
        <xdr:cNvPr id="1485" name="Text Box 138">
          <a:extLst>
            <a:ext uri="{FF2B5EF4-FFF2-40B4-BE49-F238E27FC236}">
              <a16:creationId xmlns:a16="http://schemas.microsoft.com/office/drawing/2014/main" id="{49B84B5D-AFAE-45D7-B8C2-537555D002CA}"/>
            </a:ext>
          </a:extLst>
        </xdr:cNvPr>
        <xdr:cNvSpPr txBox="1"/>
      </xdr:nvSpPr>
      <xdr:spPr bwMode="auto">
        <a:xfrm>
          <a:off x="1066800" y="1097280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85.5</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486" name="Text Box 139">
          <a:extLst>
            <a:ext uri="{FF2B5EF4-FFF2-40B4-BE49-F238E27FC236}">
              <a16:creationId xmlns:a16="http://schemas.microsoft.com/office/drawing/2014/main" id="{A1AA4384-A120-4D5C-92C3-7668104C9BF6}"/>
            </a:ext>
          </a:extLst>
        </xdr:cNvPr>
        <xdr:cNvSpPr txBox="1"/>
      </xdr:nvSpPr>
      <xdr:spPr bwMode="auto">
        <a:xfrm>
          <a:off x="4838700" y="1206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487" name="Text Box 140">
          <a:extLst>
            <a:ext uri="{FF2B5EF4-FFF2-40B4-BE49-F238E27FC236}">
              <a16:creationId xmlns:a16="http://schemas.microsoft.com/office/drawing/2014/main" id="{1AB92D2D-32DE-4290-AFF4-35AC75548E7D}"/>
            </a:ext>
          </a:extLst>
        </xdr:cNvPr>
        <xdr:cNvSpPr txBox="1"/>
      </xdr:nvSpPr>
      <xdr:spPr bwMode="auto">
        <a:xfrm>
          <a:off x="4000500" y="1206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488" name="Text Box 141">
          <a:extLst>
            <a:ext uri="{FF2B5EF4-FFF2-40B4-BE49-F238E27FC236}">
              <a16:creationId xmlns:a16="http://schemas.microsoft.com/office/drawing/2014/main" id="{46C195FC-BFE1-4FB5-9B80-A0800EE14DF0}"/>
            </a:ext>
          </a:extLst>
        </xdr:cNvPr>
        <xdr:cNvSpPr txBox="1"/>
      </xdr:nvSpPr>
      <xdr:spPr bwMode="auto">
        <a:xfrm>
          <a:off x="3114675" y="1206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489" name="Text Box 142">
          <a:extLst>
            <a:ext uri="{FF2B5EF4-FFF2-40B4-BE49-F238E27FC236}">
              <a16:creationId xmlns:a16="http://schemas.microsoft.com/office/drawing/2014/main" id="{4D4FE7B5-EBDF-4A56-BB77-EA31146E9E1B}"/>
            </a:ext>
          </a:extLst>
        </xdr:cNvPr>
        <xdr:cNvSpPr txBox="1"/>
      </xdr:nvSpPr>
      <xdr:spPr bwMode="auto">
        <a:xfrm>
          <a:off x="2219325" y="1206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490" name="Text Box 143">
          <a:extLst>
            <a:ext uri="{FF2B5EF4-FFF2-40B4-BE49-F238E27FC236}">
              <a16:creationId xmlns:a16="http://schemas.microsoft.com/office/drawing/2014/main" id="{68D3EDE0-DCEA-43C6-A4B7-47C19D58FEE5}"/>
            </a:ext>
          </a:extLst>
        </xdr:cNvPr>
        <xdr:cNvSpPr txBox="1"/>
      </xdr:nvSpPr>
      <xdr:spPr bwMode="auto">
        <a:xfrm>
          <a:off x="1333500" y="1206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H20</a:t>
          </a:r>
        </a:p>
      </xdr:txBody>
    </xdr:sp>
    <xdr:clientData/>
  </xdr:twoCellAnchor>
  <xdr:twoCellAnchor>
    <xdr:from>
      <xdr:col>7</xdr:col>
      <xdr:colOff>104775</xdr:colOff>
      <xdr:row>63</xdr:row>
      <xdr:rowOff>38100</xdr:rowOff>
    </xdr:from>
    <xdr:to>
      <xdr:col>7</xdr:col>
      <xdr:colOff>200025</xdr:colOff>
      <xdr:row>63</xdr:row>
      <xdr:rowOff>133350</xdr:rowOff>
    </xdr:to>
    <xdr:sp macro="" textlink="">
      <xdr:nvSpPr>
        <xdr:cNvPr id="20947" name="Oval 144">
          <a:extLst>
            <a:ext uri="{FF2B5EF4-FFF2-40B4-BE49-F238E27FC236}">
              <a16:creationId xmlns:a16="http://schemas.microsoft.com/office/drawing/2014/main" id="{33810FBC-AF23-4372-9AB6-C01107E608A2}"/>
            </a:ext>
          </a:extLst>
        </xdr:cNvPr>
        <xdr:cNvSpPr>
          <a:spLocks noChangeArrowheads="1"/>
        </xdr:cNvSpPr>
      </xdr:nvSpPr>
      <xdr:spPr bwMode="auto">
        <a:xfrm>
          <a:off x="4905375" y="10839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38100</xdr:rowOff>
    </xdr:from>
    <xdr:to>
      <xdr:col>8</xdr:col>
      <xdr:colOff>314325</xdr:colOff>
      <xdr:row>64</xdr:row>
      <xdr:rowOff>76200</xdr:rowOff>
    </xdr:to>
    <xdr:sp macro="" textlink="">
      <xdr:nvSpPr>
        <xdr:cNvPr id="1492" name="財政構造の弾力性該当値テキスト">
          <a:extLst>
            <a:ext uri="{FF2B5EF4-FFF2-40B4-BE49-F238E27FC236}">
              <a16:creationId xmlns:a16="http://schemas.microsoft.com/office/drawing/2014/main" id="{E8B4D958-7131-4BC9-92FE-8305CF5AA3F3}"/>
            </a:ext>
          </a:extLst>
        </xdr:cNvPr>
        <xdr:cNvSpPr txBox="1"/>
      </xdr:nvSpPr>
      <xdr:spPr bwMode="auto">
        <a:xfrm>
          <a:off x="5038725" y="1083945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FF0000"/>
              </a:solidFill>
              <a:latin typeface="ＭＳ Ｐゴシック"/>
              <a:ea typeface="ＭＳ Ｐゴシック"/>
            </a:rPr>
            <a:t>84.6</a:t>
          </a:r>
        </a:p>
      </xdr:txBody>
    </xdr:sp>
    <xdr:clientData/>
  </xdr:twoCellAnchor>
  <xdr:twoCellAnchor>
    <xdr:from>
      <xdr:col>5</xdr:col>
      <xdr:colOff>638175</xdr:colOff>
      <xdr:row>63</xdr:row>
      <xdr:rowOff>0</xdr:rowOff>
    </xdr:from>
    <xdr:to>
      <xdr:col>6</xdr:col>
      <xdr:colOff>47625</xdr:colOff>
      <xdr:row>63</xdr:row>
      <xdr:rowOff>104775</xdr:rowOff>
    </xdr:to>
    <xdr:sp macro="" textlink="">
      <xdr:nvSpPr>
        <xdr:cNvPr id="20949" name="Oval 146">
          <a:extLst>
            <a:ext uri="{FF2B5EF4-FFF2-40B4-BE49-F238E27FC236}">
              <a16:creationId xmlns:a16="http://schemas.microsoft.com/office/drawing/2014/main" id="{085E14E2-00C7-45C8-990A-A1F4F3202CA4}"/>
            </a:ext>
          </a:extLst>
        </xdr:cNvPr>
        <xdr:cNvSpPr>
          <a:spLocks noChangeArrowheads="1"/>
        </xdr:cNvSpPr>
      </xdr:nvSpPr>
      <xdr:spPr bwMode="auto">
        <a:xfrm>
          <a:off x="4067175" y="10801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61</xdr:row>
      <xdr:rowOff>142875</xdr:rowOff>
    </xdr:from>
    <xdr:to>
      <xdr:col>6</xdr:col>
      <xdr:colOff>352425</xdr:colOff>
      <xdr:row>63</xdr:row>
      <xdr:rowOff>9525</xdr:rowOff>
    </xdr:to>
    <xdr:sp macro="" textlink="">
      <xdr:nvSpPr>
        <xdr:cNvPr id="1494" name="Text Box 147">
          <a:extLst>
            <a:ext uri="{FF2B5EF4-FFF2-40B4-BE49-F238E27FC236}">
              <a16:creationId xmlns:a16="http://schemas.microsoft.com/office/drawing/2014/main" id="{B3A1068B-E3F1-42F4-AA92-A323A4310E43}"/>
            </a:ext>
          </a:extLst>
        </xdr:cNvPr>
        <xdr:cNvSpPr txBox="1"/>
      </xdr:nvSpPr>
      <xdr:spPr bwMode="auto">
        <a:xfrm>
          <a:off x="3733800" y="10601325"/>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82.8</a:t>
          </a:r>
        </a:p>
      </xdr:txBody>
    </xdr:sp>
    <xdr:clientData/>
  </xdr:twoCellAnchor>
  <xdr:twoCellAnchor>
    <xdr:from>
      <xdr:col>4</xdr:col>
      <xdr:colOff>428625</xdr:colOff>
      <xdr:row>62</xdr:row>
      <xdr:rowOff>142875</xdr:rowOff>
    </xdr:from>
    <xdr:to>
      <xdr:col>4</xdr:col>
      <xdr:colOff>533400</xdr:colOff>
      <xdr:row>63</xdr:row>
      <xdr:rowOff>66675</xdr:rowOff>
    </xdr:to>
    <xdr:sp macro="" textlink="">
      <xdr:nvSpPr>
        <xdr:cNvPr id="20951" name="Oval 148">
          <a:extLst>
            <a:ext uri="{FF2B5EF4-FFF2-40B4-BE49-F238E27FC236}">
              <a16:creationId xmlns:a16="http://schemas.microsoft.com/office/drawing/2014/main" id="{97882831-E8BC-40A4-8D59-22FA43C7E08D}"/>
            </a:ext>
          </a:extLst>
        </xdr:cNvPr>
        <xdr:cNvSpPr>
          <a:spLocks noChangeArrowheads="1"/>
        </xdr:cNvSpPr>
      </xdr:nvSpPr>
      <xdr:spPr bwMode="auto">
        <a:xfrm>
          <a:off x="3171825" y="10772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63</xdr:row>
      <xdr:rowOff>85725</xdr:rowOff>
    </xdr:from>
    <xdr:to>
      <xdr:col>5</xdr:col>
      <xdr:colOff>180975</xdr:colOff>
      <xdr:row>64</xdr:row>
      <xdr:rowOff>123825</xdr:rowOff>
    </xdr:to>
    <xdr:sp macro="" textlink="">
      <xdr:nvSpPr>
        <xdr:cNvPr id="1496" name="Text Box 149">
          <a:extLst>
            <a:ext uri="{FF2B5EF4-FFF2-40B4-BE49-F238E27FC236}">
              <a16:creationId xmlns:a16="http://schemas.microsoft.com/office/drawing/2014/main" id="{0A4EA347-5F26-44B4-B788-AF6493250350}"/>
            </a:ext>
          </a:extLst>
        </xdr:cNvPr>
        <xdr:cNvSpPr txBox="1"/>
      </xdr:nvSpPr>
      <xdr:spPr bwMode="auto">
        <a:xfrm>
          <a:off x="2847975" y="1088707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81.3</a:t>
          </a:r>
        </a:p>
      </xdr:txBody>
    </xdr:sp>
    <xdr:clientData/>
  </xdr:twoCellAnchor>
  <xdr:twoCellAnchor>
    <xdr:from>
      <xdr:col>3</xdr:col>
      <xdr:colOff>228600</xdr:colOff>
      <xdr:row>63</xdr:row>
      <xdr:rowOff>57150</xdr:rowOff>
    </xdr:from>
    <xdr:to>
      <xdr:col>3</xdr:col>
      <xdr:colOff>333375</xdr:colOff>
      <xdr:row>63</xdr:row>
      <xdr:rowOff>152400</xdr:rowOff>
    </xdr:to>
    <xdr:sp macro="" textlink="">
      <xdr:nvSpPr>
        <xdr:cNvPr id="20953" name="Oval 150">
          <a:extLst>
            <a:ext uri="{FF2B5EF4-FFF2-40B4-BE49-F238E27FC236}">
              <a16:creationId xmlns:a16="http://schemas.microsoft.com/office/drawing/2014/main" id="{6969E62F-852A-4FD6-B50A-1A9DA3AB7B9E}"/>
            </a:ext>
          </a:extLst>
        </xdr:cNvPr>
        <xdr:cNvSpPr>
          <a:spLocks noChangeArrowheads="1"/>
        </xdr:cNvSpPr>
      </xdr:nvSpPr>
      <xdr:spPr bwMode="auto">
        <a:xfrm>
          <a:off x="2286000" y="10858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0</xdr:rowOff>
    </xdr:from>
    <xdr:to>
      <xdr:col>3</xdr:col>
      <xdr:colOff>657225</xdr:colOff>
      <xdr:row>65</xdr:row>
      <xdr:rowOff>38100</xdr:rowOff>
    </xdr:to>
    <xdr:sp macro="" textlink="">
      <xdr:nvSpPr>
        <xdr:cNvPr id="1498" name="Text Box 151">
          <a:extLst>
            <a:ext uri="{FF2B5EF4-FFF2-40B4-BE49-F238E27FC236}">
              <a16:creationId xmlns:a16="http://schemas.microsoft.com/office/drawing/2014/main" id="{6C2CB7AD-CD70-4337-B38B-CFB20C45B863}"/>
            </a:ext>
          </a:extLst>
        </xdr:cNvPr>
        <xdr:cNvSpPr txBox="1"/>
      </xdr:nvSpPr>
      <xdr:spPr bwMode="auto">
        <a:xfrm>
          <a:off x="1952625" y="1097280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85.5</a:t>
          </a:r>
        </a:p>
      </xdr:txBody>
    </xdr:sp>
    <xdr:clientData/>
  </xdr:twoCellAnchor>
  <xdr:twoCellAnchor>
    <xdr:from>
      <xdr:col>2</xdr:col>
      <xdr:colOff>28575</xdr:colOff>
      <xdr:row>62</xdr:row>
      <xdr:rowOff>123825</xdr:rowOff>
    </xdr:from>
    <xdr:to>
      <xdr:col>2</xdr:col>
      <xdr:colOff>123825</xdr:colOff>
      <xdr:row>63</xdr:row>
      <xdr:rowOff>47625</xdr:rowOff>
    </xdr:to>
    <xdr:sp macro="" textlink="">
      <xdr:nvSpPr>
        <xdr:cNvPr id="20955" name="Oval 152">
          <a:extLst>
            <a:ext uri="{FF2B5EF4-FFF2-40B4-BE49-F238E27FC236}">
              <a16:creationId xmlns:a16="http://schemas.microsoft.com/office/drawing/2014/main" id="{BAD654FE-C01E-4F32-98A8-EB4397AE7163}"/>
            </a:ext>
          </a:extLst>
        </xdr:cNvPr>
        <xdr:cNvSpPr>
          <a:spLocks noChangeArrowheads="1"/>
        </xdr:cNvSpPr>
      </xdr:nvSpPr>
      <xdr:spPr bwMode="auto">
        <a:xfrm>
          <a:off x="1400175" y="10753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61</xdr:row>
      <xdr:rowOff>85725</xdr:rowOff>
    </xdr:from>
    <xdr:to>
      <xdr:col>2</xdr:col>
      <xdr:colOff>457200</xdr:colOff>
      <xdr:row>62</xdr:row>
      <xdr:rowOff>123825</xdr:rowOff>
    </xdr:to>
    <xdr:sp macro="" textlink="">
      <xdr:nvSpPr>
        <xdr:cNvPr id="1500" name="Text Box 153">
          <a:extLst>
            <a:ext uri="{FF2B5EF4-FFF2-40B4-BE49-F238E27FC236}">
              <a16:creationId xmlns:a16="http://schemas.microsoft.com/office/drawing/2014/main" id="{D55D1FDC-D50A-43ED-AB16-2E7D2DAF6941}"/>
            </a:ext>
          </a:extLst>
        </xdr:cNvPr>
        <xdr:cNvSpPr txBox="1"/>
      </xdr:nvSpPr>
      <xdr:spPr bwMode="auto">
        <a:xfrm>
          <a:off x="1066800" y="1054417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80.3</a:t>
          </a:r>
        </a:p>
      </xdr:txBody>
    </xdr:sp>
    <xdr:clientData/>
  </xdr:twoCellAnchor>
  <xdr:twoCellAnchor>
    <xdr:from>
      <xdr:col>1</xdr:col>
      <xdr:colOff>76200</xdr:colOff>
      <xdr:row>73</xdr:row>
      <xdr:rowOff>123825</xdr:rowOff>
    </xdr:from>
    <xdr:to>
      <xdr:col>8</xdr:col>
      <xdr:colOff>352425</xdr:colOff>
      <xdr:row>75</xdr:row>
      <xdr:rowOff>95250</xdr:rowOff>
    </xdr:to>
    <xdr:sp macro="" textlink="" fLocksText="0">
      <xdr:nvSpPr>
        <xdr:cNvPr id="1501" name="Rectangle 154">
          <a:extLst>
            <a:ext uri="{FF2B5EF4-FFF2-40B4-BE49-F238E27FC236}">
              <a16:creationId xmlns:a16="http://schemas.microsoft.com/office/drawing/2014/main" id="{E37D650A-6D55-4025-AA7D-401AE6453B07}"/>
            </a:ext>
          </a:extLst>
        </xdr:cNvPr>
        <xdr:cNvSpPr/>
      </xdr:nvSpPr>
      <xdr:spPr bwMode="auto">
        <a:xfrm>
          <a:off x="762000" y="12639675"/>
          <a:ext cx="5076825" cy="31432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ctr" rtl="0"/>
          <a:r>
            <a:rPr lang="ja-JP" altLang="en-US" sz="1600" b="1" i="0" u="non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502" name="Text Box 155">
          <a:extLst>
            <a:ext uri="{FF2B5EF4-FFF2-40B4-BE49-F238E27FC236}">
              <a16:creationId xmlns:a16="http://schemas.microsoft.com/office/drawing/2014/main" id="{70ED9169-6D4A-47ED-826D-55CEBEF40C0B}"/>
            </a:ext>
          </a:extLst>
        </xdr:cNvPr>
        <xdr:cNvSpPr txBox="1"/>
      </xdr:nvSpPr>
      <xdr:spPr bwMode="auto">
        <a:xfrm>
          <a:off x="962025" y="13001625"/>
          <a:ext cx="3238500" cy="228600"/>
        </a:xfrm>
        <a:prstGeom prst="rect">
          <a:avLst/>
        </a:prstGeom>
        <a:noFill/>
        <a:ln w="1">
          <a:noFill/>
          <a:miter lim="800000"/>
        </a:ln>
        <a:effectLst/>
      </xdr:spPr>
      <xdr:txBody>
        <a:bodyPr vertOverflow="clip" wrap="square" lIns="36576" tIns="0" rIns="36576" bIns="18288" anchor="b" upright="1"/>
        <a:lstStyle/>
        <a:p>
          <a:pPr algn="ctr" rtl="0">
            <a:defRPr sz="1000"/>
          </a:pPr>
          <a:r>
            <a:rPr lang="ja-JP" altLang="en-US" sz="1300" b="1" i="0" u="none" baseline="0">
              <a:solidFill>
                <a:srgbClr val="000000"/>
              </a:solidFill>
              <a:latin typeface="ＭＳ Ｐゴシック"/>
              <a:ea typeface="ＭＳ Ｐゴシック"/>
            </a:rPr>
            <a:t>人口</a:t>
          </a:r>
          <a:r>
            <a:rPr lang="en-US" altLang="ja-JP" sz="1300" b="1" i="0" u="none" baseline="0">
              <a:solidFill>
                <a:srgbClr val="000000"/>
              </a:solidFill>
              <a:latin typeface="ＭＳ Ｐゴシック"/>
              <a:ea typeface="ＭＳ Ｐゴシック"/>
            </a:rPr>
            <a:t>1</a:t>
          </a:r>
          <a:r>
            <a:rPr lang="ja-JP" altLang="en-US" sz="1300" b="1" i="0" u="non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503" name="Text Box 156">
          <a:extLst>
            <a:ext uri="{FF2B5EF4-FFF2-40B4-BE49-F238E27FC236}">
              <a16:creationId xmlns:a16="http://schemas.microsoft.com/office/drawing/2014/main" id="{F85DE155-25C6-44D6-ABE6-D2B3E38EBB29}"/>
            </a:ext>
          </a:extLst>
        </xdr:cNvPr>
        <xdr:cNvSpPr txBox="1"/>
      </xdr:nvSpPr>
      <xdr:spPr bwMode="auto">
        <a:xfrm>
          <a:off x="4324350" y="12982575"/>
          <a:ext cx="1314450" cy="276225"/>
        </a:xfrm>
        <a:prstGeom prst="rect">
          <a:avLst/>
        </a:prstGeom>
        <a:noFill/>
        <a:ln w="1">
          <a:noFill/>
          <a:miter lim="800000"/>
        </a:ln>
        <a:effectLst/>
      </xdr:spPr>
      <xdr:txBody>
        <a:bodyPr vertOverflow="clip" wrap="square" lIns="36576" tIns="0" rIns="0" bIns="22860" anchor="b" upright="1"/>
        <a:lstStyle/>
        <a:p>
          <a:pPr algn="l" rtl="0">
            <a:defRPr sz="1000"/>
          </a:pPr>
          <a:r>
            <a:rPr lang="en-US" altLang="ja-JP" sz="1600" b="1" i="0" u="none" baseline="0">
              <a:solidFill>
                <a:srgbClr val="FF0000"/>
              </a:solidFill>
              <a:latin typeface="ＭＳ Ｐゴシック"/>
              <a:ea typeface="ＭＳ Ｐゴシック"/>
            </a:rPr>
            <a:t>[206,120</a:t>
          </a:r>
          <a:r>
            <a:rPr lang="ja-JP" altLang="en-US" sz="1600" b="1" i="0" u="none" baseline="0">
              <a:solidFill>
                <a:srgbClr val="FF0000"/>
              </a:solidFill>
              <a:latin typeface="ＭＳ Ｐゴシック"/>
              <a:ea typeface="ＭＳ Ｐゴシック"/>
            </a:rPr>
            <a:t>円</a:t>
          </a:r>
          <a:r>
            <a:rPr lang="en-US" altLang="ja-JP" sz="1600" b="1" i="0" u="none" baseline="0">
              <a:solidFill>
                <a:srgbClr val="FF0000"/>
              </a:solidFill>
              <a:latin typeface="ＭＳ Ｐゴシック"/>
              <a:ea typeface="ＭＳ Ｐゴシック"/>
            </a:rPr>
            <a:t>]</a:t>
          </a:r>
          <a:r>
            <a:rPr lang="ja-JP" altLang="en-US" sz="1600" b="1" i="0" u="non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fLocksText="0">
      <xdr:nvSpPr>
        <xdr:cNvPr id="1504" name="Rectangle 157">
          <a:extLst>
            <a:ext uri="{FF2B5EF4-FFF2-40B4-BE49-F238E27FC236}">
              <a16:creationId xmlns:a16="http://schemas.microsoft.com/office/drawing/2014/main" id="{44AF7045-0529-4414-B231-4943280FA576}"/>
            </a:ext>
          </a:extLst>
        </xdr:cNvPr>
        <xdr:cNvSpPr/>
      </xdr:nvSpPr>
      <xdr:spPr bwMode="auto">
        <a:xfrm>
          <a:off x="5905500" y="12887325"/>
          <a:ext cx="1524000"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fLocksText="0">
      <xdr:nvSpPr>
        <xdr:cNvPr id="1505" name="Rectangle 158">
          <a:extLst>
            <a:ext uri="{FF2B5EF4-FFF2-40B4-BE49-F238E27FC236}">
              <a16:creationId xmlns:a16="http://schemas.microsoft.com/office/drawing/2014/main" id="{8D1F1F0F-65AB-4ADD-A606-B42D3D4A3B0D}"/>
            </a:ext>
          </a:extLst>
        </xdr:cNvPr>
        <xdr:cNvSpPr/>
      </xdr:nvSpPr>
      <xdr:spPr bwMode="auto">
        <a:xfrm>
          <a:off x="5905500" y="13077825"/>
          <a:ext cx="152400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5/78</a:t>
          </a:r>
        </a:p>
      </xdr:txBody>
    </xdr:sp>
    <xdr:clientData/>
  </xdr:twoCellAnchor>
  <xdr:twoCellAnchor>
    <xdr:from>
      <xdr:col>11</xdr:col>
      <xdr:colOff>9525</xdr:colOff>
      <xdr:row>75</xdr:row>
      <xdr:rowOff>28575</xdr:rowOff>
    </xdr:from>
    <xdr:to>
      <xdr:col>12</xdr:col>
      <xdr:colOff>600075</xdr:colOff>
      <xdr:row>76</xdr:row>
      <xdr:rowOff>114300</xdr:rowOff>
    </xdr:to>
    <xdr:sp macro="" textlink="" fLocksText="0">
      <xdr:nvSpPr>
        <xdr:cNvPr id="1506" name="Rectangle 159">
          <a:extLst>
            <a:ext uri="{FF2B5EF4-FFF2-40B4-BE49-F238E27FC236}">
              <a16:creationId xmlns:a16="http://schemas.microsoft.com/office/drawing/2014/main" id="{37B915B8-ED52-4CBF-9C46-08CEBFC075ED}"/>
            </a:ext>
          </a:extLst>
        </xdr:cNvPr>
        <xdr:cNvSpPr/>
      </xdr:nvSpPr>
      <xdr:spPr bwMode="auto">
        <a:xfrm>
          <a:off x="7553325" y="12887325"/>
          <a:ext cx="1276350"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fLocksText="0">
      <xdr:nvSpPr>
        <xdr:cNvPr id="1507" name="Rectangle 160">
          <a:extLst>
            <a:ext uri="{FF2B5EF4-FFF2-40B4-BE49-F238E27FC236}">
              <a16:creationId xmlns:a16="http://schemas.microsoft.com/office/drawing/2014/main" id="{8D387BC1-602E-4EDA-8E03-6C0EF46B6440}"/>
            </a:ext>
          </a:extLst>
        </xdr:cNvPr>
        <xdr:cNvSpPr/>
      </xdr:nvSpPr>
      <xdr:spPr bwMode="auto">
        <a:xfrm>
          <a:off x="7553325" y="13077825"/>
          <a:ext cx="127635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fLocksText="0">
      <xdr:nvSpPr>
        <xdr:cNvPr id="1508" name="Rectangle 161">
          <a:extLst>
            <a:ext uri="{FF2B5EF4-FFF2-40B4-BE49-F238E27FC236}">
              <a16:creationId xmlns:a16="http://schemas.microsoft.com/office/drawing/2014/main" id="{365880A8-B8DD-4269-A055-547153482254}"/>
            </a:ext>
          </a:extLst>
        </xdr:cNvPr>
        <xdr:cNvSpPr/>
      </xdr:nvSpPr>
      <xdr:spPr bwMode="auto">
        <a:xfrm>
          <a:off x="9020175" y="12887325"/>
          <a:ext cx="1266825"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福岡県平均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fLocksText="0">
      <xdr:nvSpPr>
        <xdr:cNvPr id="1509" name="Rectangle 162">
          <a:extLst>
            <a:ext uri="{FF2B5EF4-FFF2-40B4-BE49-F238E27FC236}">
              <a16:creationId xmlns:a16="http://schemas.microsoft.com/office/drawing/2014/main" id="{4F7B89C2-3774-4411-8617-91B264900C32}"/>
            </a:ext>
          </a:extLst>
        </xdr:cNvPr>
        <xdr:cNvSpPr/>
      </xdr:nvSpPr>
      <xdr:spPr bwMode="auto">
        <a:xfrm>
          <a:off x="9020175" y="13077825"/>
          <a:ext cx="1266825"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107,858</a:t>
          </a:r>
        </a:p>
      </xdr:txBody>
    </xdr:sp>
    <xdr:clientData/>
  </xdr:twoCellAnchor>
  <xdr:twoCellAnchor>
    <xdr:from>
      <xdr:col>1</xdr:col>
      <xdr:colOff>76200</xdr:colOff>
      <xdr:row>78</xdr:row>
      <xdr:rowOff>28575</xdr:rowOff>
    </xdr:from>
    <xdr:to>
      <xdr:col>8</xdr:col>
      <xdr:colOff>352425</xdr:colOff>
      <xdr:row>92</xdr:row>
      <xdr:rowOff>38100</xdr:rowOff>
    </xdr:to>
    <xdr:sp macro="" textlink="" fLocksText="0">
      <xdr:nvSpPr>
        <xdr:cNvPr id="20966" name="Rectangle 163">
          <a:extLst>
            <a:ext uri="{FF2B5EF4-FFF2-40B4-BE49-F238E27FC236}">
              <a16:creationId xmlns:a16="http://schemas.microsoft.com/office/drawing/2014/main" id="{3378CF7A-22FD-4054-89DE-A13C11886730}"/>
            </a:ext>
          </a:extLst>
        </xdr:cNvPr>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fLocksText="0">
      <xdr:nvSpPr>
        <xdr:cNvPr id="20967" name="Rectangle 164">
          <a:extLst>
            <a:ext uri="{FF2B5EF4-FFF2-40B4-BE49-F238E27FC236}">
              <a16:creationId xmlns:a16="http://schemas.microsoft.com/office/drawing/2014/main" id="{A675B641-CDED-43CD-9549-350545541E02}"/>
            </a:ext>
          </a:extLst>
        </xdr:cNvPr>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fLocksText="0">
      <xdr:nvSpPr>
        <xdr:cNvPr id="1512" name="Rectangle 165">
          <a:extLst>
            <a:ext uri="{FF2B5EF4-FFF2-40B4-BE49-F238E27FC236}">
              <a16:creationId xmlns:a16="http://schemas.microsoft.com/office/drawing/2014/main" id="{3C46796B-851F-44EA-A8AC-778783840C45}"/>
            </a:ext>
          </a:extLst>
        </xdr:cNvPr>
        <xdr:cNvSpPr/>
      </xdr:nvSpPr>
      <xdr:spPr bwMode="auto">
        <a:xfrm>
          <a:off x="6029325" y="13401675"/>
          <a:ext cx="3810000" cy="247650"/>
        </a:xfrm>
        <a:prstGeom prst="rect">
          <a:avLst/>
        </a:prstGeom>
        <a:noFill/>
        <a:ln w="9525">
          <a:noFill/>
          <a:miter lim="800000"/>
        </a:ln>
      </xdr:spPr>
      <xdr:txBody>
        <a:bodyPr vertOverflow="clip" wrap="square" lIns="36576" tIns="0" rIns="0" bIns="18288" anchor="b" upright="1"/>
        <a:lstStyle/>
        <a:p>
          <a:pPr algn="l" rtl="0">
            <a:defRPr sz="1000"/>
          </a:pPr>
          <a:r>
            <a:rPr lang="ja-JP" altLang="en-US" sz="1100" b="1" i="1" u="none" baseline="0">
              <a:solidFill>
                <a:srgbClr val="FF0000"/>
              </a:solidFill>
              <a:latin typeface="ＭＳ Ｐゴシック"/>
              <a:ea typeface="ＭＳ Ｐゴシック"/>
            </a:rPr>
            <a:t>人口</a:t>
          </a:r>
          <a:r>
            <a:rPr lang="en-US" altLang="ja-JP" sz="1100" b="1" i="1" u="none" baseline="0">
              <a:solidFill>
                <a:srgbClr val="FF0000"/>
              </a:solidFill>
              <a:latin typeface="ＭＳ Ｐゴシック"/>
              <a:ea typeface="ＭＳ Ｐゴシック"/>
            </a:rPr>
            <a:t>1</a:t>
          </a:r>
          <a:r>
            <a:rPr lang="ja-JP" altLang="en-US" sz="1100" b="1" i="1" u="non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513" name="Text Box 166">
          <a:extLst>
            <a:ext uri="{FF2B5EF4-FFF2-40B4-BE49-F238E27FC236}">
              <a16:creationId xmlns:a16="http://schemas.microsoft.com/office/drawing/2014/main" id="{DD0427C6-F700-4CCC-B418-C7FA3E92D35D}"/>
            </a:ext>
          </a:extLst>
        </xdr:cNvPr>
        <xdr:cNvSpPr txBox="1"/>
      </xdr:nvSpPr>
      <xdr:spPr bwMode="auto">
        <a:xfrm>
          <a:off x="6162675" y="13716000"/>
          <a:ext cx="5772150" cy="2028825"/>
        </a:xfrm>
        <a:prstGeom prst="rect">
          <a:avLst/>
        </a:prstGeom>
        <a:solidFill>
          <a:srgbClr val="FFFFFF"/>
        </a:solidFill>
        <a:ln w="9525">
          <a:noFill/>
          <a:miter lim="800000"/>
        </a:ln>
      </xdr:spPr>
      <xdr:txBody>
        <a:bodyPr vertOverflow="clip" wrap="square" lIns="36576" tIns="18288" rIns="0" bIns="0" anchor="t" upright="1"/>
        <a:lstStyle/>
        <a:p>
          <a:pPr algn="l" rtl="0">
            <a:lnSpc>
              <a:spcPts val="1400"/>
            </a:lnSpc>
          </a:pPr>
          <a:r>
            <a:rPr lang="ja-JP" altLang="en-US" sz="1300" b="0" i="0" u="none" baseline="0">
              <a:solidFill>
                <a:srgbClr val="000000"/>
              </a:solidFill>
              <a:latin typeface="ＭＳ Ｐゴシック"/>
              <a:ea typeface="ＭＳ Ｐゴシック"/>
            </a:rPr>
            <a:t>　類似団体と比較し低くなっているのは、主に人件費を要因としており、ゴミ処理業務や消防業務を一部事務組合で行っていること、公立保育所・病院がないことが挙げられる。一部事務組合への人件費・物件費相当分負担金を合計した場合、人口１人当たりの金額は増加することになる。今後はこれらも含めた経費について、抑制していく必要がある。</a:t>
          </a:r>
        </a:p>
      </xdr:txBody>
    </xdr:sp>
    <xdr:clientData/>
  </xdr:twoCellAnchor>
  <xdr:oneCellAnchor>
    <xdr:from>
      <xdr:col>1</xdr:col>
      <xdr:colOff>76200</xdr:colOff>
      <xdr:row>77</xdr:row>
      <xdr:rowOff>47625</xdr:rowOff>
    </xdr:from>
    <xdr:ext cx="183640" cy="151836"/>
    <xdr:sp macro="" textlink="">
      <xdr:nvSpPr>
        <xdr:cNvPr id="1514" name="Text Box 167">
          <a:extLst>
            <a:ext uri="{FF2B5EF4-FFF2-40B4-BE49-F238E27FC236}">
              <a16:creationId xmlns:a16="http://schemas.microsoft.com/office/drawing/2014/main" id="{F477168B-84CD-435B-921B-1B9B83451DBD}"/>
            </a:ext>
          </a:extLst>
        </xdr:cNvPr>
        <xdr:cNvSpPr txBox="1"/>
      </xdr:nvSpPr>
      <xdr:spPr bwMode="auto">
        <a:xfrm>
          <a:off x="762000" y="13249275"/>
          <a:ext cx="183640" cy="151836"/>
        </a:xfrm>
        <a:prstGeom prst="rect">
          <a:avLst/>
        </a:prstGeom>
        <a:noFill/>
        <a:ln w="1">
          <a:noFill/>
          <a:miter lim="800000"/>
        </a:ln>
        <a:effectLst/>
      </xdr:spPr>
      <xdr:txBody>
        <a:bodyPr wrap="none" lIns="18288" tIns="18288" rIns="0" bIns="0" anchor="t" upright="1">
          <a:spAutoFit/>
        </a:bodyPr>
        <a:lstStyle/>
        <a:p>
          <a:pPr algn="l" rtl="0">
            <a:defRPr sz="1000"/>
          </a:pPr>
          <a:r>
            <a:rPr lang="en-US" altLang="ja-JP" sz="800" b="0" i="0" u="none" baseline="0">
              <a:solidFill>
                <a:srgbClr val="000000"/>
              </a:solidFill>
              <a:latin typeface="ＭＳ Ｐゴシック"/>
              <a:ea typeface="ＭＳ Ｐゴシック"/>
            </a:rPr>
            <a:t>(</a:t>
          </a:r>
          <a:r>
            <a:rPr lang="ja-JP" altLang="en-US" sz="800" b="0" i="0" u="none" baseline="0">
              <a:solidFill>
                <a:srgbClr val="000000"/>
              </a:solidFill>
              <a:latin typeface="ＭＳ Ｐゴシック"/>
              <a:ea typeface="ＭＳ Ｐゴシック"/>
            </a:rPr>
            <a:t>円</a:t>
          </a:r>
          <a:r>
            <a:rPr lang="en-US" altLang="ja-JP" sz="800" b="0" i="0" u="non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0971" name="Line 168">
          <a:extLst>
            <a:ext uri="{FF2B5EF4-FFF2-40B4-BE49-F238E27FC236}">
              <a16:creationId xmlns:a16="http://schemas.microsoft.com/office/drawing/2014/main" id="{249A36D2-561A-49DB-BC17-BDF37A893021}"/>
            </a:ext>
          </a:extLst>
        </xdr:cNvPr>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516" name="Text Box 169">
          <a:extLst>
            <a:ext uri="{FF2B5EF4-FFF2-40B4-BE49-F238E27FC236}">
              <a16:creationId xmlns:a16="http://schemas.microsoft.com/office/drawing/2014/main" id="{2C8D145B-F579-44FC-BA27-4AE63D19D83E}"/>
            </a:ext>
          </a:extLst>
        </xdr:cNvPr>
        <xdr:cNvSpPr txBox="1"/>
      </xdr:nvSpPr>
      <xdr:spPr bwMode="auto">
        <a:xfrm>
          <a:off x="0" y="15697200"/>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2,500,000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20973" name="Line 170">
          <a:extLst>
            <a:ext uri="{FF2B5EF4-FFF2-40B4-BE49-F238E27FC236}">
              <a16:creationId xmlns:a16="http://schemas.microsoft.com/office/drawing/2014/main" id="{D3E4F283-7EF1-4271-98AB-D2196C49A915}"/>
            </a:ext>
          </a:extLst>
        </xdr:cNvPr>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518" name="Text Box 171">
          <a:extLst>
            <a:ext uri="{FF2B5EF4-FFF2-40B4-BE49-F238E27FC236}">
              <a16:creationId xmlns:a16="http://schemas.microsoft.com/office/drawing/2014/main" id="{91490258-8DE8-4AA4-BB01-9037C0D96404}"/>
            </a:ext>
          </a:extLst>
        </xdr:cNvPr>
        <xdr:cNvSpPr txBox="1"/>
      </xdr:nvSpPr>
      <xdr:spPr bwMode="auto">
        <a:xfrm>
          <a:off x="0" y="15297150"/>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2,000,000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20975" name="Line 172">
          <a:extLst>
            <a:ext uri="{FF2B5EF4-FFF2-40B4-BE49-F238E27FC236}">
              <a16:creationId xmlns:a16="http://schemas.microsoft.com/office/drawing/2014/main" id="{2BFED0C3-A165-4E6C-80D6-F46DDCF7F864}"/>
            </a:ext>
          </a:extLst>
        </xdr:cNvPr>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520" name="Text Box 173">
          <a:extLst>
            <a:ext uri="{FF2B5EF4-FFF2-40B4-BE49-F238E27FC236}">
              <a16:creationId xmlns:a16="http://schemas.microsoft.com/office/drawing/2014/main" id="{01AB67C1-18B2-450D-9C7C-5FAE4BBCD9A3}"/>
            </a:ext>
          </a:extLst>
        </xdr:cNvPr>
        <xdr:cNvSpPr txBox="1"/>
      </xdr:nvSpPr>
      <xdr:spPr bwMode="auto">
        <a:xfrm>
          <a:off x="0" y="14897100"/>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1,500,000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20977" name="Line 174">
          <a:extLst>
            <a:ext uri="{FF2B5EF4-FFF2-40B4-BE49-F238E27FC236}">
              <a16:creationId xmlns:a16="http://schemas.microsoft.com/office/drawing/2014/main" id="{B5023BD3-7DDE-4B84-9767-E2A8F64EFB1F}"/>
            </a:ext>
          </a:extLst>
        </xdr:cNvPr>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522" name="Text Box 175">
          <a:extLst>
            <a:ext uri="{FF2B5EF4-FFF2-40B4-BE49-F238E27FC236}">
              <a16:creationId xmlns:a16="http://schemas.microsoft.com/office/drawing/2014/main" id="{0CD35B0D-7150-4277-BA52-19E967765D59}"/>
            </a:ext>
          </a:extLst>
        </xdr:cNvPr>
        <xdr:cNvSpPr txBox="1"/>
      </xdr:nvSpPr>
      <xdr:spPr bwMode="auto">
        <a:xfrm>
          <a:off x="0" y="14487525"/>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1,000,000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20979" name="Line 176">
          <a:extLst>
            <a:ext uri="{FF2B5EF4-FFF2-40B4-BE49-F238E27FC236}">
              <a16:creationId xmlns:a16="http://schemas.microsoft.com/office/drawing/2014/main" id="{328C8975-4DB3-4D05-8FA7-0E0BB722407E}"/>
            </a:ext>
          </a:extLst>
        </xdr:cNvPr>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524" name="Text Box 177">
          <a:extLst>
            <a:ext uri="{FF2B5EF4-FFF2-40B4-BE49-F238E27FC236}">
              <a16:creationId xmlns:a16="http://schemas.microsoft.com/office/drawing/2014/main" id="{9850CB0C-1908-4EEA-B7B6-DAE85E99FB4C}"/>
            </a:ext>
          </a:extLst>
        </xdr:cNvPr>
        <xdr:cNvSpPr txBox="1"/>
      </xdr:nvSpPr>
      <xdr:spPr bwMode="auto">
        <a:xfrm>
          <a:off x="0" y="14087475"/>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500,000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20981" name="Line 178">
          <a:extLst>
            <a:ext uri="{FF2B5EF4-FFF2-40B4-BE49-F238E27FC236}">
              <a16:creationId xmlns:a16="http://schemas.microsoft.com/office/drawing/2014/main" id="{A1C3E6F8-5F5A-4154-8BA1-C05DA58DC0F4}"/>
            </a:ext>
          </a:extLst>
        </xdr:cNvPr>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526" name="Text Box 179">
          <a:extLst>
            <a:ext uri="{FF2B5EF4-FFF2-40B4-BE49-F238E27FC236}">
              <a16:creationId xmlns:a16="http://schemas.microsoft.com/office/drawing/2014/main" id="{98A9E0D1-000A-4F22-B193-7526DCB37CEA}"/>
            </a:ext>
          </a:extLst>
        </xdr:cNvPr>
        <xdr:cNvSpPr txBox="1"/>
      </xdr:nvSpPr>
      <xdr:spPr bwMode="auto">
        <a:xfrm>
          <a:off x="0" y="13687425"/>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0983" name="Line 180">
          <a:extLst>
            <a:ext uri="{FF2B5EF4-FFF2-40B4-BE49-F238E27FC236}">
              <a16:creationId xmlns:a16="http://schemas.microsoft.com/office/drawing/2014/main" id="{31F2E0C0-781B-477A-BBF5-25A20B318FA9}"/>
            </a:ext>
          </a:extLst>
        </xdr:cNvPr>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fLocksText="0">
      <xdr:nvSpPr>
        <xdr:cNvPr id="20984" name="人件費・物件費等の状況グラフ枠">
          <a:extLst>
            <a:ext uri="{FF2B5EF4-FFF2-40B4-BE49-F238E27FC236}">
              <a16:creationId xmlns:a16="http://schemas.microsoft.com/office/drawing/2014/main" id="{A3869834-CA06-4B73-B78C-A0A0945E6FCB}"/>
            </a:ext>
          </a:extLst>
        </xdr:cNvPr>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81</xdr:row>
      <xdr:rowOff>38100</xdr:rowOff>
    </xdr:from>
    <xdr:to>
      <xdr:col>7</xdr:col>
      <xdr:colOff>152400</xdr:colOff>
      <xdr:row>90</xdr:row>
      <xdr:rowOff>57150</xdr:rowOff>
    </xdr:to>
    <xdr:sp macro="" textlink="">
      <xdr:nvSpPr>
        <xdr:cNvPr id="20985" name="Line 182">
          <a:extLst>
            <a:ext uri="{FF2B5EF4-FFF2-40B4-BE49-F238E27FC236}">
              <a16:creationId xmlns:a16="http://schemas.microsoft.com/office/drawing/2014/main" id="{5BA4142E-F3A5-4CC9-AD6D-F8959D87688B}"/>
            </a:ext>
          </a:extLst>
        </xdr:cNvPr>
        <xdr:cNvSpPr>
          <a:spLocks noChangeShapeType="1"/>
        </xdr:cNvSpPr>
      </xdr:nvSpPr>
      <xdr:spPr bwMode="auto">
        <a:xfrm flipV="1">
          <a:off x="4953000" y="13925550"/>
          <a:ext cx="0" cy="1562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57150</xdr:rowOff>
    </xdr:from>
    <xdr:to>
      <xdr:col>8</xdr:col>
      <xdr:colOff>314325</xdr:colOff>
      <xdr:row>91</xdr:row>
      <xdr:rowOff>95250</xdr:rowOff>
    </xdr:to>
    <xdr:sp macro="" textlink="">
      <xdr:nvSpPr>
        <xdr:cNvPr id="1530" name="人件費・物件費等の状況最小値テキスト">
          <a:extLst>
            <a:ext uri="{FF2B5EF4-FFF2-40B4-BE49-F238E27FC236}">
              <a16:creationId xmlns:a16="http://schemas.microsoft.com/office/drawing/2014/main" id="{C63CDD80-001A-44D6-9F1E-FE4534B9FCAD}"/>
            </a:ext>
          </a:extLst>
        </xdr:cNvPr>
        <xdr:cNvSpPr txBox="1"/>
      </xdr:nvSpPr>
      <xdr:spPr bwMode="auto">
        <a:xfrm>
          <a:off x="5038725" y="1548765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2,100,030</a:t>
          </a:r>
        </a:p>
      </xdr:txBody>
    </xdr:sp>
    <xdr:clientData/>
  </xdr:twoCellAnchor>
  <xdr:twoCellAnchor>
    <xdr:from>
      <xdr:col>7</xdr:col>
      <xdr:colOff>66675</xdr:colOff>
      <xdr:row>90</xdr:row>
      <xdr:rowOff>57150</xdr:rowOff>
    </xdr:from>
    <xdr:to>
      <xdr:col>7</xdr:col>
      <xdr:colOff>238125</xdr:colOff>
      <xdr:row>90</xdr:row>
      <xdr:rowOff>57150</xdr:rowOff>
    </xdr:to>
    <xdr:sp macro="" textlink="">
      <xdr:nvSpPr>
        <xdr:cNvPr id="20987" name="Line 184">
          <a:extLst>
            <a:ext uri="{FF2B5EF4-FFF2-40B4-BE49-F238E27FC236}">
              <a16:creationId xmlns:a16="http://schemas.microsoft.com/office/drawing/2014/main" id="{48D8BB8D-5C3B-49D9-ACC4-6B4948167FD6}"/>
            </a:ext>
          </a:extLst>
        </xdr:cNvPr>
        <xdr:cNvSpPr>
          <a:spLocks noChangeShapeType="1"/>
        </xdr:cNvSpPr>
      </xdr:nvSpPr>
      <xdr:spPr bwMode="auto">
        <a:xfrm>
          <a:off x="4867275" y="154876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152400</xdr:rowOff>
    </xdr:from>
    <xdr:to>
      <xdr:col>8</xdr:col>
      <xdr:colOff>314325</xdr:colOff>
      <xdr:row>81</xdr:row>
      <xdr:rowOff>19050</xdr:rowOff>
    </xdr:to>
    <xdr:sp macro="" textlink="">
      <xdr:nvSpPr>
        <xdr:cNvPr id="1532" name="人件費・物件費等の状況最大値テキスト">
          <a:extLst>
            <a:ext uri="{FF2B5EF4-FFF2-40B4-BE49-F238E27FC236}">
              <a16:creationId xmlns:a16="http://schemas.microsoft.com/office/drawing/2014/main" id="{F5968E8F-4ED8-4180-BE82-478622AEF42E}"/>
            </a:ext>
          </a:extLst>
        </xdr:cNvPr>
        <xdr:cNvSpPr txBox="1"/>
      </xdr:nvSpPr>
      <xdr:spPr bwMode="auto">
        <a:xfrm>
          <a:off x="5038725" y="1369695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160,178</a:t>
          </a:r>
        </a:p>
      </xdr:txBody>
    </xdr:sp>
    <xdr:clientData/>
  </xdr:twoCellAnchor>
  <xdr:twoCellAnchor>
    <xdr:from>
      <xdr:col>7</xdr:col>
      <xdr:colOff>66675</xdr:colOff>
      <xdr:row>81</xdr:row>
      <xdr:rowOff>38100</xdr:rowOff>
    </xdr:from>
    <xdr:to>
      <xdr:col>7</xdr:col>
      <xdr:colOff>238125</xdr:colOff>
      <xdr:row>81</xdr:row>
      <xdr:rowOff>38100</xdr:rowOff>
    </xdr:to>
    <xdr:sp macro="" textlink="">
      <xdr:nvSpPr>
        <xdr:cNvPr id="20989" name="Line 186">
          <a:extLst>
            <a:ext uri="{FF2B5EF4-FFF2-40B4-BE49-F238E27FC236}">
              <a16:creationId xmlns:a16="http://schemas.microsoft.com/office/drawing/2014/main" id="{E81002F5-5D29-437B-906E-3C21E4B9B7CD}"/>
            </a:ext>
          </a:extLst>
        </xdr:cNvPr>
        <xdr:cNvSpPr>
          <a:spLocks noChangeShapeType="1"/>
        </xdr:cNvSpPr>
      </xdr:nvSpPr>
      <xdr:spPr bwMode="auto">
        <a:xfrm>
          <a:off x="4867275" y="139255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76200</xdr:rowOff>
    </xdr:from>
    <xdr:to>
      <xdr:col>7</xdr:col>
      <xdr:colOff>152400</xdr:colOff>
      <xdr:row>81</xdr:row>
      <xdr:rowOff>76200</xdr:rowOff>
    </xdr:to>
    <xdr:sp macro="" textlink="">
      <xdr:nvSpPr>
        <xdr:cNvPr id="20990" name="Line 187">
          <a:extLst>
            <a:ext uri="{FF2B5EF4-FFF2-40B4-BE49-F238E27FC236}">
              <a16:creationId xmlns:a16="http://schemas.microsoft.com/office/drawing/2014/main" id="{300D4191-D4F6-4B99-AA34-AC08F31ECD5D}"/>
            </a:ext>
          </a:extLst>
        </xdr:cNvPr>
        <xdr:cNvSpPr>
          <a:spLocks noChangeShapeType="1"/>
        </xdr:cNvSpPr>
      </xdr:nvSpPr>
      <xdr:spPr bwMode="auto">
        <a:xfrm>
          <a:off x="4114800" y="139636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152400</xdr:rowOff>
    </xdr:from>
    <xdr:to>
      <xdr:col>8</xdr:col>
      <xdr:colOff>314325</xdr:colOff>
      <xdr:row>83</xdr:row>
      <xdr:rowOff>19050</xdr:rowOff>
    </xdr:to>
    <xdr:sp macro="" textlink="">
      <xdr:nvSpPr>
        <xdr:cNvPr id="1535" name="人件費・物件費等の状況平均値テキスト">
          <a:extLst>
            <a:ext uri="{FF2B5EF4-FFF2-40B4-BE49-F238E27FC236}">
              <a16:creationId xmlns:a16="http://schemas.microsoft.com/office/drawing/2014/main" id="{8DC7A36B-2484-4195-A80D-58917CFB706B}"/>
            </a:ext>
          </a:extLst>
        </xdr:cNvPr>
        <xdr:cNvSpPr txBox="1"/>
      </xdr:nvSpPr>
      <xdr:spPr bwMode="auto">
        <a:xfrm>
          <a:off x="5038725" y="1403985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80"/>
              </a:solidFill>
              <a:latin typeface="ＭＳ Ｐゴシック"/>
              <a:ea typeface="ＭＳ Ｐゴシック"/>
            </a:rPr>
            <a:t>364,231</a:t>
          </a:r>
        </a:p>
      </xdr:txBody>
    </xdr:sp>
    <xdr:clientData/>
  </xdr:twoCellAnchor>
  <xdr:twoCellAnchor>
    <xdr:from>
      <xdr:col>7</xdr:col>
      <xdr:colOff>104775</xdr:colOff>
      <xdr:row>81</xdr:row>
      <xdr:rowOff>152400</xdr:rowOff>
    </xdr:from>
    <xdr:to>
      <xdr:col>7</xdr:col>
      <xdr:colOff>200025</xdr:colOff>
      <xdr:row>82</xdr:row>
      <xdr:rowOff>85725</xdr:rowOff>
    </xdr:to>
    <xdr:sp macro="" textlink="">
      <xdr:nvSpPr>
        <xdr:cNvPr id="20992" name="AutoShape 189">
          <a:extLst>
            <a:ext uri="{FF2B5EF4-FFF2-40B4-BE49-F238E27FC236}">
              <a16:creationId xmlns:a16="http://schemas.microsoft.com/office/drawing/2014/main" id="{6067D0A3-4CA5-4AE6-9E42-38AED6115D0C}"/>
            </a:ext>
          </a:extLst>
        </xdr:cNvPr>
        <xdr:cNvSpPr>
          <a:spLocks noChangeArrowheads="1"/>
        </xdr:cNvSpPr>
      </xdr:nvSpPr>
      <xdr:spPr bwMode="auto">
        <a:xfrm>
          <a:off x="4905375" y="140398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66675</xdr:rowOff>
    </xdr:from>
    <xdr:to>
      <xdr:col>6</xdr:col>
      <xdr:colOff>0</xdr:colOff>
      <xdr:row>81</xdr:row>
      <xdr:rowOff>76200</xdr:rowOff>
    </xdr:to>
    <xdr:sp macro="" textlink="">
      <xdr:nvSpPr>
        <xdr:cNvPr id="20993" name="Line 190">
          <a:extLst>
            <a:ext uri="{FF2B5EF4-FFF2-40B4-BE49-F238E27FC236}">
              <a16:creationId xmlns:a16="http://schemas.microsoft.com/office/drawing/2014/main" id="{44468A70-3D18-4962-BF21-C2403004BE95}"/>
            </a:ext>
          </a:extLst>
        </xdr:cNvPr>
        <xdr:cNvSpPr>
          <a:spLocks noChangeShapeType="1"/>
        </xdr:cNvSpPr>
      </xdr:nvSpPr>
      <xdr:spPr bwMode="auto">
        <a:xfrm>
          <a:off x="3228975" y="139541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152400</xdr:rowOff>
    </xdr:from>
    <xdr:to>
      <xdr:col>6</xdr:col>
      <xdr:colOff>47625</xdr:colOff>
      <xdr:row>82</xdr:row>
      <xdr:rowOff>85725</xdr:rowOff>
    </xdr:to>
    <xdr:sp macro="" textlink="">
      <xdr:nvSpPr>
        <xdr:cNvPr id="20994" name="AutoShape 191">
          <a:extLst>
            <a:ext uri="{FF2B5EF4-FFF2-40B4-BE49-F238E27FC236}">
              <a16:creationId xmlns:a16="http://schemas.microsoft.com/office/drawing/2014/main" id="{4A3BF989-6455-49A1-BAE6-786CC8C920D0}"/>
            </a:ext>
          </a:extLst>
        </xdr:cNvPr>
        <xdr:cNvSpPr>
          <a:spLocks noChangeArrowheads="1"/>
        </xdr:cNvSpPr>
      </xdr:nvSpPr>
      <xdr:spPr bwMode="auto">
        <a:xfrm>
          <a:off x="4067175" y="14039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95250</xdr:rowOff>
    </xdr:from>
    <xdr:to>
      <xdr:col>6</xdr:col>
      <xdr:colOff>352425</xdr:colOff>
      <xdr:row>83</xdr:row>
      <xdr:rowOff>133350</xdr:rowOff>
    </xdr:to>
    <xdr:sp macro="" textlink="">
      <xdr:nvSpPr>
        <xdr:cNvPr id="1539" name="Text Box 192">
          <a:extLst>
            <a:ext uri="{FF2B5EF4-FFF2-40B4-BE49-F238E27FC236}">
              <a16:creationId xmlns:a16="http://schemas.microsoft.com/office/drawing/2014/main" id="{74351FF6-D7EF-4217-9119-7993562ACD06}"/>
            </a:ext>
          </a:extLst>
        </xdr:cNvPr>
        <xdr:cNvSpPr txBox="1"/>
      </xdr:nvSpPr>
      <xdr:spPr bwMode="auto">
        <a:xfrm>
          <a:off x="3733800" y="14154150"/>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364,687</a:t>
          </a:r>
        </a:p>
      </xdr:txBody>
    </xdr:sp>
    <xdr:clientData/>
  </xdr:twoCellAnchor>
  <xdr:twoCellAnchor>
    <xdr:from>
      <xdr:col>3</xdr:col>
      <xdr:colOff>276225</xdr:colOff>
      <xdr:row>81</xdr:row>
      <xdr:rowOff>66675</xdr:rowOff>
    </xdr:from>
    <xdr:to>
      <xdr:col>4</xdr:col>
      <xdr:colOff>485775</xdr:colOff>
      <xdr:row>81</xdr:row>
      <xdr:rowOff>66675</xdr:rowOff>
    </xdr:to>
    <xdr:sp macro="" textlink="">
      <xdr:nvSpPr>
        <xdr:cNvPr id="20996" name="Line 193">
          <a:extLst>
            <a:ext uri="{FF2B5EF4-FFF2-40B4-BE49-F238E27FC236}">
              <a16:creationId xmlns:a16="http://schemas.microsoft.com/office/drawing/2014/main" id="{6E576D8D-C228-46D5-A483-63276AEB6C67}"/>
            </a:ext>
          </a:extLst>
        </xdr:cNvPr>
        <xdr:cNvSpPr>
          <a:spLocks noChangeShapeType="1"/>
        </xdr:cNvSpPr>
      </xdr:nvSpPr>
      <xdr:spPr bwMode="auto">
        <a:xfrm flipV="1">
          <a:off x="2333625" y="139541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0</xdr:rowOff>
    </xdr:from>
    <xdr:to>
      <xdr:col>4</xdr:col>
      <xdr:colOff>533400</xdr:colOff>
      <xdr:row>82</xdr:row>
      <xdr:rowOff>104775</xdr:rowOff>
    </xdr:to>
    <xdr:sp macro="" textlink="">
      <xdr:nvSpPr>
        <xdr:cNvPr id="20997" name="AutoShape 194">
          <a:extLst>
            <a:ext uri="{FF2B5EF4-FFF2-40B4-BE49-F238E27FC236}">
              <a16:creationId xmlns:a16="http://schemas.microsoft.com/office/drawing/2014/main" id="{F5D89F36-D5EB-41ED-85A6-377FF0A12137}"/>
            </a:ext>
          </a:extLst>
        </xdr:cNvPr>
        <xdr:cNvSpPr>
          <a:spLocks noChangeArrowheads="1"/>
        </xdr:cNvSpPr>
      </xdr:nvSpPr>
      <xdr:spPr bwMode="auto">
        <a:xfrm>
          <a:off x="3171825"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114300</xdr:rowOff>
    </xdr:from>
    <xdr:to>
      <xdr:col>5</xdr:col>
      <xdr:colOff>180975</xdr:colOff>
      <xdr:row>83</xdr:row>
      <xdr:rowOff>152400</xdr:rowOff>
    </xdr:to>
    <xdr:sp macro="" textlink="">
      <xdr:nvSpPr>
        <xdr:cNvPr id="1542" name="Text Box 195">
          <a:extLst>
            <a:ext uri="{FF2B5EF4-FFF2-40B4-BE49-F238E27FC236}">
              <a16:creationId xmlns:a16="http://schemas.microsoft.com/office/drawing/2014/main" id="{7876CC84-F1FE-43E1-BC1E-3B46338777A4}"/>
            </a:ext>
          </a:extLst>
        </xdr:cNvPr>
        <xdr:cNvSpPr txBox="1"/>
      </xdr:nvSpPr>
      <xdr:spPr bwMode="auto">
        <a:xfrm>
          <a:off x="2847975" y="1417320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387,792</a:t>
          </a:r>
        </a:p>
      </xdr:txBody>
    </xdr:sp>
    <xdr:clientData/>
  </xdr:twoCellAnchor>
  <xdr:twoCellAnchor>
    <xdr:from>
      <xdr:col>2</xdr:col>
      <xdr:colOff>76200</xdr:colOff>
      <xdr:row>81</xdr:row>
      <xdr:rowOff>66675</xdr:rowOff>
    </xdr:from>
    <xdr:to>
      <xdr:col>3</xdr:col>
      <xdr:colOff>276225</xdr:colOff>
      <xdr:row>81</xdr:row>
      <xdr:rowOff>66675</xdr:rowOff>
    </xdr:to>
    <xdr:sp macro="" textlink="">
      <xdr:nvSpPr>
        <xdr:cNvPr id="20999" name="Line 196">
          <a:extLst>
            <a:ext uri="{FF2B5EF4-FFF2-40B4-BE49-F238E27FC236}">
              <a16:creationId xmlns:a16="http://schemas.microsoft.com/office/drawing/2014/main" id="{F39254A1-5832-4770-AA96-F643766CC4CA}"/>
            </a:ext>
          </a:extLst>
        </xdr:cNvPr>
        <xdr:cNvSpPr>
          <a:spLocks noChangeShapeType="1"/>
        </xdr:cNvSpPr>
      </xdr:nvSpPr>
      <xdr:spPr bwMode="auto">
        <a:xfrm flipV="1">
          <a:off x="1447800" y="139541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161925</xdr:rowOff>
    </xdr:from>
    <xdr:to>
      <xdr:col>3</xdr:col>
      <xdr:colOff>333375</xdr:colOff>
      <xdr:row>82</xdr:row>
      <xdr:rowOff>95250</xdr:rowOff>
    </xdr:to>
    <xdr:sp macro="" textlink="">
      <xdr:nvSpPr>
        <xdr:cNvPr id="21000" name="AutoShape 197">
          <a:extLst>
            <a:ext uri="{FF2B5EF4-FFF2-40B4-BE49-F238E27FC236}">
              <a16:creationId xmlns:a16="http://schemas.microsoft.com/office/drawing/2014/main" id="{A7A3DACD-FB28-4377-9F20-94AADA9FE192}"/>
            </a:ext>
          </a:extLst>
        </xdr:cNvPr>
        <xdr:cNvSpPr>
          <a:spLocks noChangeArrowheads="1"/>
        </xdr:cNvSpPr>
      </xdr:nvSpPr>
      <xdr:spPr bwMode="auto">
        <a:xfrm>
          <a:off x="2286000" y="1404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104775</xdr:rowOff>
    </xdr:from>
    <xdr:to>
      <xdr:col>3</xdr:col>
      <xdr:colOff>657225</xdr:colOff>
      <xdr:row>83</xdr:row>
      <xdr:rowOff>142875</xdr:rowOff>
    </xdr:to>
    <xdr:sp macro="" textlink="">
      <xdr:nvSpPr>
        <xdr:cNvPr id="1545" name="Text Box 198">
          <a:extLst>
            <a:ext uri="{FF2B5EF4-FFF2-40B4-BE49-F238E27FC236}">
              <a16:creationId xmlns:a16="http://schemas.microsoft.com/office/drawing/2014/main" id="{4375A3AB-4ED5-4355-BEDC-3841A6BB393C}"/>
            </a:ext>
          </a:extLst>
        </xdr:cNvPr>
        <xdr:cNvSpPr txBox="1"/>
      </xdr:nvSpPr>
      <xdr:spPr bwMode="auto">
        <a:xfrm>
          <a:off x="1952625" y="1416367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373,557</a:t>
          </a:r>
        </a:p>
      </xdr:txBody>
    </xdr:sp>
    <xdr:clientData/>
  </xdr:twoCellAnchor>
  <xdr:twoCellAnchor>
    <xdr:from>
      <xdr:col>2</xdr:col>
      <xdr:colOff>28575</xdr:colOff>
      <xdr:row>81</xdr:row>
      <xdr:rowOff>142875</xdr:rowOff>
    </xdr:from>
    <xdr:to>
      <xdr:col>2</xdr:col>
      <xdr:colOff>123825</xdr:colOff>
      <xdr:row>82</xdr:row>
      <xdr:rowOff>76200</xdr:rowOff>
    </xdr:to>
    <xdr:sp macro="" textlink="">
      <xdr:nvSpPr>
        <xdr:cNvPr id="21002" name="AutoShape 199">
          <a:extLst>
            <a:ext uri="{FF2B5EF4-FFF2-40B4-BE49-F238E27FC236}">
              <a16:creationId xmlns:a16="http://schemas.microsoft.com/office/drawing/2014/main" id="{8ABEDF7B-3700-4CD1-86D3-D72067D41244}"/>
            </a:ext>
          </a:extLst>
        </xdr:cNvPr>
        <xdr:cNvSpPr>
          <a:spLocks noChangeArrowheads="1"/>
        </xdr:cNvSpPr>
      </xdr:nvSpPr>
      <xdr:spPr bwMode="auto">
        <a:xfrm>
          <a:off x="1400175" y="14030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85725</xdr:rowOff>
    </xdr:from>
    <xdr:to>
      <xdr:col>2</xdr:col>
      <xdr:colOff>457200</xdr:colOff>
      <xdr:row>83</xdr:row>
      <xdr:rowOff>123825</xdr:rowOff>
    </xdr:to>
    <xdr:sp macro="" textlink="">
      <xdr:nvSpPr>
        <xdr:cNvPr id="1547" name="Text Box 200">
          <a:extLst>
            <a:ext uri="{FF2B5EF4-FFF2-40B4-BE49-F238E27FC236}">
              <a16:creationId xmlns:a16="http://schemas.microsoft.com/office/drawing/2014/main" id="{339948C7-7FFC-4F5B-B59F-ED373FDB093B}"/>
            </a:ext>
          </a:extLst>
        </xdr:cNvPr>
        <xdr:cNvSpPr txBox="1"/>
      </xdr:nvSpPr>
      <xdr:spPr bwMode="auto">
        <a:xfrm>
          <a:off x="1066800" y="1414462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354,357</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548" name="Text Box 201">
          <a:extLst>
            <a:ext uri="{FF2B5EF4-FFF2-40B4-BE49-F238E27FC236}">
              <a16:creationId xmlns:a16="http://schemas.microsoft.com/office/drawing/2014/main" id="{1BE48D3D-85A8-4361-9496-45854A344632}"/>
            </a:ext>
          </a:extLst>
        </xdr:cNvPr>
        <xdr:cNvSpPr txBox="1"/>
      </xdr:nvSpPr>
      <xdr:spPr bwMode="auto">
        <a:xfrm>
          <a:off x="4838700" y="1587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549" name="Text Box 202">
          <a:extLst>
            <a:ext uri="{FF2B5EF4-FFF2-40B4-BE49-F238E27FC236}">
              <a16:creationId xmlns:a16="http://schemas.microsoft.com/office/drawing/2014/main" id="{AD15526D-32F4-4263-96FC-2F4F48F6A9D8}"/>
            </a:ext>
          </a:extLst>
        </xdr:cNvPr>
        <xdr:cNvSpPr txBox="1"/>
      </xdr:nvSpPr>
      <xdr:spPr bwMode="auto">
        <a:xfrm>
          <a:off x="4000500" y="1587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550" name="Text Box 203">
          <a:extLst>
            <a:ext uri="{FF2B5EF4-FFF2-40B4-BE49-F238E27FC236}">
              <a16:creationId xmlns:a16="http://schemas.microsoft.com/office/drawing/2014/main" id="{46ABDC99-98B4-41FF-A2C6-1AC26C3D2D08}"/>
            </a:ext>
          </a:extLst>
        </xdr:cNvPr>
        <xdr:cNvSpPr txBox="1"/>
      </xdr:nvSpPr>
      <xdr:spPr bwMode="auto">
        <a:xfrm>
          <a:off x="3114675" y="1587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551" name="Text Box 204">
          <a:extLst>
            <a:ext uri="{FF2B5EF4-FFF2-40B4-BE49-F238E27FC236}">
              <a16:creationId xmlns:a16="http://schemas.microsoft.com/office/drawing/2014/main" id="{5B914447-955C-41B0-A5E0-D748DEBC1E55}"/>
            </a:ext>
          </a:extLst>
        </xdr:cNvPr>
        <xdr:cNvSpPr txBox="1"/>
      </xdr:nvSpPr>
      <xdr:spPr bwMode="auto">
        <a:xfrm>
          <a:off x="2219325" y="1587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552" name="Text Box 205">
          <a:extLst>
            <a:ext uri="{FF2B5EF4-FFF2-40B4-BE49-F238E27FC236}">
              <a16:creationId xmlns:a16="http://schemas.microsoft.com/office/drawing/2014/main" id="{139E37A6-39C1-4DB0-8EF3-D80E1D968083}"/>
            </a:ext>
          </a:extLst>
        </xdr:cNvPr>
        <xdr:cNvSpPr txBox="1"/>
      </xdr:nvSpPr>
      <xdr:spPr bwMode="auto">
        <a:xfrm>
          <a:off x="1333500" y="1587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28575</xdr:rowOff>
    </xdr:from>
    <xdr:to>
      <xdr:col>7</xdr:col>
      <xdr:colOff>200025</xdr:colOff>
      <xdr:row>81</xdr:row>
      <xdr:rowOff>133350</xdr:rowOff>
    </xdr:to>
    <xdr:sp macro="" textlink="">
      <xdr:nvSpPr>
        <xdr:cNvPr id="21009" name="Oval 206">
          <a:extLst>
            <a:ext uri="{FF2B5EF4-FFF2-40B4-BE49-F238E27FC236}">
              <a16:creationId xmlns:a16="http://schemas.microsoft.com/office/drawing/2014/main" id="{964D3262-3F49-495A-9BBE-32F8237FA308}"/>
            </a:ext>
          </a:extLst>
        </xdr:cNvPr>
        <xdr:cNvSpPr>
          <a:spLocks noChangeArrowheads="1"/>
        </xdr:cNvSpPr>
      </xdr:nvSpPr>
      <xdr:spPr bwMode="auto">
        <a:xfrm>
          <a:off x="4905375" y="13916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152400</xdr:rowOff>
    </xdr:from>
    <xdr:to>
      <xdr:col>8</xdr:col>
      <xdr:colOff>314325</xdr:colOff>
      <xdr:row>82</xdr:row>
      <xdr:rowOff>19050</xdr:rowOff>
    </xdr:to>
    <xdr:sp macro="" textlink="">
      <xdr:nvSpPr>
        <xdr:cNvPr id="1554" name="人件費・物件費等の状況該当値テキスト">
          <a:extLst>
            <a:ext uri="{FF2B5EF4-FFF2-40B4-BE49-F238E27FC236}">
              <a16:creationId xmlns:a16="http://schemas.microsoft.com/office/drawing/2014/main" id="{31E76101-C2CC-44EB-953B-3EADD377798E}"/>
            </a:ext>
          </a:extLst>
        </xdr:cNvPr>
        <xdr:cNvSpPr txBox="1"/>
      </xdr:nvSpPr>
      <xdr:spPr bwMode="auto">
        <a:xfrm>
          <a:off x="5038725" y="138684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FF0000"/>
              </a:solidFill>
              <a:latin typeface="ＭＳ Ｐゴシック"/>
              <a:ea typeface="ＭＳ Ｐゴシック"/>
            </a:rPr>
            <a:t>206,120</a:t>
          </a:r>
        </a:p>
      </xdr:txBody>
    </xdr:sp>
    <xdr:clientData/>
  </xdr:twoCellAnchor>
  <xdr:twoCellAnchor>
    <xdr:from>
      <xdr:col>5</xdr:col>
      <xdr:colOff>638175</xdr:colOff>
      <xdr:row>81</xdr:row>
      <xdr:rowOff>28575</xdr:rowOff>
    </xdr:from>
    <xdr:to>
      <xdr:col>6</xdr:col>
      <xdr:colOff>47625</xdr:colOff>
      <xdr:row>81</xdr:row>
      <xdr:rowOff>123825</xdr:rowOff>
    </xdr:to>
    <xdr:sp macro="" textlink="">
      <xdr:nvSpPr>
        <xdr:cNvPr id="21011" name="Oval 208">
          <a:extLst>
            <a:ext uri="{FF2B5EF4-FFF2-40B4-BE49-F238E27FC236}">
              <a16:creationId xmlns:a16="http://schemas.microsoft.com/office/drawing/2014/main" id="{090B8C89-07E8-4791-BAA4-463E71120637}"/>
            </a:ext>
          </a:extLst>
        </xdr:cNvPr>
        <xdr:cNvSpPr>
          <a:spLocks noChangeArrowheads="1"/>
        </xdr:cNvSpPr>
      </xdr:nvSpPr>
      <xdr:spPr bwMode="auto">
        <a:xfrm>
          <a:off x="4067175" y="13916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79</xdr:row>
      <xdr:rowOff>161925</xdr:rowOff>
    </xdr:from>
    <xdr:to>
      <xdr:col>6</xdr:col>
      <xdr:colOff>352425</xdr:colOff>
      <xdr:row>81</xdr:row>
      <xdr:rowOff>28575</xdr:rowOff>
    </xdr:to>
    <xdr:sp macro="" textlink="">
      <xdr:nvSpPr>
        <xdr:cNvPr id="1556" name="Text Box 209">
          <a:extLst>
            <a:ext uri="{FF2B5EF4-FFF2-40B4-BE49-F238E27FC236}">
              <a16:creationId xmlns:a16="http://schemas.microsoft.com/office/drawing/2014/main" id="{14C9DA5C-34BA-4AF4-B1B3-83855B672C5C}"/>
            </a:ext>
          </a:extLst>
        </xdr:cNvPr>
        <xdr:cNvSpPr txBox="1"/>
      </xdr:nvSpPr>
      <xdr:spPr bwMode="auto">
        <a:xfrm>
          <a:off x="3733800" y="13706475"/>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200,684</a:t>
          </a:r>
        </a:p>
      </xdr:txBody>
    </xdr:sp>
    <xdr:clientData/>
  </xdr:twoCellAnchor>
  <xdr:twoCellAnchor>
    <xdr:from>
      <xdr:col>4</xdr:col>
      <xdr:colOff>428625</xdr:colOff>
      <xdr:row>81</xdr:row>
      <xdr:rowOff>9525</xdr:rowOff>
    </xdr:from>
    <xdr:to>
      <xdr:col>4</xdr:col>
      <xdr:colOff>533400</xdr:colOff>
      <xdr:row>81</xdr:row>
      <xdr:rowOff>114300</xdr:rowOff>
    </xdr:to>
    <xdr:sp macro="" textlink="">
      <xdr:nvSpPr>
        <xdr:cNvPr id="21013" name="Oval 210">
          <a:extLst>
            <a:ext uri="{FF2B5EF4-FFF2-40B4-BE49-F238E27FC236}">
              <a16:creationId xmlns:a16="http://schemas.microsoft.com/office/drawing/2014/main" id="{797ACC79-4CC3-46D8-AC23-4D586DD0C2A8}"/>
            </a:ext>
          </a:extLst>
        </xdr:cNvPr>
        <xdr:cNvSpPr>
          <a:spLocks noChangeArrowheads="1"/>
        </xdr:cNvSpPr>
      </xdr:nvSpPr>
      <xdr:spPr bwMode="auto">
        <a:xfrm>
          <a:off x="3171825" y="1389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79</xdr:row>
      <xdr:rowOff>152400</xdr:rowOff>
    </xdr:from>
    <xdr:to>
      <xdr:col>5</xdr:col>
      <xdr:colOff>180975</xdr:colOff>
      <xdr:row>81</xdr:row>
      <xdr:rowOff>19050</xdr:rowOff>
    </xdr:to>
    <xdr:sp macro="" textlink="">
      <xdr:nvSpPr>
        <xdr:cNvPr id="1558" name="Text Box 211">
          <a:extLst>
            <a:ext uri="{FF2B5EF4-FFF2-40B4-BE49-F238E27FC236}">
              <a16:creationId xmlns:a16="http://schemas.microsoft.com/office/drawing/2014/main" id="{134E5A8A-39B9-40B3-89D3-03BAE057DBA5}"/>
            </a:ext>
          </a:extLst>
        </xdr:cNvPr>
        <xdr:cNvSpPr txBox="1"/>
      </xdr:nvSpPr>
      <xdr:spPr bwMode="auto">
        <a:xfrm>
          <a:off x="2847975" y="1369695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188,167</a:t>
          </a:r>
        </a:p>
      </xdr:txBody>
    </xdr:sp>
    <xdr:clientData/>
  </xdr:twoCellAnchor>
  <xdr:twoCellAnchor>
    <xdr:from>
      <xdr:col>3</xdr:col>
      <xdr:colOff>228600</xdr:colOff>
      <xdr:row>81</xdr:row>
      <xdr:rowOff>19050</xdr:rowOff>
    </xdr:from>
    <xdr:to>
      <xdr:col>3</xdr:col>
      <xdr:colOff>333375</xdr:colOff>
      <xdr:row>81</xdr:row>
      <xdr:rowOff>114300</xdr:rowOff>
    </xdr:to>
    <xdr:sp macro="" textlink="">
      <xdr:nvSpPr>
        <xdr:cNvPr id="21015" name="Oval 212">
          <a:extLst>
            <a:ext uri="{FF2B5EF4-FFF2-40B4-BE49-F238E27FC236}">
              <a16:creationId xmlns:a16="http://schemas.microsoft.com/office/drawing/2014/main" id="{EDD2B402-25FA-4D13-8B1D-0C39301C6500}"/>
            </a:ext>
          </a:extLst>
        </xdr:cNvPr>
        <xdr:cNvSpPr>
          <a:spLocks noChangeArrowheads="1"/>
        </xdr:cNvSpPr>
      </xdr:nvSpPr>
      <xdr:spPr bwMode="auto">
        <a:xfrm>
          <a:off x="2286000" y="13906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79</xdr:row>
      <xdr:rowOff>152400</xdr:rowOff>
    </xdr:from>
    <xdr:to>
      <xdr:col>3</xdr:col>
      <xdr:colOff>657225</xdr:colOff>
      <xdr:row>81</xdr:row>
      <xdr:rowOff>19050</xdr:rowOff>
    </xdr:to>
    <xdr:sp macro="" textlink="">
      <xdr:nvSpPr>
        <xdr:cNvPr id="1560" name="Text Box 213">
          <a:extLst>
            <a:ext uri="{FF2B5EF4-FFF2-40B4-BE49-F238E27FC236}">
              <a16:creationId xmlns:a16="http://schemas.microsoft.com/office/drawing/2014/main" id="{5FDBC11A-98B9-44BE-9F27-1F391BB53AC0}"/>
            </a:ext>
          </a:extLst>
        </xdr:cNvPr>
        <xdr:cNvSpPr txBox="1"/>
      </xdr:nvSpPr>
      <xdr:spPr bwMode="auto">
        <a:xfrm>
          <a:off x="1952625" y="1369695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189,190</a:t>
          </a:r>
        </a:p>
      </xdr:txBody>
    </xdr:sp>
    <xdr:clientData/>
  </xdr:twoCellAnchor>
  <xdr:twoCellAnchor>
    <xdr:from>
      <xdr:col>2</xdr:col>
      <xdr:colOff>28575</xdr:colOff>
      <xdr:row>81</xdr:row>
      <xdr:rowOff>19050</xdr:rowOff>
    </xdr:from>
    <xdr:to>
      <xdr:col>2</xdr:col>
      <xdr:colOff>123825</xdr:colOff>
      <xdr:row>81</xdr:row>
      <xdr:rowOff>123825</xdr:rowOff>
    </xdr:to>
    <xdr:sp macro="" textlink="">
      <xdr:nvSpPr>
        <xdr:cNvPr id="21017" name="Oval 214">
          <a:extLst>
            <a:ext uri="{FF2B5EF4-FFF2-40B4-BE49-F238E27FC236}">
              <a16:creationId xmlns:a16="http://schemas.microsoft.com/office/drawing/2014/main" id="{CD262E90-7E1C-4305-BD2F-86CA254B0027}"/>
            </a:ext>
          </a:extLst>
        </xdr:cNvPr>
        <xdr:cNvSpPr>
          <a:spLocks noChangeArrowheads="1"/>
        </xdr:cNvSpPr>
      </xdr:nvSpPr>
      <xdr:spPr bwMode="auto">
        <a:xfrm>
          <a:off x="1400175" y="13906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79</xdr:row>
      <xdr:rowOff>161925</xdr:rowOff>
    </xdr:from>
    <xdr:to>
      <xdr:col>2</xdr:col>
      <xdr:colOff>457200</xdr:colOff>
      <xdr:row>81</xdr:row>
      <xdr:rowOff>28575</xdr:rowOff>
    </xdr:to>
    <xdr:sp macro="" textlink="">
      <xdr:nvSpPr>
        <xdr:cNvPr id="1562" name="Text Box 215">
          <a:extLst>
            <a:ext uri="{FF2B5EF4-FFF2-40B4-BE49-F238E27FC236}">
              <a16:creationId xmlns:a16="http://schemas.microsoft.com/office/drawing/2014/main" id="{8BC80D79-F48A-4972-BFD9-D559F13CD799}"/>
            </a:ext>
          </a:extLst>
        </xdr:cNvPr>
        <xdr:cNvSpPr txBox="1"/>
      </xdr:nvSpPr>
      <xdr:spPr bwMode="auto">
        <a:xfrm>
          <a:off x="1066800" y="1370647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193,878</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fLocksText="0">
      <xdr:nvSpPr>
        <xdr:cNvPr id="1563" name="Rectangle 216">
          <a:extLst>
            <a:ext uri="{FF2B5EF4-FFF2-40B4-BE49-F238E27FC236}">
              <a16:creationId xmlns:a16="http://schemas.microsoft.com/office/drawing/2014/main" id="{099D4116-F85C-49F3-B5CA-E28765FB472B}"/>
            </a:ext>
          </a:extLst>
        </xdr:cNvPr>
        <xdr:cNvSpPr/>
      </xdr:nvSpPr>
      <xdr:spPr bwMode="auto">
        <a:xfrm>
          <a:off x="12830175" y="12639675"/>
          <a:ext cx="5076825" cy="31432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ctr" rtl="0"/>
          <a:r>
            <a:rPr lang="ja-JP" altLang="en-US" sz="1600" b="1" i="0" u="non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564" name="Text Box 217">
          <a:extLst>
            <a:ext uri="{FF2B5EF4-FFF2-40B4-BE49-F238E27FC236}">
              <a16:creationId xmlns:a16="http://schemas.microsoft.com/office/drawing/2014/main" id="{9BECEF2C-ECC7-47E2-9DB4-875FA312BBA6}"/>
            </a:ext>
          </a:extLst>
        </xdr:cNvPr>
        <xdr:cNvSpPr txBox="1"/>
      </xdr:nvSpPr>
      <xdr:spPr bwMode="auto">
        <a:xfrm>
          <a:off x="14077950" y="13001625"/>
          <a:ext cx="1581150" cy="228600"/>
        </a:xfrm>
        <a:prstGeom prst="rect">
          <a:avLst/>
        </a:prstGeom>
        <a:noFill/>
        <a:ln w="1">
          <a:noFill/>
          <a:miter lim="800000"/>
        </a:ln>
        <a:effectLst/>
      </xdr:spPr>
      <xdr:txBody>
        <a:bodyPr vertOverflow="clip" wrap="square" lIns="36576" tIns="0" rIns="36576" bIns="18288" anchor="b" upright="1"/>
        <a:lstStyle/>
        <a:p>
          <a:pPr algn="ctr" rtl="0"/>
          <a:r>
            <a:rPr lang="ja-JP" altLang="en-US" sz="1300" b="1" i="0" u="non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565" name="Text Box 218">
          <a:extLst>
            <a:ext uri="{FF2B5EF4-FFF2-40B4-BE49-F238E27FC236}">
              <a16:creationId xmlns:a16="http://schemas.microsoft.com/office/drawing/2014/main" id="{B458DDFB-68A3-40AC-8B69-5128F4395BD3}"/>
            </a:ext>
          </a:extLst>
        </xdr:cNvPr>
        <xdr:cNvSpPr txBox="1"/>
      </xdr:nvSpPr>
      <xdr:spPr bwMode="auto">
        <a:xfrm>
          <a:off x="15782925" y="12982575"/>
          <a:ext cx="876300" cy="276225"/>
        </a:xfrm>
        <a:prstGeom prst="rect">
          <a:avLst/>
        </a:prstGeom>
        <a:noFill/>
        <a:ln w="1">
          <a:noFill/>
          <a:miter lim="800000"/>
        </a:ln>
        <a:effectLst/>
      </xdr:spPr>
      <xdr:txBody>
        <a:bodyPr vertOverflow="clip" wrap="square" lIns="36576" tIns="0" rIns="0" bIns="22860" anchor="b" upright="1"/>
        <a:lstStyle/>
        <a:p>
          <a:pPr algn="l" rtl="0">
            <a:defRPr sz="1000"/>
          </a:pPr>
          <a:r>
            <a:rPr lang="en-US" altLang="ja-JP" sz="1600" b="1" i="0" u="none" baseline="0">
              <a:solidFill>
                <a:srgbClr val="FF0000"/>
              </a:solidFill>
              <a:latin typeface="ＭＳ Ｐゴシック"/>
              <a:ea typeface="ＭＳ Ｐゴシック"/>
            </a:rPr>
            <a:t>[105.5]</a:t>
          </a:r>
          <a:r>
            <a:rPr lang="ja-JP" altLang="en-US" sz="1600" b="1" i="0" u="non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fLocksText="0">
      <xdr:nvSpPr>
        <xdr:cNvPr id="1566" name="Rectangle 219">
          <a:extLst>
            <a:ext uri="{FF2B5EF4-FFF2-40B4-BE49-F238E27FC236}">
              <a16:creationId xmlns:a16="http://schemas.microsoft.com/office/drawing/2014/main" id="{B02ED5C7-B572-47CC-9FAB-30E111191407}"/>
            </a:ext>
          </a:extLst>
        </xdr:cNvPr>
        <xdr:cNvSpPr/>
      </xdr:nvSpPr>
      <xdr:spPr bwMode="auto">
        <a:xfrm>
          <a:off x="17973675" y="12887325"/>
          <a:ext cx="1524000"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fLocksText="0">
      <xdr:nvSpPr>
        <xdr:cNvPr id="1567" name="Rectangle 220">
          <a:extLst>
            <a:ext uri="{FF2B5EF4-FFF2-40B4-BE49-F238E27FC236}">
              <a16:creationId xmlns:a16="http://schemas.microsoft.com/office/drawing/2014/main" id="{9002E76F-4CF9-4B24-A1E6-11894122D3D6}"/>
            </a:ext>
          </a:extLst>
        </xdr:cNvPr>
        <xdr:cNvSpPr/>
      </xdr:nvSpPr>
      <xdr:spPr bwMode="auto">
        <a:xfrm>
          <a:off x="17973675" y="13077825"/>
          <a:ext cx="152400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69/78</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fLocksText="0">
      <xdr:nvSpPr>
        <xdr:cNvPr id="1568" name="Rectangle 221">
          <a:extLst>
            <a:ext uri="{FF2B5EF4-FFF2-40B4-BE49-F238E27FC236}">
              <a16:creationId xmlns:a16="http://schemas.microsoft.com/office/drawing/2014/main" id="{B5E20C7E-D04A-4D4C-8C8C-7E3494FC2586}"/>
            </a:ext>
          </a:extLst>
        </xdr:cNvPr>
        <xdr:cNvSpPr/>
      </xdr:nvSpPr>
      <xdr:spPr bwMode="auto">
        <a:xfrm>
          <a:off x="19621500" y="12887325"/>
          <a:ext cx="1266825"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fLocksText="0">
      <xdr:nvSpPr>
        <xdr:cNvPr id="1569" name="Rectangle 222">
          <a:extLst>
            <a:ext uri="{FF2B5EF4-FFF2-40B4-BE49-F238E27FC236}">
              <a16:creationId xmlns:a16="http://schemas.microsoft.com/office/drawing/2014/main" id="{406ADC6B-11CF-4238-B195-93D3A518F89F}"/>
            </a:ext>
          </a:extLst>
        </xdr:cNvPr>
        <xdr:cNvSpPr/>
      </xdr:nvSpPr>
      <xdr:spPr bwMode="auto">
        <a:xfrm>
          <a:off x="19621500" y="13077825"/>
          <a:ext cx="1266825"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fLocksText="0">
      <xdr:nvSpPr>
        <xdr:cNvPr id="1570" name="Rectangle 223">
          <a:extLst>
            <a:ext uri="{FF2B5EF4-FFF2-40B4-BE49-F238E27FC236}">
              <a16:creationId xmlns:a16="http://schemas.microsoft.com/office/drawing/2014/main" id="{908D433E-DE5E-44D4-B958-5F7C1B446EFF}"/>
            </a:ext>
          </a:extLst>
        </xdr:cNvPr>
        <xdr:cNvSpPr/>
      </xdr:nvSpPr>
      <xdr:spPr bwMode="auto">
        <a:xfrm>
          <a:off x="21078825" y="12887325"/>
          <a:ext cx="1276350"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fLocksText="0">
      <xdr:nvSpPr>
        <xdr:cNvPr id="1571" name="Rectangle 224">
          <a:extLst>
            <a:ext uri="{FF2B5EF4-FFF2-40B4-BE49-F238E27FC236}">
              <a16:creationId xmlns:a16="http://schemas.microsoft.com/office/drawing/2014/main" id="{5017228F-554F-44C9-8C57-358A4FF1D1A0}"/>
            </a:ext>
          </a:extLst>
        </xdr:cNvPr>
        <xdr:cNvSpPr/>
      </xdr:nvSpPr>
      <xdr:spPr bwMode="auto">
        <a:xfrm>
          <a:off x="21078825" y="13077825"/>
          <a:ext cx="127635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fLocksText="0">
      <xdr:nvSpPr>
        <xdr:cNvPr id="21028" name="Rectangle 225">
          <a:extLst>
            <a:ext uri="{FF2B5EF4-FFF2-40B4-BE49-F238E27FC236}">
              <a16:creationId xmlns:a16="http://schemas.microsoft.com/office/drawing/2014/main" id="{A884F23B-B651-4504-8FF8-D15520197502}"/>
            </a:ext>
          </a:extLst>
        </xdr:cNvPr>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fLocksText="0">
      <xdr:nvSpPr>
        <xdr:cNvPr id="21029" name="Rectangle 226">
          <a:extLst>
            <a:ext uri="{FF2B5EF4-FFF2-40B4-BE49-F238E27FC236}">
              <a16:creationId xmlns:a16="http://schemas.microsoft.com/office/drawing/2014/main" id="{34E020F5-84F6-4955-B0BA-309289AA2899}"/>
            </a:ext>
          </a:extLst>
        </xdr:cNvPr>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fLocksText="0">
      <xdr:nvSpPr>
        <xdr:cNvPr id="1574" name="Rectangle 227">
          <a:extLst>
            <a:ext uri="{FF2B5EF4-FFF2-40B4-BE49-F238E27FC236}">
              <a16:creationId xmlns:a16="http://schemas.microsoft.com/office/drawing/2014/main" id="{8C7DE032-35F3-4CB7-B26A-C5F8B09F5851}"/>
            </a:ext>
          </a:extLst>
        </xdr:cNvPr>
        <xdr:cNvSpPr/>
      </xdr:nvSpPr>
      <xdr:spPr bwMode="auto">
        <a:xfrm>
          <a:off x="18097500" y="13401675"/>
          <a:ext cx="3810000" cy="247650"/>
        </a:xfrm>
        <a:prstGeom prst="rect">
          <a:avLst/>
        </a:prstGeom>
        <a:noFill/>
        <a:ln w="9525">
          <a:noFill/>
          <a:miter lim="800000"/>
        </a:ln>
      </xdr:spPr>
      <xdr:txBody>
        <a:bodyPr vertOverflow="clip" wrap="square" lIns="36576" tIns="0" rIns="0" bIns="18288" anchor="b" upright="1"/>
        <a:lstStyle/>
        <a:p>
          <a:pPr algn="l" rtl="0"/>
          <a:r>
            <a:rPr lang="ja-JP" altLang="en-US" sz="1100" b="1" i="1" u="non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575" name="Text Box 228">
          <a:extLst>
            <a:ext uri="{FF2B5EF4-FFF2-40B4-BE49-F238E27FC236}">
              <a16:creationId xmlns:a16="http://schemas.microsoft.com/office/drawing/2014/main" id="{58CF8AB4-BE8E-4EC2-BC88-4E0BF2747392}"/>
            </a:ext>
          </a:extLst>
        </xdr:cNvPr>
        <xdr:cNvSpPr txBox="1"/>
      </xdr:nvSpPr>
      <xdr:spPr bwMode="auto">
        <a:xfrm>
          <a:off x="18221325" y="13716000"/>
          <a:ext cx="5781675" cy="2028825"/>
        </a:xfrm>
        <a:prstGeom prst="rect">
          <a:avLst/>
        </a:prstGeom>
        <a:solidFill>
          <a:srgbClr val="FFFFFF"/>
        </a:solidFill>
        <a:ln w="9525">
          <a:noFill/>
          <a:miter lim="800000"/>
        </a:ln>
      </xdr:spPr>
      <xdr:txBody>
        <a:bodyPr vertOverflow="clip" wrap="square" lIns="36576" tIns="18288" rIns="0" bIns="0" anchor="t" upright="1"/>
        <a:lstStyle/>
        <a:p>
          <a:pPr algn="l" rtl="0">
            <a:lnSpc>
              <a:spcPts val="1400"/>
            </a:lnSpc>
          </a:pPr>
          <a:r>
            <a:rPr lang="ja-JP" altLang="en-US" sz="1300" b="0" i="0" u="none" baseline="0">
              <a:solidFill>
                <a:srgbClr val="000000"/>
              </a:solidFill>
              <a:latin typeface="ＭＳ Ｐゴシック"/>
              <a:ea typeface="ＭＳ Ｐゴシック"/>
            </a:rPr>
            <a:t>　近年、団塊世代職員の退職に伴い職員平均年齢が低下したため、指数算定方式上高止まりしている状況にある。今年度も類似団体平均を上回る指数となっているので、定員管理と併せて適正数値の維持に努めたい。</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1032" name="Line 229">
          <a:extLst>
            <a:ext uri="{FF2B5EF4-FFF2-40B4-BE49-F238E27FC236}">
              <a16:creationId xmlns:a16="http://schemas.microsoft.com/office/drawing/2014/main" id="{CAAD010E-1D9B-44D7-A4FA-B4ADBF5F5C4E}"/>
            </a:ext>
          </a:extLst>
        </xdr:cNvPr>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577" name="Text Box 230">
          <a:extLst>
            <a:ext uri="{FF2B5EF4-FFF2-40B4-BE49-F238E27FC236}">
              <a16:creationId xmlns:a16="http://schemas.microsoft.com/office/drawing/2014/main" id="{2F56ED43-412A-4BE5-B80F-D897AE818815}"/>
            </a:ext>
          </a:extLst>
        </xdr:cNvPr>
        <xdr:cNvSpPr txBox="1"/>
      </xdr:nvSpPr>
      <xdr:spPr bwMode="auto">
        <a:xfrm>
          <a:off x="12068175" y="15697200"/>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115.0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21034" name="Line 231">
          <a:extLst>
            <a:ext uri="{FF2B5EF4-FFF2-40B4-BE49-F238E27FC236}">
              <a16:creationId xmlns:a16="http://schemas.microsoft.com/office/drawing/2014/main" id="{22AB5CF6-B10B-422F-B59D-8B113203CC4D}"/>
            </a:ext>
          </a:extLst>
        </xdr:cNvPr>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579" name="Text Box 232">
          <a:extLst>
            <a:ext uri="{FF2B5EF4-FFF2-40B4-BE49-F238E27FC236}">
              <a16:creationId xmlns:a16="http://schemas.microsoft.com/office/drawing/2014/main" id="{F325ED18-4149-4021-946A-6CBCE160F697}"/>
            </a:ext>
          </a:extLst>
        </xdr:cNvPr>
        <xdr:cNvSpPr txBox="1"/>
      </xdr:nvSpPr>
      <xdr:spPr bwMode="auto">
        <a:xfrm>
          <a:off x="12068175" y="15297150"/>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110.0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21036" name="Line 233">
          <a:extLst>
            <a:ext uri="{FF2B5EF4-FFF2-40B4-BE49-F238E27FC236}">
              <a16:creationId xmlns:a16="http://schemas.microsoft.com/office/drawing/2014/main" id="{1B059CCA-10B1-40B3-B31C-8CFA2F85791C}"/>
            </a:ext>
          </a:extLst>
        </xdr:cNvPr>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581" name="Text Box 234">
          <a:extLst>
            <a:ext uri="{FF2B5EF4-FFF2-40B4-BE49-F238E27FC236}">
              <a16:creationId xmlns:a16="http://schemas.microsoft.com/office/drawing/2014/main" id="{B9A85545-919C-4FAC-A37B-A3B52B47088F}"/>
            </a:ext>
          </a:extLst>
        </xdr:cNvPr>
        <xdr:cNvSpPr txBox="1"/>
      </xdr:nvSpPr>
      <xdr:spPr bwMode="auto">
        <a:xfrm>
          <a:off x="12068175" y="14897100"/>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105.0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21038" name="Line 235">
          <a:extLst>
            <a:ext uri="{FF2B5EF4-FFF2-40B4-BE49-F238E27FC236}">
              <a16:creationId xmlns:a16="http://schemas.microsoft.com/office/drawing/2014/main" id="{64E487A3-E54F-4BA0-B25A-4B9BC135AF5C}"/>
            </a:ext>
          </a:extLst>
        </xdr:cNvPr>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583" name="Text Box 236">
          <a:extLst>
            <a:ext uri="{FF2B5EF4-FFF2-40B4-BE49-F238E27FC236}">
              <a16:creationId xmlns:a16="http://schemas.microsoft.com/office/drawing/2014/main" id="{EF0E0E30-FAF1-4B02-8748-97315A6F8129}"/>
            </a:ext>
          </a:extLst>
        </xdr:cNvPr>
        <xdr:cNvSpPr txBox="1"/>
      </xdr:nvSpPr>
      <xdr:spPr bwMode="auto">
        <a:xfrm>
          <a:off x="12068175" y="14487525"/>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100.0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21040" name="Line 237">
          <a:extLst>
            <a:ext uri="{FF2B5EF4-FFF2-40B4-BE49-F238E27FC236}">
              <a16:creationId xmlns:a16="http://schemas.microsoft.com/office/drawing/2014/main" id="{3B48B941-BF9C-4E84-BC01-E96B07758155}"/>
            </a:ext>
          </a:extLst>
        </xdr:cNvPr>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585" name="Text Box 238">
          <a:extLst>
            <a:ext uri="{FF2B5EF4-FFF2-40B4-BE49-F238E27FC236}">
              <a16:creationId xmlns:a16="http://schemas.microsoft.com/office/drawing/2014/main" id="{4BD5C1A6-BB98-40FC-8743-2F89354A8E6E}"/>
            </a:ext>
          </a:extLst>
        </xdr:cNvPr>
        <xdr:cNvSpPr txBox="1"/>
      </xdr:nvSpPr>
      <xdr:spPr bwMode="auto">
        <a:xfrm>
          <a:off x="12068175" y="14087475"/>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95.0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21042" name="Line 239">
          <a:extLst>
            <a:ext uri="{FF2B5EF4-FFF2-40B4-BE49-F238E27FC236}">
              <a16:creationId xmlns:a16="http://schemas.microsoft.com/office/drawing/2014/main" id="{6649C434-95DB-49A5-B4DA-75E67D4C4C5A}"/>
            </a:ext>
          </a:extLst>
        </xdr:cNvPr>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587" name="Text Box 240">
          <a:extLst>
            <a:ext uri="{FF2B5EF4-FFF2-40B4-BE49-F238E27FC236}">
              <a16:creationId xmlns:a16="http://schemas.microsoft.com/office/drawing/2014/main" id="{E75B8EE6-F77E-463B-BD53-80CC74E97CFF}"/>
            </a:ext>
          </a:extLst>
        </xdr:cNvPr>
        <xdr:cNvSpPr txBox="1"/>
      </xdr:nvSpPr>
      <xdr:spPr bwMode="auto">
        <a:xfrm>
          <a:off x="12068175" y="13687425"/>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1044" name="Line 241">
          <a:extLst>
            <a:ext uri="{FF2B5EF4-FFF2-40B4-BE49-F238E27FC236}">
              <a16:creationId xmlns:a16="http://schemas.microsoft.com/office/drawing/2014/main" id="{02E0E40F-936B-41C2-B140-1541985E4308}"/>
            </a:ext>
          </a:extLst>
        </xdr:cNvPr>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589" name="Text Box 242">
          <a:extLst>
            <a:ext uri="{FF2B5EF4-FFF2-40B4-BE49-F238E27FC236}">
              <a16:creationId xmlns:a16="http://schemas.microsoft.com/office/drawing/2014/main" id="{4509413F-8B84-4F6F-9D52-12E5898896CB}"/>
            </a:ext>
          </a:extLst>
        </xdr:cNvPr>
        <xdr:cNvSpPr txBox="1"/>
      </xdr:nvSpPr>
      <xdr:spPr bwMode="auto">
        <a:xfrm>
          <a:off x="12068175" y="13287375"/>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85.0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fLocksText="0">
      <xdr:nvSpPr>
        <xdr:cNvPr id="21046" name="給与水準   （国との比較）グラフ枠">
          <a:extLst>
            <a:ext uri="{FF2B5EF4-FFF2-40B4-BE49-F238E27FC236}">
              <a16:creationId xmlns:a16="http://schemas.microsoft.com/office/drawing/2014/main" id="{FEC8A151-C926-47D9-B240-0C2599B4EF4C}"/>
            </a:ext>
          </a:extLst>
        </xdr:cNvPr>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80</xdr:row>
      <xdr:rowOff>57150</xdr:rowOff>
    </xdr:from>
    <xdr:to>
      <xdr:col>24</xdr:col>
      <xdr:colOff>561975</xdr:colOff>
      <xdr:row>89</xdr:row>
      <xdr:rowOff>104775</xdr:rowOff>
    </xdr:to>
    <xdr:sp macro="" textlink="">
      <xdr:nvSpPr>
        <xdr:cNvPr id="21047" name="Line 244">
          <a:extLst>
            <a:ext uri="{FF2B5EF4-FFF2-40B4-BE49-F238E27FC236}">
              <a16:creationId xmlns:a16="http://schemas.microsoft.com/office/drawing/2014/main" id="{30B50BE0-7576-41AB-93AF-325798FCA075}"/>
            </a:ext>
          </a:extLst>
        </xdr:cNvPr>
        <xdr:cNvSpPr>
          <a:spLocks noChangeShapeType="1"/>
        </xdr:cNvSpPr>
      </xdr:nvSpPr>
      <xdr:spPr bwMode="auto">
        <a:xfrm flipV="1">
          <a:off x="17021175" y="13773150"/>
          <a:ext cx="0" cy="15906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104775</xdr:rowOff>
    </xdr:from>
    <xdr:to>
      <xdr:col>26</xdr:col>
      <xdr:colOff>38100</xdr:colOff>
      <xdr:row>90</xdr:row>
      <xdr:rowOff>142875</xdr:rowOff>
    </xdr:to>
    <xdr:sp macro="" textlink="">
      <xdr:nvSpPr>
        <xdr:cNvPr id="1592" name="給与水準   （国との比較）最小値テキスト">
          <a:extLst>
            <a:ext uri="{FF2B5EF4-FFF2-40B4-BE49-F238E27FC236}">
              <a16:creationId xmlns:a16="http://schemas.microsoft.com/office/drawing/2014/main" id="{3740AFFD-FC38-4A2D-972C-F2047D8EC069}"/>
            </a:ext>
          </a:extLst>
        </xdr:cNvPr>
        <xdr:cNvSpPr txBox="1"/>
      </xdr:nvSpPr>
      <xdr:spPr bwMode="auto">
        <a:xfrm>
          <a:off x="17106900" y="1536382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109.4</a:t>
          </a:r>
        </a:p>
      </xdr:txBody>
    </xdr:sp>
    <xdr:clientData/>
  </xdr:twoCellAnchor>
  <xdr:twoCellAnchor>
    <xdr:from>
      <xdr:col>24</xdr:col>
      <xdr:colOff>466725</xdr:colOff>
      <xdr:row>89</xdr:row>
      <xdr:rowOff>104775</xdr:rowOff>
    </xdr:from>
    <xdr:to>
      <xdr:col>24</xdr:col>
      <xdr:colOff>647700</xdr:colOff>
      <xdr:row>89</xdr:row>
      <xdr:rowOff>104775</xdr:rowOff>
    </xdr:to>
    <xdr:sp macro="" textlink="">
      <xdr:nvSpPr>
        <xdr:cNvPr id="21049" name="Line 246">
          <a:extLst>
            <a:ext uri="{FF2B5EF4-FFF2-40B4-BE49-F238E27FC236}">
              <a16:creationId xmlns:a16="http://schemas.microsoft.com/office/drawing/2014/main" id="{9749D264-7626-43A0-B653-AD2D572746EE}"/>
            </a:ext>
          </a:extLst>
        </xdr:cNvPr>
        <xdr:cNvSpPr>
          <a:spLocks noChangeShapeType="1"/>
        </xdr:cNvSpPr>
      </xdr:nvSpPr>
      <xdr:spPr bwMode="auto">
        <a:xfrm>
          <a:off x="16925925" y="153638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0</xdr:rowOff>
    </xdr:from>
    <xdr:to>
      <xdr:col>26</xdr:col>
      <xdr:colOff>38100</xdr:colOff>
      <xdr:row>80</xdr:row>
      <xdr:rowOff>38100</xdr:rowOff>
    </xdr:to>
    <xdr:sp macro="" textlink="">
      <xdr:nvSpPr>
        <xdr:cNvPr id="1594" name="給与水準   （国との比較）最大値テキスト">
          <a:extLst>
            <a:ext uri="{FF2B5EF4-FFF2-40B4-BE49-F238E27FC236}">
              <a16:creationId xmlns:a16="http://schemas.microsoft.com/office/drawing/2014/main" id="{7EF3A056-9FE0-4D77-B8E8-8206316F88DD}"/>
            </a:ext>
          </a:extLst>
        </xdr:cNvPr>
        <xdr:cNvSpPr txBox="1"/>
      </xdr:nvSpPr>
      <xdr:spPr bwMode="auto">
        <a:xfrm>
          <a:off x="17106900" y="1354455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89.7</a:t>
          </a:r>
        </a:p>
      </xdr:txBody>
    </xdr:sp>
    <xdr:clientData/>
  </xdr:twoCellAnchor>
  <xdr:twoCellAnchor>
    <xdr:from>
      <xdr:col>24</xdr:col>
      <xdr:colOff>466725</xdr:colOff>
      <xdr:row>80</xdr:row>
      <xdr:rowOff>57150</xdr:rowOff>
    </xdr:from>
    <xdr:to>
      <xdr:col>24</xdr:col>
      <xdr:colOff>647700</xdr:colOff>
      <xdr:row>80</xdr:row>
      <xdr:rowOff>57150</xdr:rowOff>
    </xdr:to>
    <xdr:sp macro="" textlink="">
      <xdr:nvSpPr>
        <xdr:cNvPr id="21051" name="Line 248">
          <a:extLst>
            <a:ext uri="{FF2B5EF4-FFF2-40B4-BE49-F238E27FC236}">
              <a16:creationId xmlns:a16="http://schemas.microsoft.com/office/drawing/2014/main" id="{38F87BE3-CA5E-40CA-8C2E-F15FFB03EF7C}"/>
            </a:ext>
          </a:extLst>
        </xdr:cNvPr>
        <xdr:cNvSpPr>
          <a:spLocks noChangeShapeType="1"/>
        </xdr:cNvSpPr>
      </xdr:nvSpPr>
      <xdr:spPr bwMode="auto">
        <a:xfrm>
          <a:off x="16925925" y="137731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133350</xdr:rowOff>
    </xdr:from>
    <xdr:to>
      <xdr:col>24</xdr:col>
      <xdr:colOff>561975</xdr:colOff>
      <xdr:row>87</xdr:row>
      <xdr:rowOff>133350</xdr:rowOff>
    </xdr:to>
    <xdr:sp macro="" textlink="">
      <xdr:nvSpPr>
        <xdr:cNvPr id="21052" name="Line 249">
          <a:extLst>
            <a:ext uri="{FF2B5EF4-FFF2-40B4-BE49-F238E27FC236}">
              <a16:creationId xmlns:a16="http://schemas.microsoft.com/office/drawing/2014/main" id="{A1CBF095-1002-4840-A319-3881D7BF2D9C}"/>
            </a:ext>
          </a:extLst>
        </xdr:cNvPr>
        <xdr:cNvSpPr>
          <a:spLocks noChangeShapeType="1"/>
        </xdr:cNvSpPr>
      </xdr:nvSpPr>
      <xdr:spPr bwMode="auto">
        <a:xfrm>
          <a:off x="16182975" y="14878050"/>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95250</xdr:rowOff>
    </xdr:from>
    <xdr:to>
      <xdr:col>26</xdr:col>
      <xdr:colOff>38100</xdr:colOff>
      <xdr:row>85</xdr:row>
      <xdr:rowOff>133350</xdr:rowOff>
    </xdr:to>
    <xdr:sp macro="" textlink="">
      <xdr:nvSpPr>
        <xdr:cNvPr id="1597" name="給与水準   （国との比較）平均値テキスト">
          <a:extLst>
            <a:ext uri="{FF2B5EF4-FFF2-40B4-BE49-F238E27FC236}">
              <a16:creationId xmlns:a16="http://schemas.microsoft.com/office/drawing/2014/main" id="{4A3B63E8-44E5-4D33-9CA5-909A5761EA56}"/>
            </a:ext>
          </a:extLst>
        </xdr:cNvPr>
        <xdr:cNvSpPr txBox="1"/>
      </xdr:nvSpPr>
      <xdr:spPr bwMode="auto">
        <a:xfrm>
          <a:off x="17106900" y="1449705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80"/>
              </a:solidFill>
              <a:latin typeface="ＭＳ Ｐゴシック"/>
              <a:ea typeface="ＭＳ Ｐゴシック"/>
            </a:rPr>
            <a:t>100.9</a:t>
          </a:r>
        </a:p>
      </xdr:txBody>
    </xdr:sp>
    <xdr:clientData/>
  </xdr:twoCellAnchor>
  <xdr:twoCellAnchor>
    <xdr:from>
      <xdr:col>24</xdr:col>
      <xdr:colOff>504825</xdr:colOff>
      <xdr:row>85</xdr:row>
      <xdr:rowOff>57150</xdr:rowOff>
    </xdr:from>
    <xdr:to>
      <xdr:col>24</xdr:col>
      <xdr:colOff>609600</xdr:colOff>
      <xdr:row>85</xdr:row>
      <xdr:rowOff>152400</xdr:rowOff>
    </xdr:to>
    <xdr:sp macro="" textlink="">
      <xdr:nvSpPr>
        <xdr:cNvPr id="21054" name="AutoShape 251">
          <a:extLst>
            <a:ext uri="{FF2B5EF4-FFF2-40B4-BE49-F238E27FC236}">
              <a16:creationId xmlns:a16="http://schemas.microsoft.com/office/drawing/2014/main" id="{01C5D15E-3ED8-4497-9450-BA237D9A11BF}"/>
            </a:ext>
          </a:extLst>
        </xdr:cNvPr>
        <xdr:cNvSpPr>
          <a:spLocks noChangeArrowheads="1"/>
        </xdr:cNvSpPr>
      </xdr:nvSpPr>
      <xdr:spPr bwMode="auto">
        <a:xfrm>
          <a:off x="16964025" y="146304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152400</xdr:rowOff>
    </xdr:from>
    <xdr:to>
      <xdr:col>23</xdr:col>
      <xdr:colOff>409575</xdr:colOff>
      <xdr:row>86</xdr:row>
      <xdr:rowOff>133350</xdr:rowOff>
    </xdr:to>
    <xdr:sp macro="" textlink="">
      <xdr:nvSpPr>
        <xdr:cNvPr id="21055" name="Line 252">
          <a:extLst>
            <a:ext uri="{FF2B5EF4-FFF2-40B4-BE49-F238E27FC236}">
              <a16:creationId xmlns:a16="http://schemas.microsoft.com/office/drawing/2014/main" id="{EEF25F0A-630F-4EE0-917A-A0E771ADE68C}"/>
            </a:ext>
          </a:extLst>
        </xdr:cNvPr>
        <xdr:cNvSpPr>
          <a:spLocks noChangeShapeType="1"/>
        </xdr:cNvSpPr>
      </xdr:nvSpPr>
      <xdr:spPr bwMode="auto">
        <a:xfrm>
          <a:off x="15287625" y="14211300"/>
          <a:ext cx="895350" cy="666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38100</xdr:rowOff>
    </xdr:from>
    <xdr:to>
      <xdr:col>23</xdr:col>
      <xdr:colOff>457200</xdr:colOff>
      <xdr:row>85</xdr:row>
      <xdr:rowOff>142875</xdr:rowOff>
    </xdr:to>
    <xdr:sp macro="" textlink="">
      <xdr:nvSpPr>
        <xdr:cNvPr id="21056" name="AutoShape 253">
          <a:extLst>
            <a:ext uri="{FF2B5EF4-FFF2-40B4-BE49-F238E27FC236}">
              <a16:creationId xmlns:a16="http://schemas.microsoft.com/office/drawing/2014/main" id="{A46829E3-F195-41E0-BC1B-FE2927ED385E}"/>
            </a:ext>
          </a:extLst>
        </xdr:cNvPr>
        <xdr:cNvSpPr>
          <a:spLocks noChangeArrowheads="1"/>
        </xdr:cNvSpPr>
      </xdr:nvSpPr>
      <xdr:spPr bwMode="auto">
        <a:xfrm>
          <a:off x="16125825" y="1461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9525</xdr:rowOff>
    </xdr:from>
    <xdr:to>
      <xdr:col>24</xdr:col>
      <xdr:colOff>76200</xdr:colOff>
      <xdr:row>85</xdr:row>
      <xdr:rowOff>47625</xdr:rowOff>
    </xdr:to>
    <xdr:sp macro="" textlink="">
      <xdr:nvSpPr>
        <xdr:cNvPr id="1601" name="Text Box 254">
          <a:extLst>
            <a:ext uri="{FF2B5EF4-FFF2-40B4-BE49-F238E27FC236}">
              <a16:creationId xmlns:a16="http://schemas.microsoft.com/office/drawing/2014/main" id="{CAB4958B-FD63-4E21-8FA6-5F1BFB78BEEC}"/>
            </a:ext>
          </a:extLst>
        </xdr:cNvPr>
        <xdr:cNvSpPr txBox="1"/>
      </xdr:nvSpPr>
      <xdr:spPr bwMode="auto">
        <a:xfrm>
          <a:off x="15801975" y="14411325"/>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100.7</a:t>
          </a:r>
        </a:p>
      </xdr:txBody>
    </xdr:sp>
    <xdr:clientData/>
  </xdr:twoCellAnchor>
  <xdr:twoCellAnchor>
    <xdr:from>
      <xdr:col>21</xdr:col>
      <xdr:colOff>0</xdr:colOff>
      <xdr:row>82</xdr:row>
      <xdr:rowOff>152400</xdr:rowOff>
    </xdr:from>
    <xdr:to>
      <xdr:col>22</xdr:col>
      <xdr:colOff>200025</xdr:colOff>
      <xdr:row>83</xdr:row>
      <xdr:rowOff>28575</xdr:rowOff>
    </xdr:to>
    <xdr:sp macro="" textlink="">
      <xdr:nvSpPr>
        <xdr:cNvPr id="21058" name="Line 255">
          <a:extLst>
            <a:ext uri="{FF2B5EF4-FFF2-40B4-BE49-F238E27FC236}">
              <a16:creationId xmlns:a16="http://schemas.microsoft.com/office/drawing/2014/main" id="{B351D18B-B22B-43CC-83FD-2C8B2E9F582A}"/>
            </a:ext>
          </a:extLst>
        </xdr:cNvPr>
        <xdr:cNvSpPr>
          <a:spLocks noChangeShapeType="1"/>
        </xdr:cNvSpPr>
      </xdr:nvSpPr>
      <xdr:spPr bwMode="auto">
        <a:xfrm flipV="1">
          <a:off x="14401800" y="142113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19050</xdr:rowOff>
    </xdr:from>
    <xdr:to>
      <xdr:col>22</xdr:col>
      <xdr:colOff>257175</xdr:colOff>
      <xdr:row>81</xdr:row>
      <xdr:rowOff>114300</xdr:rowOff>
    </xdr:to>
    <xdr:sp macro="" textlink="">
      <xdr:nvSpPr>
        <xdr:cNvPr id="21059" name="AutoShape 256">
          <a:extLst>
            <a:ext uri="{FF2B5EF4-FFF2-40B4-BE49-F238E27FC236}">
              <a16:creationId xmlns:a16="http://schemas.microsoft.com/office/drawing/2014/main" id="{66EC901A-19B0-4411-AE5E-199B1BCA184A}"/>
            </a:ext>
          </a:extLst>
        </xdr:cNvPr>
        <xdr:cNvSpPr>
          <a:spLocks noChangeArrowheads="1"/>
        </xdr:cNvSpPr>
      </xdr:nvSpPr>
      <xdr:spPr bwMode="auto">
        <a:xfrm>
          <a:off x="15240000" y="13906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79</xdr:row>
      <xdr:rowOff>152400</xdr:rowOff>
    </xdr:from>
    <xdr:to>
      <xdr:col>22</xdr:col>
      <xdr:colOff>581025</xdr:colOff>
      <xdr:row>81</xdr:row>
      <xdr:rowOff>19050</xdr:rowOff>
    </xdr:to>
    <xdr:sp macro="" textlink="">
      <xdr:nvSpPr>
        <xdr:cNvPr id="1604" name="Text Box 257">
          <a:extLst>
            <a:ext uri="{FF2B5EF4-FFF2-40B4-BE49-F238E27FC236}">
              <a16:creationId xmlns:a16="http://schemas.microsoft.com/office/drawing/2014/main" id="{81B4D064-0FA5-4EEA-A300-4580E468AEB1}"/>
            </a:ext>
          </a:extLst>
        </xdr:cNvPr>
        <xdr:cNvSpPr txBox="1"/>
      </xdr:nvSpPr>
      <xdr:spPr bwMode="auto">
        <a:xfrm>
          <a:off x="14906625" y="1369695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91.9</a:t>
          </a:r>
        </a:p>
      </xdr:txBody>
    </xdr:sp>
    <xdr:clientData/>
  </xdr:twoCellAnchor>
  <xdr:twoCellAnchor>
    <xdr:from>
      <xdr:col>19</xdr:col>
      <xdr:colOff>485775</xdr:colOff>
      <xdr:row>81</xdr:row>
      <xdr:rowOff>142875</xdr:rowOff>
    </xdr:from>
    <xdr:to>
      <xdr:col>21</xdr:col>
      <xdr:colOff>0</xdr:colOff>
      <xdr:row>83</xdr:row>
      <xdr:rowOff>28575</xdr:rowOff>
    </xdr:to>
    <xdr:sp macro="" textlink="">
      <xdr:nvSpPr>
        <xdr:cNvPr id="21061" name="Line 258">
          <a:extLst>
            <a:ext uri="{FF2B5EF4-FFF2-40B4-BE49-F238E27FC236}">
              <a16:creationId xmlns:a16="http://schemas.microsoft.com/office/drawing/2014/main" id="{5DDA248D-B76A-4D56-85A2-6AB2D94F7AE0}"/>
            </a:ext>
          </a:extLst>
        </xdr:cNvPr>
        <xdr:cNvSpPr>
          <a:spLocks noChangeShapeType="1"/>
        </xdr:cNvSpPr>
      </xdr:nvSpPr>
      <xdr:spPr bwMode="auto">
        <a:xfrm>
          <a:off x="13515975" y="1403032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80</xdr:row>
      <xdr:rowOff>152400</xdr:rowOff>
    </xdr:from>
    <xdr:to>
      <xdr:col>21</xdr:col>
      <xdr:colOff>47625</xdr:colOff>
      <xdr:row>81</xdr:row>
      <xdr:rowOff>85725</xdr:rowOff>
    </xdr:to>
    <xdr:sp macro="" textlink="">
      <xdr:nvSpPr>
        <xdr:cNvPr id="21062" name="AutoShape 259">
          <a:extLst>
            <a:ext uri="{FF2B5EF4-FFF2-40B4-BE49-F238E27FC236}">
              <a16:creationId xmlns:a16="http://schemas.microsoft.com/office/drawing/2014/main" id="{056E9D14-3256-4A76-A35B-8351208EBFFD}"/>
            </a:ext>
          </a:extLst>
        </xdr:cNvPr>
        <xdr:cNvSpPr>
          <a:spLocks noChangeArrowheads="1"/>
        </xdr:cNvSpPr>
      </xdr:nvSpPr>
      <xdr:spPr bwMode="auto">
        <a:xfrm>
          <a:off x="14354175" y="13868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79</xdr:row>
      <xdr:rowOff>123825</xdr:rowOff>
    </xdr:from>
    <xdr:to>
      <xdr:col>21</xdr:col>
      <xdr:colOff>381000</xdr:colOff>
      <xdr:row>80</xdr:row>
      <xdr:rowOff>161925</xdr:rowOff>
    </xdr:to>
    <xdr:sp macro="" textlink="">
      <xdr:nvSpPr>
        <xdr:cNvPr id="1607" name="Text Box 260">
          <a:extLst>
            <a:ext uri="{FF2B5EF4-FFF2-40B4-BE49-F238E27FC236}">
              <a16:creationId xmlns:a16="http://schemas.microsoft.com/office/drawing/2014/main" id="{0E26C99C-39CD-4992-BF68-2921E78CF513}"/>
            </a:ext>
          </a:extLst>
        </xdr:cNvPr>
        <xdr:cNvSpPr txBox="1"/>
      </xdr:nvSpPr>
      <xdr:spPr bwMode="auto">
        <a:xfrm>
          <a:off x="14020800" y="1366837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91.5</a:t>
          </a:r>
        </a:p>
      </xdr:txBody>
    </xdr:sp>
    <xdr:clientData/>
  </xdr:twoCellAnchor>
  <xdr:twoCellAnchor>
    <xdr:from>
      <xdr:col>19</xdr:col>
      <xdr:colOff>428625</xdr:colOff>
      <xdr:row>80</xdr:row>
      <xdr:rowOff>104775</xdr:rowOff>
    </xdr:from>
    <xdr:to>
      <xdr:col>19</xdr:col>
      <xdr:colOff>533400</xdr:colOff>
      <xdr:row>81</xdr:row>
      <xdr:rowOff>38100</xdr:rowOff>
    </xdr:to>
    <xdr:sp macro="" textlink="">
      <xdr:nvSpPr>
        <xdr:cNvPr id="21064" name="AutoShape 261">
          <a:extLst>
            <a:ext uri="{FF2B5EF4-FFF2-40B4-BE49-F238E27FC236}">
              <a16:creationId xmlns:a16="http://schemas.microsoft.com/office/drawing/2014/main" id="{AA38AEF0-E7A3-48E5-B1A4-3F83854BDDCB}"/>
            </a:ext>
          </a:extLst>
        </xdr:cNvPr>
        <xdr:cNvSpPr>
          <a:spLocks noChangeArrowheads="1"/>
        </xdr:cNvSpPr>
      </xdr:nvSpPr>
      <xdr:spPr bwMode="auto">
        <a:xfrm>
          <a:off x="13458825" y="1382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79</xdr:row>
      <xdr:rowOff>76200</xdr:rowOff>
    </xdr:from>
    <xdr:to>
      <xdr:col>20</xdr:col>
      <xdr:colOff>180975</xdr:colOff>
      <xdr:row>80</xdr:row>
      <xdr:rowOff>114300</xdr:rowOff>
    </xdr:to>
    <xdr:sp macro="" textlink="">
      <xdr:nvSpPr>
        <xdr:cNvPr id="1609" name="Text Box 262">
          <a:extLst>
            <a:ext uri="{FF2B5EF4-FFF2-40B4-BE49-F238E27FC236}">
              <a16:creationId xmlns:a16="http://schemas.microsoft.com/office/drawing/2014/main" id="{F80A7B77-704C-4DC4-8994-B4909B96EAEC}"/>
            </a:ext>
          </a:extLst>
        </xdr:cNvPr>
        <xdr:cNvSpPr txBox="1"/>
      </xdr:nvSpPr>
      <xdr:spPr bwMode="auto">
        <a:xfrm>
          <a:off x="13134975" y="1362075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90.9</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610" name="Text Box 263">
          <a:extLst>
            <a:ext uri="{FF2B5EF4-FFF2-40B4-BE49-F238E27FC236}">
              <a16:creationId xmlns:a16="http://schemas.microsoft.com/office/drawing/2014/main" id="{41A6BDF2-DE8E-44A2-900D-38697CF707C7}"/>
            </a:ext>
          </a:extLst>
        </xdr:cNvPr>
        <xdr:cNvSpPr txBox="1"/>
      </xdr:nvSpPr>
      <xdr:spPr bwMode="auto">
        <a:xfrm>
          <a:off x="16906875" y="1587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611" name="Text Box 264">
          <a:extLst>
            <a:ext uri="{FF2B5EF4-FFF2-40B4-BE49-F238E27FC236}">
              <a16:creationId xmlns:a16="http://schemas.microsoft.com/office/drawing/2014/main" id="{277A016C-8C8F-406F-8722-6DF1EBF9196A}"/>
            </a:ext>
          </a:extLst>
        </xdr:cNvPr>
        <xdr:cNvSpPr txBox="1"/>
      </xdr:nvSpPr>
      <xdr:spPr bwMode="auto">
        <a:xfrm>
          <a:off x="16068675" y="1587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612" name="Text Box 265">
          <a:extLst>
            <a:ext uri="{FF2B5EF4-FFF2-40B4-BE49-F238E27FC236}">
              <a16:creationId xmlns:a16="http://schemas.microsoft.com/office/drawing/2014/main" id="{6F03471E-F295-4EEA-95AB-6BB20AAEB729}"/>
            </a:ext>
          </a:extLst>
        </xdr:cNvPr>
        <xdr:cNvSpPr txBox="1"/>
      </xdr:nvSpPr>
      <xdr:spPr bwMode="auto">
        <a:xfrm>
          <a:off x="15173325" y="1587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613" name="Text Box 266">
          <a:extLst>
            <a:ext uri="{FF2B5EF4-FFF2-40B4-BE49-F238E27FC236}">
              <a16:creationId xmlns:a16="http://schemas.microsoft.com/office/drawing/2014/main" id="{C842B350-AEC2-4F0B-B56C-C32EEAA65483}"/>
            </a:ext>
          </a:extLst>
        </xdr:cNvPr>
        <xdr:cNvSpPr txBox="1"/>
      </xdr:nvSpPr>
      <xdr:spPr bwMode="auto">
        <a:xfrm>
          <a:off x="14287500" y="1587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614" name="Text Box 267">
          <a:extLst>
            <a:ext uri="{FF2B5EF4-FFF2-40B4-BE49-F238E27FC236}">
              <a16:creationId xmlns:a16="http://schemas.microsoft.com/office/drawing/2014/main" id="{812346D5-3167-45AD-8695-1599DFF3AFEC}"/>
            </a:ext>
          </a:extLst>
        </xdr:cNvPr>
        <xdr:cNvSpPr txBox="1"/>
      </xdr:nvSpPr>
      <xdr:spPr bwMode="auto">
        <a:xfrm>
          <a:off x="13401675" y="1587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H20</a:t>
          </a:r>
        </a:p>
      </xdr:txBody>
    </xdr:sp>
    <xdr:clientData/>
  </xdr:twoCellAnchor>
  <xdr:twoCellAnchor>
    <xdr:from>
      <xdr:col>24</xdr:col>
      <xdr:colOff>504825</xdr:colOff>
      <xdr:row>87</xdr:row>
      <xdr:rowOff>76200</xdr:rowOff>
    </xdr:from>
    <xdr:to>
      <xdr:col>24</xdr:col>
      <xdr:colOff>609600</xdr:colOff>
      <xdr:row>88</xdr:row>
      <xdr:rowOff>9525</xdr:rowOff>
    </xdr:to>
    <xdr:sp macro="" textlink="">
      <xdr:nvSpPr>
        <xdr:cNvPr id="21071" name="Oval 268">
          <a:extLst>
            <a:ext uri="{FF2B5EF4-FFF2-40B4-BE49-F238E27FC236}">
              <a16:creationId xmlns:a16="http://schemas.microsoft.com/office/drawing/2014/main" id="{D798FD92-29AC-420C-88B5-BF980E4FAA65}"/>
            </a:ext>
          </a:extLst>
        </xdr:cNvPr>
        <xdr:cNvSpPr>
          <a:spLocks noChangeArrowheads="1"/>
        </xdr:cNvSpPr>
      </xdr:nvSpPr>
      <xdr:spPr bwMode="auto">
        <a:xfrm>
          <a:off x="16964025" y="14992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76200</xdr:rowOff>
    </xdr:from>
    <xdr:to>
      <xdr:col>26</xdr:col>
      <xdr:colOff>38100</xdr:colOff>
      <xdr:row>88</xdr:row>
      <xdr:rowOff>114300</xdr:rowOff>
    </xdr:to>
    <xdr:sp macro="" textlink="">
      <xdr:nvSpPr>
        <xdr:cNvPr id="1616" name="給与水準   （国との比較）該当値テキスト">
          <a:extLst>
            <a:ext uri="{FF2B5EF4-FFF2-40B4-BE49-F238E27FC236}">
              <a16:creationId xmlns:a16="http://schemas.microsoft.com/office/drawing/2014/main" id="{39BB2304-6695-48F5-95EF-B30E22C01411}"/>
            </a:ext>
          </a:extLst>
        </xdr:cNvPr>
        <xdr:cNvSpPr txBox="1"/>
      </xdr:nvSpPr>
      <xdr:spPr bwMode="auto">
        <a:xfrm>
          <a:off x="17106900" y="1499235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FF0000"/>
              </a:solidFill>
              <a:latin typeface="ＭＳ Ｐゴシック"/>
              <a:ea typeface="ＭＳ Ｐゴシック"/>
            </a:rPr>
            <a:t>105.5</a:t>
          </a:r>
        </a:p>
      </xdr:txBody>
    </xdr:sp>
    <xdr:clientData/>
  </xdr:twoCellAnchor>
  <xdr:twoCellAnchor>
    <xdr:from>
      <xdr:col>23</xdr:col>
      <xdr:colOff>352425</xdr:colOff>
      <xdr:row>86</xdr:row>
      <xdr:rowOff>85725</xdr:rowOff>
    </xdr:from>
    <xdr:to>
      <xdr:col>23</xdr:col>
      <xdr:colOff>457200</xdr:colOff>
      <xdr:row>87</xdr:row>
      <xdr:rowOff>9525</xdr:rowOff>
    </xdr:to>
    <xdr:sp macro="" textlink="">
      <xdr:nvSpPr>
        <xdr:cNvPr id="21073" name="Oval 270">
          <a:extLst>
            <a:ext uri="{FF2B5EF4-FFF2-40B4-BE49-F238E27FC236}">
              <a16:creationId xmlns:a16="http://schemas.microsoft.com/office/drawing/2014/main" id="{17C4DB2F-2476-4F69-8E54-9C4B6A959264}"/>
            </a:ext>
          </a:extLst>
        </xdr:cNvPr>
        <xdr:cNvSpPr>
          <a:spLocks noChangeArrowheads="1"/>
        </xdr:cNvSpPr>
      </xdr:nvSpPr>
      <xdr:spPr bwMode="auto">
        <a:xfrm>
          <a:off x="16125825" y="14830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87</xdr:row>
      <xdr:rowOff>28575</xdr:rowOff>
    </xdr:from>
    <xdr:to>
      <xdr:col>24</xdr:col>
      <xdr:colOff>76200</xdr:colOff>
      <xdr:row>88</xdr:row>
      <xdr:rowOff>66675</xdr:rowOff>
    </xdr:to>
    <xdr:sp macro="" textlink="">
      <xdr:nvSpPr>
        <xdr:cNvPr id="1618" name="Text Box 271">
          <a:extLst>
            <a:ext uri="{FF2B5EF4-FFF2-40B4-BE49-F238E27FC236}">
              <a16:creationId xmlns:a16="http://schemas.microsoft.com/office/drawing/2014/main" id="{46483A02-48B3-4E76-A01E-F5ED81C2FE08}"/>
            </a:ext>
          </a:extLst>
        </xdr:cNvPr>
        <xdr:cNvSpPr txBox="1"/>
      </xdr:nvSpPr>
      <xdr:spPr bwMode="auto">
        <a:xfrm>
          <a:off x="15801975" y="14944725"/>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103.4</a:t>
          </a:r>
        </a:p>
      </xdr:txBody>
    </xdr:sp>
    <xdr:clientData/>
  </xdr:twoCellAnchor>
  <xdr:twoCellAnchor>
    <xdr:from>
      <xdr:col>22</xdr:col>
      <xdr:colOff>152400</xdr:colOff>
      <xdr:row>82</xdr:row>
      <xdr:rowOff>104775</xdr:rowOff>
    </xdr:from>
    <xdr:to>
      <xdr:col>22</xdr:col>
      <xdr:colOff>257175</xdr:colOff>
      <xdr:row>83</xdr:row>
      <xdr:rowOff>28575</xdr:rowOff>
    </xdr:to>
    <xdr:sp macro="" textlink="">
      <xdr:nvSpPr>
        <xdr:cNvPr id="21075" name="Oval 272">
          <a:extLst>
            <a:ext uri="{FF2B5EF4-FFF2-40B4-BE49-F238E27FC236}">
              <a16:creationId xmlns:a16="http://schemas.microsoft.com/office/drawing/2014/main" id="{335B60CD-A937-4CF4-837B-8B229976690C}"/>
            </a:ext>
          </a:extLst>
        </xdr:cNvPr>
        <xdr:cNvSpPr>
          <a:spLocks noChangeArrowheads="1"/>
        </xdr:cNvSpPr>
      </xdr:nvSpPr>
      <xdr:spPr bwMode="auto">
        <a:xfrm>
          <a:off x="15240000" y="14163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47625</xdr:rowOff>
    </xdr:from>
    <xdr:to>
      <xdr:col>22</xdr:col>
      <xdr:colOff>581025</xdr:colOff>
      <xdr:row>84</xdr:row>
      <xdr:rowOff>85725</xdr:rowOff>
    </xdr:to>
    <xdr:sp macro="" textlink="">
      <xdr:nvSpPr>
        <xdr:cNvPr id="1620" name="Text Box 273">
          <a:extLst>
            <a:ext uri="{FF2B5EF4-FFF2-40B4-BE49-F238E27FC236}">
              <a16:creationId xmlns:a16="http://schemas.microsoft.com/office/drawing/2014/main" id="{E16094E8-D9C5-4518-A304-D7A24A7AF49E}"/>
            </a:ext>
          </a:extLst>
        </xdr:cNvPr>
        <xdr:cNvSpPr txBox="1"/>
      </xdr:nvSpPr>
      <xdr:spPr bwMode="auto">
        <a:xfrm>
          <a:off x="14906625" y="1427797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95.1</a:t>
          </a:r>
        </a:p>
      </xdr:txBody>
    </xdr:sp>
    <xdr:clientData/>
  </xdr:twoCellAnchor>
  <xdr:twoCellAnchor>
    <xdr:from>
      <xdr:col>20</xdr:col>
      <xdr:colOff>638175</xdr:colOff>
      <xdr:row>82</xdr:row>
      <xdr:rowOff>152400</xdr:rowOff>
    </xdr:from>
    <xdr:to>
      <xdr:col>21</xdr:col>
      <xdr:colOff>47625</xdr:colOff>
      <xdr:row>83</xdr:row>
      <xdr:rowOff>76200</xdr:rowOff>
    </xdr:to>
    <xdr:sp macro="" textlink="">
      <xdr:nvSpPr>
        <xdr:cNvPr id="21077" name="Oval 274">
          <a:extLst>
            <a:ext uri="{FF2B5EF4-FFF2-40B4-BE49-F238E27FC236}">
              <a16:creationId xmlns:a16="http://schemas.microsoft.com/office/drawing/2014/main" id="{7D049ADD-3550-4B4D-9D6C-54F789B84D26}"/>
            </a:ext>
          </a:extLst>
        </xdr:cNvPr>
        <xdr:cNvSpPr>
          <a:spLocks noChangeArrowheads="1"/>
        </xdr:cNvSpPr>
      </xdr:nvSpPr>
      <xdr:spPr bwMode="auto">
        <a:xfrm>
          <a:off x="14354175" y="14211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95250</xdr:rowOff>
    </xdr:from>
    <xdr:to>
      <xdr:col>21</xdr:col>
      <xdr:colOff>381000</xdr:colOff>
      <xdr:row>84</xdr:row>
      <xdr:rowOff>133350</xdr:rowOff>
    </xdr:to>
    <xdr:sp macro="" textlink="">
      <xdr:nvSpPr>
        <xdr:cNvPr id="1622" name="Text Box 275">
          <a:extLst>
            <a:ext uri="{FF2B5EF4-FFF2-40B4-BE49-F238E27FC236}">
              <a16:creationId xmlns:a16="http://schemas.microsoft.com/office/drawing/2014/main" id="{B250B3FD-4568-4144-A2FC-7119AFC33555}"/>
            </a:ext>
          </a:extLst>
        </xdr:cNvPr>
        <xdr:cNvSpPr txBox="1"/>
      </xdr:nvSpPr>
      <xdr:spPr bwMode="auto">
        <a:xfrm>
          <a:off x="14020800" y="1432560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95.7</a:t>
          </a:r>
        </a:p>
      </xdr:txBody>
    </xdr:sp>
    <xdr:clientData/>
  </xdr:twoCellAnchor>
  <xdr:twoCellAnchor>
    <xdr:from>
      <xdr:col>19</xdr:col>
      <xdr:colOff>428625</xdr:colOff>
      <xdr:row>81</xdr:row>
      <xdr:rowOff>95250</xdr:rowOff>
    </xdr:from>
    <xdr:to>
      <xdr:col>19</xdr:col>
      <xdr:colOff>533400</xdr:colOff>
      <xdr:row>82</xdr:row>
      <xdr:rowOff>28575</xdr:rowOff>
    </xdr:to>
    <xdr:sp macro="" textlink="">
      <xdr:nvSpPr>
        <xdr:cNvPr id="21079" name="Oval 276">
          <a:extLst>
            <a:ext uri="{FF2B5EF4-FFF2-40B4-BE49-F238E27FC236}">
              <a16:creationId xmlns:a16="http://schemas.microsoft.com/office/drawing/2014/main" id="{700EBBA7-4E21-4EE1-9374-F5166D3D586F}"/>
            </a:ext>
          </a:extLst>
        </xdr:cNvPr>
        <xdr:cNvSpPr>
          <a:spLocks noChangeArrowheads="1"/>
        </xdr:cNvSpPr>
      </xdr:nvSpPr>
      <xdr:spPr bwMode="auto">
        <a:xfrm>
          <a:off x="13458825" y="1398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82</xdr:row>
      <xdr:rowOff>38100</xdr:rowOff>
    </xdr:from>
    <xdr:to>
      <xdr:col>20</xdr:col>
      <xdr:colOff>180975</xdr:colOff>
      <xdr:row>83</xdr:row>
      <xdr:rowOff>76200</xdr:rowOff>
    </xdr:to>
    <xdr:sp macro="" textlink="">
      <xdr:nvSpPr>
        <xdr:cNvPr id="1624" name="Text Box 277">
          <a:extLst>
            <a:ext uri="{FF2B5EF4-FFF2-40B4-BE49-F238E27FC236}">
              <a16:creationId xmlns:a16="http://schemas.microsoft.com/office/drawing/2014/main" id="{BA468A92-6DB3-4C09-B526-0F3BCF50EF29}"/>
            </a:ext>
          </a:extLst>
        </xdr:cNvPr>
        <xdr:cNvSpPr txBox="1"/>
      </xdr:nvSpPr>
      <xdr:spPr bwMode="auto">
        <a:xfrm>
          <a:off x="13134975" y="1409700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92.9</a:t>
          </a:r>
        </a:p>
      </xdr:txBody>
    </xdr:sp>
    <xdr:clientData/>
  </xdr:twoCellAnchor>
  <xdr:twoCellAnchor>
    <xdr:from>
      <xdr:col>18</xdr:col>
      <xdr:colOff>485775</xdr:colOff>
      <xdr:row>51</xdr:row>
      <xdr:rowOff>85725</xdr:rowOff>
    </xdr:from>
    <xdr:to>
      <xdr:col>26</xdr:col>
      <xdr:colOff>76200</xdr:colOff>
      <xdr:row>53</xdr:row>
      <xdr:rowOff>57150</xdr:rowOff>
    </xdr:to>
    <xdr:sp macro="" textlink="" fLocksText="0">
      <xdr:nvSpPr>
        <xdr:cNvPr id="1625" name="Rectangle 278">
          <a:extLst>
            <a:ext uri="{FF2B5EF4-FFF2-40B4-BE49-F238E27FC236}">
              <a16:creationId xmlns:a16="http://schemas.microsoft.com/office/drawing/2014/main" id="{66D082B8-18DA-464E-8D52-B3C5AC23A725}"/>
            </a:ext>
          </a:extLst>
        </xdr:cNvPr>
        <xdr:cNvSpPr/>
      </xdr:nvSpPr>
      <xdr:spPr bwMode="auto">
        <a:xfrm>
          <a:off x="12830175" y="8829675"/>
          <a:ext cx="5076825" cy="31432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ctr" rtl="0"/>
          <a:r>
            <a:rPr lang="ja-JP" altLang="en-US" sz="1600" b="1" i="0" u="non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626" name="Text Box 279">
          <a:extLst>
            <a:ext uri="{FF2B5EF4-FFF2-40B4-BE49-F238E27FC236}">
              <a16:creationId xmlns:a16="http://schemas.microsoft.com/office/drawing/2014/main" id="{7724B9C0-BBAF-4698-81A8-6443BF1C0D13}"/>
            </a:ext>
          </a:extLst>
        </xdr:cNvPr>
        <xdr:cNvSpPr txBox="1"/>
      </xdr:nvSpPr>
      <xdr:spPr bwMode="auto">
        <a:xfrm>
          <a:off x="13754100" y="9191625"/>
          <a:ext cx="2019300" cy="228600"/>
        </a:xfrm>
        <a:prstGeom prst="rect">
          <a:avLst/>
        </a:prstGeom>
        <a:noFill/>
        <a:ln w="1">
          <a:noFill/>
          <a:miter lim="800000"/>
        </a:ln>
        <a:effectLst/>
      </xdr:spPr>
      <xdr:txBody>
        <a:bodyPr vertOverflow="clip" wrap="square" lIns="36576" tIns="0" rIns="36576" bIns="18288" anchor="b" upright="1"/>
        <a:lstStyle/>
        <a:p>
          <a:pPr algn="ctr" rtl="0"/>
          <a:r>
            <a:rPr lang="ja-JP" altLang="en-US" sz="1300" b="1" i="0" u="non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627" name="Text Box 280">
          <a:extLst>
            <a:ext uri="{FF2B5EF4-FFF2-40B4-BE49-F238E27FC236}">
              <a16:creationId xmlns:a16="http://schemas.microsoft.com/office/drawing/2014/main" id="{C2958E2D-53A0-4B9E-B231-08E08FE60E63}"/>
            </a:ext>
          </a:extLst>
        </xdr:cNvPr>
        <xdr:cNvSpPr txBox="1"/>
      </xdr:nvSpPr>
      <xdr:spPr bwMode="auto">
        <a:xfrm>
          <a:off x="15897225" y="9172575"/>
          <a:ext cx="1085850" cy="276225"/>
        </a:xfrm>
        <a:prstGeom prst="rect">
          <a:avLst/>
        </a:prstGeom>
        <a:noFill/>
        <a:ln w="1">
          <a:noFill/>
          <a:miter lim="800000"/>
        </a:ln>
        <a:effectLst/>
      </xdr:spPr>
      <xdr:txBody>
        <a:bodyPr vertOverflow="clip" wrap="square" lIns="36576" tIns="0" rIns="0" bIns="22860" anchor="b" upright="1"/>
        <a:lstStyle/>
        <a:p>
          <a:pPr algn="l" rtl="0">
            <a:defRPr sz="1000"/>
          </a:pPr>
          <a:r>
            <a:rPr lang="en-US" altLang="ja-JP" sz="1600" b="1" i="0" u="none" baseline="0">
              <a:solidFill>
                <a:srgbClr val="FF0000"/>
              </a:solidFill>
              <a:latin typeface="ＭＳ Ｐゴシック"/>
              <a:ea typeface="ＭＳ Ｐゴシック"/>
            </a:rPr>
            <a:t>[12.05</a:t>
          </a:r>
          <a:r>
            <a:rPr lang="ja-JP" altLang="en-US" sz="1600" b="1" i="0" u="none" baseline="0">
              <a:solidFill>
                <a:srgbClr val="FF0000"/>
              </a:solidFill>
              <a:latin typeface="ＭＳ Ｐゴシック"/>
              <a:ea typeface="ＭＳ Ｐゴシック"/>
            </a:rPr>
            <a:t>人</a:t>
          </a:r>
          <a:r>
            <a:rPr lang="en-US" altLang="ja-JP" sz="1600" b="1" i="0" u="none" baseline="0">
              <a:solidFill>
                <a:srgbClr val="FF0000"/>
              </a:solidFill>
              <a:latin typeface="ＭＳ Ｐゴシック"/>
              <a:ea typeface="ＭＳ Ｐゴシック"/>
            </a:rPr>
            <a:t>]</a:t>
          </a:r>
          <a:r>
            <a:rPr lang="ja-JP" altLang="en-US" sz="1600" b="1" i="0" u="non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fLocksText="0">
      <xdr:nvSpPr>
        <xdr:cNvPr id="1628" name="Rectangle 281">
          <a:extLst>
            <a:ext uri="{FF2B5EF4-FFF2-40B4-BE49-F238E27FC236}">
              <a16:creationId xmlns:a16="http://schemas.microsoft.com/office/drawing/2014/main" id="{9E956273-530B-4572-A47A-48AC67D0B518}"/>
            </a:ext>
          </a:extLst>
        </xdr:cNvPr>
        <xdr:cNvSpPr/>
      </xdr:nvSpPr>
      <xdr:spPr bwMode="auto">
        <a:xfrm>
          <a:off x="17973675" y="9077325"/>
          <a:ext cx="1524000"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fLocksText="0">
      <xdr:nvSpPr>
        <xdr:cNvPr id="1629" name="Rectangle 282">
          <a:extLst>
            <a:ext uri="{FF2B5EF4-FFF2-40B4-BE49-F238E27FC236}">
              <a16:creationId xmlns:a16="http://schemas.microsoft.com/office/drawing/2014/main" id="{D74C2D4E-7B81-4F88-966D-B2F73156B0E7}"/>
            </a:ext>
          </a:extLst>
        </xdr:cNvPr>
        <xdr:cNvSpPr/>
      </xdr:nvSpPr>
      <xdr:spPr bwMode="auto">
        <a:xfrm>
          <a:off x="17973675" y="9267825"/>
          <a:ext cx="152400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4/78</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fLocksText="0">
      <xdr:nvSpPr>
        <xdr:cNvPr id="1630" name="Rectangle 283">
          <a:extLst>
            <a:ext uri="{FF2B5EF4-FFF2-40B4-BE49-F238E27FC236}">
              <a16:creationId xmlns:a16="http://schemas.microsoft.com/office/drawing/2014/main" id="{EA5ABC64-9C12-487A-B111-47CD90000A92}"/>
            </a:ext>
          </a:extLst>
        </xdr:cNvPr>
        <xdr:cNvSpPr/>
      </xdr:nvSpPr>
      <xdr:spPr bwMode="auto">
        <a:xfrm>
          <a:off x="19621500" y="9077325"/>
          <a:ext cx="1266825"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fLocksText="0">
      <xdr:nvSpPr>
        <xdr:cNvPr id="1631" name="Rectangle 284">
          <a:extLst>
            <a:ext uri="{FF2B5EF4-FFF2-40B4-BE49-F238E27FC236}">
              <a16:creationId xmlns:a16="http://schemas.microsoft.com/office/drawing/2014/main" id="{BC57EF7D-64CF-4A89-8E10-E3FB04AD2668}"/>
            </a:ext>
          </a:extLst>
        </xdr:cNvPr>
        <xdr:cNvSpPr/>
      </xdr:nvSpPr>
      <xdr:spPr bwMode="auto">
        <a:xfrm>
          <a:off x="19621500" y="9267825"/>
          <a:ext cx="1266825"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fLocksText="0">
      <xdr:nvSpPr>
        <xdr:cNvPr id="1632" name="Rectangle 285">
          <a:extLst>
            <a:ext uri="{FF2B5EF4-FFF2-40B4-BE49-F238E27FC236}">
              <a16:creationId xmlns:a16="http://schemas.microsoft.com/office/drawing/2014/main" id="{41053716-6054-43E3-8E28-1971C715547D}"/>
            </a:ext>
          </a:extLst>
        </xdr:cNvPr>
        <xdr:cNvSpPr/>
      </xdr:nvSpPr>
      <xdr:spPr bwMode="auto">
        <a:xfrm>
          <a:off x="21078825" y="9077325"/>
          <a:ext cx="1276350"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福岡県平均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fLocksText="0">
      <xdr:nvSpPr>
        <xdr:cNvPr id="1633" name="Rectangle 286">
          <a:extLst>
            <a:ext uri="{FF2B5EF4-FFF2-40B4-BE49-F238E27FC236}">
              <a16:creationId xmlns:a16="http://schemas.microsoft.com/office/drawing/2014/main" id="{9376CD4E-7909-4F9D-B7AE-65046A8CDBB4}"/>
            </a:ext>
          </a:extLst>
        </xdr:cNvPr>
        <xdr:cNvSpPr/>
      </xdr:nvSpPr>
      <xdr:spPr bwMode="auto">
        <a:xfrm>
          <a:off x="21078825" y="9267825"/>
          <a:ext cx="127635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5.88</a:t>
          </a:r>
        </a:p>
      </xdr:txBody>
    </xdr:sp>
    <xdr:clientData/>
  </xdr:twoCellAnchor>
  <xdr:twoCellAnchor>
    <xdr:from>
      <xdr:col>18</xdr:col>
      <xdr:colOff>485775</xdr:colOff>
      <xdr:row>55</xdr:row>
      <xdr:rowOff>161925</xdr:rowOff>
    </xdr:from>
    <xdr:to>
      <xdr:col>26</xdr:col>
      <xdr:colOff>76200</xdr:colOff>
      <xdr:row>70</xdr:row>
      <xdr:rowOff>0</xdr:rowOff>
    </xdr:to>
    <xdr:sp macro="" textlink="" fLocksText="0">
      <xdr:nvSpPr>
        <xdr:cNvPr id="21090" name="Rectangle 287">
          <a:extLst>
            <a:ext uri="{FF2B5EF4-FFF2-40B4-BE49-F238E27FC236}">
              <a16:creationId xmlns:a16="http://schemas.microsoft.com/office/drawing/2014/main" id="{43AF29A6-9E39-4EFB-9A3A-401BB81EDB42}"/>
            </a:ext>
          </a:extLst>
        </xdr:cNvPr>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fLocksText="0">
      <xdr:nvSpPr>
        <xdr:cNvPr id="21091" name="Rectangle 288">
          <a:extLst>
            <a:ext uri="{FF2B5EF4-FFF2-40B4-BE49-F238E27FC236}">
              <a16:creationId xmlns:a16="http://schemas.microsoft.com/office/drawing/2014/main" id="{17D15D2C-0133-424D-88C2-A52AD12AE29F}"/>
            </a:ext>
          </a:extLst>
        </xdr:cNvPr>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fLocksText="0">
      <xdr:nvSpPr>
        <xdr:cNvPr id="1636" name="Rectangle 289">
          <a:extLst>
            <a:ext uri="{FF2B5EF4-FFF2-40B4-BE49-F238E27FC236}">
              <a16:creationId xmlns:a16="http://schemas.microsoft.com/office/drawing/2014/main" id="{20EA2DA2-205B-4A91-8727-3E74E30E4E9D}"/>
            </a:ext>
          </a:extLst>
        </xdr:cNvPr>
        <xdr:cNvSpPr/>
      </xdr:nvSpPr>
      <xdr:spPr bwMode="auto">
        <a:xfrm>
          <a:off x="18097500" y="9591675"/>
          <a:ext cx="3810000" cy="247650"/>
        </a:xfrm>
        <a:prstGeom prst="rect">
          <a:avLst/>
        </a:prstGeom>
        <a:noFill/>
        <a:ln w="9525">
          <a:noFill/>
          <a:miter lim="800000"/>
        </a:ln>
      </xdr:spPr>
      <xdr:txBody>
        <a:bodyPr vertOverflow="clip" wrap="square" lIns="36576" tIns="0" rIns="0" bIns="18288" anchor="b" upright="1"/>
        <a:lstStyle/>
        <a:p>
          <a:pPr algn="l" rtl="0"/>
          <a:r>
            <a:rPr lang="ja-JP" altLang="en-US" sz="1100" b="1" i="1" u="non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637" name="Text Box 290">
          <a:extLst>
            <a:ext uri="{FF2B5EF4-FFF2-40B4-BE49-F238E27FC236}">
              <a16:creationId xmlns:a16="http://schemas.microsoft.com/office/drawing/2014/main" id="{FA1686FD-B174-418C-89B0-8041CB4BEC15}"/>
            </a:ext>
          </a:extLst>
        </xdr:cNvPr>
        <xdr:cNvSpPr txBox="1"/>
      </xdr:nvSpPr>
      <xdr:spPr bwMode="auto">
        <a:xfrm>
          <a:off x="18221325" y="9906000"/>
          <a:ext cx="5781675" cy="2028825"/>
        </a:xfrm>
        <a:prstGeom prst="rect">
          <a:avLst/>
        </a:prstGeom>
        <a:solidFill>
          <a:srgbClr val="FFFFFF"/>
        </a:solidFill>
        <a:ln w="9525">
          <a:noFill/>
          <a:miter lim="800000"/>
        </a:ln>
      </xdr:spPr>
      <xdr:txBody>
        <a:bodyPr vertOverflow="clip" wrap="square" lIns="36576" tIns="18288" rIns="0" bIns="0" anchor="t" upright="1"/>
        <a:lstStyle/>
        <a:p>
          <a:pPr algn="l" rtl="0">
            <a:lnSpc>
              <a:spcPts val="1400"/>
            </a:lnSpc>
          </a:pPr>
          <a:r>
            <a:rPr lang="ja-JP" altLang="en-US" sz="1300" b="0" i="0" u="none" baseline="0">
              <a:solidFill>
                <a:srgbClr val="000000"/>
              </a:solidFill>
              <a:latin typeface="ＭＳ Ｐゴシック"/>
              <a:ea typeface="ＭＳ Ｐゴシック"/>
            </a:rPr>
            <a:t>　過去からの新規採用抑制策により類似団体を大きく下回っているが、住民サービスの質を低下させることのないよう、適正な定員管理に努める。</a:t>
          </a:r>
        </a:p>
      </xdr:txBody>
    </xdr:sp>
    <xdr:clientData/>
  </xdr:twoCellAnchor>
  <xdr:oneCellAnchor>
    <xdr:from>
      <xdr:col>18</xdr:col>
      <xdr:colOff>485775</xdr:colOff>
      <xdr:row>55</xdr:row>
      <xdr:rowOff>9525</xdr:rowOff>
    </xdr:from>
    <xdr:ext cx="183640" cy="151836"/>
    <xdr:sp macro="" textlink="">
      <xdr:nvSpPr>
        <xdr:cNvPr id="1638" name="Text Box 291">
          <a:extLst>
            <a:ext uri="{FF2B5EF4-FFF2-40B4-BE49-F238E27FC236}">
              <a16:creationId xmlns:a16="http://schemas.microsoft.com/office/drawing/2014/main" id="{F44BE899-7CFE-487E-B464-8F559C8367FD}"/>
            </a:ext>
          </a:extLst>
        </xdr:cNvPr>
        <xdr:cNvSpPr txBox="1"/>
      </xdr:nvSpPr>
      <xdr:spPr bwMode="auto">
        <a:xfrm>
          <a:off x="12830175" y="9439275"/>
          <a:ext cx="183640" cy="151836"/>
        </a:xfrm>
        <a:prstGeom prst="rect">
          <a:avLst/>
        </a:prstGeom>
        <a:noFill/>
        <a:ln w="1">
          <a:noFill/>
          <a:miter lim="800000"/>
        </a:ln>
        <a:effectLst/>
      </xdr:spPr>
      <xdr:txBody>
        <a:bodyPr wrap="none" lIns="18288" tIns="18288" rIns="0" bIns="0" anchor="t" upright="1">
          <a:spAutoFit/>
        </a:bodyPr>
        <a:lstStyle/>
        <a:p>
          <a:pPr algn="l" rtl="0">
            <a:defRPr sz="1000"/>
          </a:pPr>
          <a:r>
            <a:rPr lang="en-US" altLang="ja-JP" sz="800" b="0" i="0" u="none" baseline="0">
              <a:solidFill>
                <a:srgbClr val="000000"/>
              </a:solidFill>
              <a:latin typeface="ＭＳ Ｐゴシック"/>
              <a:ea typeface="ＭＳ Ｐゴシック"/>
            </a:rPr>
            <a:t>(</a:t>
          </a:r>
          <a:r>
            <a:rPr lang="ja-JP" altLang="en-US" sz="800" b="0" i="0" u="none" baseline="0">
              <a:solidFill>
                <a:srgbClr val="000000"/>
              </a:solidFill>
              <a:latin typeface="ＭＳ Ｐゴシック"/>
              <a:ea typeface="ＭＳ Ｐゴシック"/>
            </a:rPr>
            <a:t>人</a:t>
          </a:r>
          <a:r>
            <a:rPr lang="en-US" altLang="ja-JP" sz="800" b="0" i="0" u="non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1095" name="Line 292">
          <a:extLst>
            <a:ext uri="{FF2B5EF4-FFF2-40B4-BE49-F238E27FC236}">
              <a16:creationId xmlns:a16="http://schemas.microsoft.com/office/drawing/2014/main" id="{189FF417-DD9B-4374-9FDD-C3A4DA54D851}"/>
            </a:ext>
          </a:extLst>
        </xdr:cNvPr>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640" name="Text Box 293">
          <a:extLst>
            <a:ext uri="{FF2B5EF4-FFF2-40B4-BE49-F238E27FC236}">
              <a16:creationId xmlns:a16="http://schemas.microsoft.com/office/drawing/2014/main" id="{3CB8F945-360D-4BC7-8B70-10D0E83428AB}"/>
            </a:ext>
          </a:extLst>
        </xdr:cNvPr>
        <xdr:cNvSpPr txBox="1"/>
      </xdr:nvSpPr>
      <xdr:spPr bwMode="auto">
        <a:xfrm>
          <a:off x="12068175" y="11887200"/>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180.00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21097" name="Line 294">
          <a:extLst>
            <a:ext uri="{FF2B5EF4-FFF2-40B4-BE49-F238E27FC236}">
              <a16:creationId xmlns:a16="http://schemas.microsoft.com/office/drawing/2014/main" id="{A60DD0C7-E04C-4295-B5AD-D78E1EB594E9}"/>
            </a:ext>
          </a:extLst>
        </xdr:cNvPr>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642" name="Text Box 295">
          <a:extLst>
            <a:ext uri="{FF2B5EF4-FFF2-40B4-BE49-F238E27FC236}">
              <a16:creationId xmlns:a16="http://schemas.microsoft.com/office/drawing/2014/main" id="{16E64F5C-80BD-4277-AD84-F6F306B110B1}"/>
            </a:ext>
          </a:extLst>
        </xdr:cNvPr>
        <xdr:cNvSpPr txBox="1"/>
      </xdr:nvSpPr>
      <xdr:spPr bwMode="auto">
        <a:xfrm>
          <a:off x="12068175" y="11544300"/>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150.00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21099" name="Line 296">
          <a:extLst>
            <a:ext uri="{FF2B5EF4-FFF2-40B4-BE49-F238E27FC236}">
              <a16:creationId xmlns:a16="http://schemas.microsoft.com/office/drawing/2014/main" id="{B0ACA812-E041-4D62-941E-E4FA9C4A44B8}"/>
            </a:ext>
          </a:extLst>
        </xdr:cNvPr>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644" name="Text Box 297">
          <a:extLst>
            <a:ext uri="{FF2B5EF4-FFF2-40B4-BE49-F238E27FC236}">
              <a16:creationId xmlns:a16="http://schemas.microsoft.com/office/drawing/2014/main" id="{3222DC6A-F92D-47F7-BD9A-D7EDFD610E12}"/>
            </a:ext>
          </a:extLst>
        </xdr:cNvPr>
        <xdr:cNvSpPr txBox="1"/>
      </xdr:nvSpPr>
      <xdr:spPr bwMode="auto">
        <a:xfrm>
          <a:off x="12068175" y="11201400"/>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120.00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21101" name="Line 298">
          <a:extLst>
            <a:ext uri="{FF2B5EF4-FFF2-40B4-BE49-F238E27FC236}">
              <a16:creationId xmlns:a16="http://schemas.microsoft.com/office/drawing/2014/main" id="{D2429C7E-3990-430C-967E-7D2A1E75B0F4}"/>
            </a:ext>
          </a:extLst>
        </xdr:cNvPr>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646" name="Text Box 299">
          <a:extLst>
            <a:ext uri="{FF2B5EF4-FFF2-40B4-BE49-F238E27FC236}">
              <a16:creationId xmlns:a16="http://schemas.microsoft.com/office/drawing/2014/main" id="{5C428D30-E598-4F19-8155-49470684D591}"/>
            </a:ext>
          </a:extLst>
        </xdr:cNvPr>
        <xdr:cNvSpPr txBox="1"/>
      </xdr:nvSpPr>
      <xdr:spPr bwMode="auto">
        <a:xfrm>
          <a:off x="12068175" y="10848975"/>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90.00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21103" name="Line 300">
          <a:extLst>
            <a:ext uri="{FF2B5EF4-FFF2-40B4-BE49-F238E27FC236}">
              <a16:creationId xmlns:a16="http://schemas.microsoft.com/office/drawing/2014/main" id="{28646682-AFF7-4F4F-86A5-591B6ECAAC9F}"/>
            </a:ext>
          </a:extLst>
        </xdr:cNvPr>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648" name="Text Box 301">
          <a:extLst>
            <a:ext uri="{FF2B5EF4-FFF2-40B4-BE49-F238E27FC236}">
              <a16:creationId xmlns:a16="http://schemas.microsoft.com/office/drawing/2014/main" id="{2E0167A7-068D-4455-AC25-0EA3A57B0E97}"/>
            </a:ext>
          </a:extLst>
        </xdr:cNvPr>
        <xdr:cNvSpPr txBox="1"/>
      </xdr:nvSpPr>
      <xdr:spPr bwMode="auto">
        <a:xfrm>
          <a:off x="12068175" y="10506075"/>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60.00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21105" name="Line 302">
          <a:extLst>
            <a:ext uri="{FF2B5EF4-FFF2-40B4-BE49-F238E27FC236}">
              <a16:creationId xmlns:a16="http://schemas.microsoft.com/office/drawing/2014/main" id="{DC6BD2E7-0DDA-4725-944A-9369F0E970DA}"/>
            </a:ext>
          </a:extLst>
        </xdr:cNvPr>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650" name="Text Box 303">
          <a:extLst>
            <a:ext uri="{FF2B5EF4-FFF2-40B4-BE49-F238E27FC236}">
              <a16:creationId xmlns:a16="http://schemas.microsoft.com/office/drawing/2014/main" id="{58E00EFE-105F-481C-88D6-79C5BBFB9A70}"/>
            </a:ext>
          </a:extLst>
        </xdr:cNvPr>
        <xdr:cNvSpPr txBox="1"/>
      </xdr:nvSpPr>
      <xdr:spPr bwMode="auto">
        <a:xfrm>
          <a:off x="12068175" y="10163175"/>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30.00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21107" name="Line 304">
          <a:extLst>
            <a:ext uri="{FF2B5EF4-FFF2-40B4-BE49-F238E27FC236}">
              <a16:creationId xmlns:a16="http://schemas.microsoft.com/office/drawing/2014/main" id="{C8647F97-4EAF-4D95-8D2D-C5708E68C39B}"/>
            </a:ext>
          </a:extLst>
        </xdr:cNvPr>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652" name="Text Box 305">
          <a:extLst>
            <a:ext uri="{FF2B5EF4-FFF2-40B4-BE49-F238E27FC236}">
              <a16:creationId xmlns:a16="http://schemas.microsoft.com/office/drawing/2014/main" id="{EBF7DF65-CAE9-46C6-97CA-BD6BF3E065C0}"/>
            </a:ext>
          </a:extLst>
        </xdr:cNvPr>
        <xdr:cNvSpPr txBox="1"/>
      </xdr:nvSpPr>
      <xdr:spPr bwMode="auto">
        <a:xfrm>
          <a:off x="12068175" y="9820275"/>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1109" name="Line 306">
          <a:extLst>
            <a:ext uri="{FF2B5EF4-FFF2-40B4-BE49-F238E27FC236}">
              <a16:creationId xmlns:a16="http://schemas.microsoft.com/office/drawing/2014/main" id="{CFFF9738-742F-4D52-98AC-A12DFA7528F6}"/>
            </a:ext>
          </a:extLst>
        </xdr:cNvPr>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fLocksText="0">
      <xdr:nvSpPr>
        <xdr:cNvPr id="21110" name="定員管理の状況グラフ枠">
          <a:extLst>
            <a:ext uri="{FF2B5EF4-FFF2-40B4-BE49-F238E27FC236}">
              <a16:creationId xmlns:a16="http://schemas.microsoft.com/office/drawing/2014/main" id="{81E6BCC0-0461-46A5-8B9B-765FC852199A}"/>
            </a:ext>
          </a:extLst>
        </xdr:cNvPr>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58</xdr:row>
      <xdr:rowOff>95250</xdr:rowOff>
    </xdr:from>
    <xdr:to>
      <xdr:col>24</xdr:col>
      <xdr:colOff>561975</xdr:colOff>
      <xdr:row>66</xdr:row>
      <xdr:rowOff>161925</xdr:rowOff>
    </xdr:to>
    <xdr:sp macro="" textlink="">
      <xdr:nvSpPr>
        <xdr:cNvPr id="21111" name="Line 308">
          <a:extLst>
            <a:ext uri="{FF2B5EF4-FFF2-40B4-BE49-F238E27FC236}">
              <a16:creationId xmlns:a16="http://schemas.microsoft.com/office/drawing/2014/main" id="{DA7916AF-8947-42F9-92D3-E03E96CEF1C6}"/>
            </a:ext>
          </a:extLst>
        </xdr:cNvPr>
        <xdr:cNvSpPr>
          <a:spLocks noChangeShapeType="1"/>
        </xdr:cNvSpPr>
      </xdr:nvSpPr>
      <xdr:spPr bwMode="auto">
        <a:xfrm flipV="1">
          <a:off x="17021175" y="10039350"/>
          <a:ext cx="0" cy="14382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161925</xdr:rowOff>
    </xdr:from>
    <xdr:to>
      <xdr:col>26</xdr:col>
      <xdr:colOff>38100</xdr:colOff>
      <xdr:row>68</xdr:row>
      <xdr:rowOff>28575</xdr:rowOff>
    </xdr:to>
    <xdr:sp macro="" textlink="">
      <xdr:nvSpPr>
        <xdr:cNvPr id="1656" name="定員管理の状況最小値テキスト">
          <a:extLst>
            <a:ext uri="{FF2B5EF4-FFF2-40B4-BE49-F238E27FC236}">
              <a16:creationId xmlns:a16="http://schemas.microsoft.com/office/drawing/2014/main" id="{29FA92D8-94A5-4A4D-93B7-748428594C6B}"/>
            </a:ext>
          </a:extLst>
        </xdr:cNvPr>
        <xdr:cNvSpPr txBox="1"/>
      </xdr:nvSpPr>
      <xdr:spPr bwMode="auto">
        <a:xfrm>
          <a:off x="17106900" y="1147762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134.15</a:t>
          </a:r>
        </a:p>
      </xdr:txBody>
    </xdr:sp>
    <xdr:clientData/>
  </xdr:twoCellAnchor>
  <xdr:twoCellAnchor>
    <xdr:from>
      <xdr:col>24</xdr:col>
      <xdr:colOff>466725</xdr:colOff>
      <xdr:row>66</xdr:row>
      <xdr:rowOff>161925</xdr:rowOff>
    </xdr:from>
    <xdr:to>
      <xdr:col>24</xdr:col>
      <xdr:colOff>647700</xdr:colOff>
      <xdr:row>66</xdr:row>
      <xdr:rowOff>161925</xdr:rowOff>
    </xdr:to>
    <xdr:sp macro="" textlink="">
      <xdr:nvSpPr>
        <xdr:cNvPr id="21113" name="Line 310">
          <a:extLst>
            <a:ext uri="{FF2B5EF4-FFF2-40B4-BE49-F238E27FC236}">
              <a16:creationId xmlns:a16="http://schemas.microsoft.com/office/drawing/2014/main" id="{4C14BC18-96E9-475E-AB29-73AA8DD8EBC6}"/>
            </a:ext>
          </a:extLst>
        </xdr:cNvPr>
        <xdr:cNvSpPr>
          <a:spLocks noChangeShapeType="1"/>
        </xdr:cNvSpPr>
      </xdr:nvSpPr>
      <xdr:spPr bwMode="auto">
        <a:xfrm>
          <a:off x="16925925" y="11477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38100</xdr:rowOff>
    </xdr:from>
    <xdr:to>
      <xdr:col>26</xdr:col>
      <xdr:colOff>38100</xdr:colOff>
      <xdr:row>58</xdr:row>
      <xdr:rowOff>76200</xdr:rowOff>
    </xdr:to>
    <xdr:sp macro="" textlink="">
      <xdr:nvSpPr>
        <xdr:cNvPr id="1658" name="定員管理の状況最大値テキスト">
          <a:extLst>
            <a:ext uri="{FF2B5EF4-FFF2-40B4-BE49-F238E27FC236}">
              <a16:creationId xmlns:a16="http://schemas.microsoft.com/office/drawing/2014/main" id="{EA8CCC74-3922-4FDD-BCFA-626B094F5A2A}"/>
            </a:ext>
          </a:extLst>
        </xdr:cNvPr>
        <xdr:cNvSpPr txBox="1"/>
      </xdr:nvSpPr>
      <xdr:spPr bwMode="auto">
        <a:xfrm>
          <a:off x="17106900" y="981075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9.53</a:t>
          </a:r>
        </a:p>
      </xdr:txBody>
    </xdr:sp>
    <xdr:clientData/>
  </xdr:twoCellAnchor>
  <xdr:twoCellAnchor>
    <xdr:from>
      <xdr:col>24</xdr:col>
      <xdr:colOff>466725</xdr:colOff>
      <xdr:row>58</xdr:row>
      <xdr:rowOff>95250</xdr:rowOff>
    </xdr:from>
    <xdr:to>
      <xdr:col>24</xdr:col>
      <xdr:colOff>647700</xdr:colOff>
      <xdr:row>58</xdr:row>
      <xdr:rowOff>95250</xdr:rowOff>
    </xdr:to>
    <xdr:sp macro="" textlink="">
      <xdr:nvSpPr>
        <xdr:cNvPr id="21115" name="Line 312">
          <a:extLst>
            <a:ext uri="{FF2B5EF4-FFF2-40B4-BE49-F238E27FC236}">
              <a16:creationId xmlns:a16="http://schemas.microsoft.com/office/drawing/2014/main" id="{8512BDD2-00E6-41C6-86C6-EC491FCAD326}"/>
            </a:ext>
          </a:extLst>
        </xdr:cNvPr>
        <xdr:cNvSpPr>
          <a:spLocks noChangeShapeType="1"/>
        </xdr:cNvSpPr>
      </xdr:nvSpPr>
      <xdr:spPr bwMode="auto">
        <a:xfrm>
          <a:off x="16925925" y="100393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58</xdr:row>
      <xdr:rowOff>123825</xdr:rowOff>
    </xdr:from>
    <xdr:to>
      <xdr:col>24</xdr:col>
      <xdr:colOff>561975</xdr:colOff>
      <xdr:row>58</xdr:row>
      <xdr:rowOff>133350</xdr:rowOff>
    </xdr:to>
    <xdr:sp macro="" textlink="">
      <xdr:nvSpPr>
        <xdr:cNvPr id="21116" name="Line 313">
          <a:extLst>
            <a:ext uri="{FF2B5EF4-FFF2-40B4-BE49-F238E27FC236}">
              <a16:creationId xmlns:a16="http://schemas.microsoft.com/office/drawing/2014/main" id="{0EEDAE59-81DB-40BE-995B-481D45C8820A}"/>
            </a:ext>
          </a:extLst>
        </xdr:cNvPr>
        <xdr:cNvSpPr>
          <a:spLocks noChangeShapeType="1"/>
        </xdr:cNvSpPr>
      </xdr:nvSpPr>
      <xdr:spPr bwMode="auto">
        <a:xfrm flipV="1">
          <a:off x="16182975" y="100679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19050</xdr:rowOff>
    </xdr:from>
    <xdr:to>
      <xdr:col>26</xdr:col>
      <xdr:colOff>38100</xdr:colOff>
      <xdr:row>60</xdr:row>
      <xdr:rowOff>57150</xdr:rowOff>
    </xdr:to>
    <xdr:sp macro="" textlink="">
      <xdr:nvSpPr>
        <xdr:cNvPr id="1661" name="定員管理の状況平均値テキスト">
          <a:extLst>
            <a:ext uri="{FF2B5EF4-FFF2-40B4-BE49-F238E27FC236}">
              <a16:creationId xmlns:a16="http://schemas.microsoft.com/office/drawing/2014/main" id="{CB9E65DA-52C6-4822-8926-B26934A63B65}"/>
            </a:ext>
          </a:extLst>
        </xdr:cNvPr>
        <xdr:cNvSpPr txBox="1"/>
      </xdr:nvSpPr>
      <xdr:spPr bwMode="auto">
        <a:xfrm>
          <a:off x="17106900" y="101346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80"/>
              </a:solidFill>
              <a:latin typeface="ＭＳ Ｐゴシック"/>
              <a:ea typeface="ＭＳ Ｐゴシック"/>
            </a:rPr>
            <a:t>21.66</a:t>
          </a:r>
        </a:p>
      </xdr:txBody>
    </xdr:sp>
    <xdr:clientData/>
  </xdr:twoCellAnchor>
  <xdr:twoCellAnchor>
    <xdr:from>
      <xdr:col>24</xdr:col>
      <xdr:colOff>504825</xdr:colOff>
      <xdr:row>59</xdr:row>
      <xdr:rowOff>19050</xdr:rowOff>
    </xdr:from>
    <xdr:to>
      <xdr:col>24</xdr:col>
      <xdr:colOff>609600</xdr:colOff>
      <xdr:row>59</xdr:row>
      <xdr:rowOff>114300</xdr:rowOff>
    </xdr:to>
    <xdr:sp macro="" textlink="">
      <xdr:nvSpPr>
        <xdr:cNvPr id="21118" name="AutoShape 315">
          <a:extLst>
            <a:ext uri="{FF2B5EF4-FFF2-40B4-BE49-F238E27FC236}">
              <a16:creationId xmlns:a16="http://schemas.microsoft.com/office/drawing/2014/main" id="{0F6E52FA-1046-47B6-92E0-AE816B5A3E1A}"/>
            </a:ext>
          </a:extLst>
        </xdr:cNvPr>
        <xdr:cNvSpPr>
          <a:spLocks noChangeArrowheads="1"/>
        </xdr:cNvSpPr>
      </xdr:nvSpPr>
      <xdr:spPr bwMode="auto">
        <a:xfrm>
          <a:off x="16964025" y="10134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58</xdr:row>
      <xdr:rowOff>133350</xdr:rowOff>
    </xdr:from>
    <xdr:to>
      <xdr:col>23</xdr:col>
      <xdr:colOff>409575</xdr:colOff>
      <xdr:row>58</xdr:row>
      <xdr:rowOff>133350</xdr:rowOff>
    </xdr:to>
    <xdr:sp macro="" textlink="">
      <xdr:nvSpPr>
        <xdr:cNvPr id="21119" name="Line 316">
          <a:extLst>
            <a:ext uri="{FF2B5EF4-FFF2-40B4-BE49-F238E27FC236}">
              <a16:creationId xmlns:a16="http://schemas.microsoft.com/office/drawing/2014/main" id="{3F637DD9-8C58-4A78-88CE-40D216654424}"/>
            </a:ext>
          </a:extLst>
        </xdr:cNvPr>
        <xdr:cNvSpPr>
          <a:spLocks noChangeShapeType="1"/>
        </xdr:cNvSpPr>
      </xdr:nvSpPr>
      <xdr:spPr bwMode="auto">
        <a:xfrm flipV="1">
          <a:off x="15287625" y="100774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59</xdr:row>
      <xdr:rowOff>9525</xdr:rowOff>
    </xdr:from>
    <xdr:to>
      <xdr:col>23</xdr:col>
      <xdr:colOff>457200</xdr:colOff>
      <xdr:row>59</xdr:row>
      <xdr:rowOff>114300</xdr:rowOff>
    </xdr:to>
    <xdr:sp macro="" textlink="">
      <xdr:nvSpPr>
        <xdr:cNvPr id="21120" name="AutoShape 317">
          <a:extLst>
            <a:ext uri="{FF2B5EF4-FFF2-40B4-BE49-F238E27FC236}">
              <a16:creationId xmlns:a16="http://schemas.microsoft.com/office/drawing/2014/main" id="{24DBEBF5-D89D-4888-AE99-7F097246E10B}"/>
            </a:ext>
          </a:extLst>
        </xdr:cNvPr>
        <xdr:cNvSpPr>
          <a:spLocks noChangeArrowheads="1"/>
        </xdr:cNvSpPr>
      </xdr:nvSpPr>
      <xdr:spPr bwMode="auto">
        <a:xfrm>
          <a:off x="16125825" y="1012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123825</xdr:rowOff>
    </xdr:from>
    <xdr:to>
      <xdr:col>24</xdr:col>
      <xdr:colOff>76200</xdr:colOff>
      <xdr:row>60</xdr:row>
      <xdr:rowOff>161925</xdr:rowOff>
    </xdr:to>
    <xdr:sp macro="" textlink="">
      <xdr:nvSpPr>
        <xdr:cNvPr id="1665" name="Text Box 318">
          <a:extLst>
            <a:ext uri="{FF2B5EF4-FFF2-40B4-BE49-F238E27FC236}">
              <a16:creationId xmlns:a16="http://schemas.microsoft.com/office/drawing/2014/main" id="{9C60BAD7-D923-4675-8708-350BB62F2061}"/>
            </a:ext>
          </a:extLst>
        </xdr:cNvPr>
        <xdr:cNvSpPr txBox="1"/>
      </xdr:nvSpPr>
      <xdr:spPr bwMode="auto">
        <a:xfrm>
          <a:off x="15801975" y="10239375"/>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21.42</a:t>
          </a:r>
        </a:p>
      </xdr:txBody>
    </xdr:sp>
    <xdr:clientData/>
  </xdr:twoCellAnchor>
  <xdr:twoCellAnchor>
    <xdr:from>
      <xdr:col>21</xdr:col>
      <xdr:colOff>0</xdr:colOff>
      <xdr:row>58</xdr:row>
      <xdr:rowOff>123825</xdr:rowOff>
    </xdr:from>
    <xdr:to>
      <xdr:col>22</xdr:col>
      <xdr:colOff>200025</xdr:colOff>
      <xdr:row>58</xdr:row>
      <xdr:rowOff>133350</xdr:rowOff>
    </xdr:to>
    <xdr:sp macro="" textlink="">
      <xdr:nvSpPr>
        <xdr:cNvPr id="21122" name="Line 319">
          <a:extLst>
            <a:ext uri="{FF2B5EF4-FFF2-40B4-BE49-F238E27FC236}">
              <a16:creationId xmlns:a16="http://schemas.microsoft.com/office/drawing/2014/main" id="{561C1C92-30F6-4590-808B-074D78F388CD}"/>
            </a:ext>
          </a:extLst>
        </xdr:cNvPr>
        <xdr:cNvSpPr>
          <a:spLocks noChangeShapeType="1"/>
        </xdr:cNvSpPr>
      </xdr:nvSpPr>
      <xdr:spPr bwMode="auto">
        <a:xfrm>
          <a:off x="14401800" y="100679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59</xdr:row>
      <xdr:rowOff>38100</xdr:rowOff>
    </xdr:from>
    <xdr:to>
      <xdr:col>22</xdr:col>
      <xdr:colOff>257175</xdr:colOff>
      <xdr:row>59</xdr:row>
      <xdr:rowOff>142875</xdr:rowOff>
    </xdr:to>
    <xdr:sp macro="" textlink="">
      <xdr:nvSpPr>
        <xdr:cNvPr id="21123" name="AutoShape 320">
          <a:extLst>
            <a:ext uri="{FF2B5EF4-FFF2-40B4-BE49-F238E27FC236}">
              <a16:creationId xmlns:a16="http://schemas.microsoft.com/office/drawing/2014/main" id="{4754BF33-5404-4C0E-8E17-BF540C87EE98}"/>
            </a:ext>
          </a:extLst>
        </xdr:cNvPr>
        <xdr:cNvSpPr>
          <a:spLocks noChangeArrowheads="1"/>
        </xdr:cNvSpPr>
      </xdr:nvSpPr>
      <xdr:spPr bwMode="auto">
        <a:xfrm>
          <a:off x="15240000" y="1015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152400</xdr:rowOff>
    </xdr:from>
    <xdr:to>
      <xdr:col>22</xdr:col>
      <xdr:colOff>581025</xdr:colOff>
      <xdr:row>61</xdr:row>
      <xdr:rowOff>19050</xdr:rowOff>
    </xdr:to>
    <xdr:sp macro="" textlink="">
      <xdr:nvSpPr>
        <xdr:cNvPr id="1668" name="Text Box 321">
          <a:extLst>
            <a:ext uri="{FF2B5EF4-FFF2-40B4-BE49-F238E27FC236}">
              <a16:creationId xmlns:a16="http://schemas.microsoft.com/office/drawing/2014/main" id="{18BB302E-3CBE-45ED-B0F7-1AF3B00BFD05}"/>
            </a:ext>
          </a:extLst>
        </xdr:cNvPr>
        <xdr:cNvSpPr txBox="1"/>
      </xdr:nvSpPr>
      <xdr:spPr bwMode="auto">
        <a:xfrm>
          <a:off x="14906625" y="1026795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23.79</a:t>
          </a:r>
        </a:p>
      </xdr:txBody>
    </xdr:sp>
    <xdr:clientData/>
  </xdr:twoCellAnchor>
  <xdr:twoCellAnchor>
    <xdr:from>
      <xdr:col>19</xdr:col>
      <xdr:colOff>485775</xdr:colOff>
      <xdr:row>58</xdr:row>
      <xdr:rowOff>123825</xdr:rowOff>
    </xdr:from>
    <xdr:to>
      <xdr:col>21</xdr:col>
      <xdr:colOff>0</xdr:colOff>
      <xdr:row>58</xdr:row>
      <xdr:rowOff>123825</xdr:rowOff>
    </xdr:to>
    <xdr:sp macro="" textlink="">
      <xdr:nvSpPr>
        <xdr:cNvPr id="21125" name="Line 322">
          <a:extLst>
            <a:ext uri="{FF2B5EF4-FFF2-40B4-BE49-F238E27FC236}">
              <a16:creationId xmlns:a16="http://schemas.microsoft.com/office/drawing/2014/main" id="{93B54AE7-330A-4573-A162-E895A3493C1A}"/>
            </a:ext>
          </a:extLst>
        </xdr:cNvPr>
        <xdr:cNvSpPr>
          <a:spLocks noChangeShapeType="1"/>
        </xdr:cNvSpPr>
      </xdr:nvSpPr>
      <xdr:spPr bwMode="auto">
        <a:xfrm>
          <a:off x="13515975" y="100679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59</xdr:row>
      <xdr:rowOff>28575</xdr:rowOff>
    </xdr:from>
    <xdr:to>
      <xdr:col>21</xdr:col>
      <xdr:colOff>47625</xdr:colOff>
      <xdr:row>59</xdr:row>
      <xdr:rowOff>133350</xdr:rowOff>
    </xdr:to>
    <xdr:sp macro="" textlink="">
      <xdr:nvSpPr>
        <xdr:cNvPr id="21126" name="AutoShape 323">
          <a:extLst>
            <a:ext uri="{FF2B5EF4-FFF2-40B4-BE49-F238E27FC236}">
              <a16:creationId xmlns:a16="http://schemas.microsoft.com/office/drawing/2014/main" id="{C6143E27-532F-4C0F-84DE-C75CE5BA24B4}"/>
            </a:ext>
          </a:extLst>
        </xdr:cNvPr>
        <xdr:cNvSpPr>
          <a:spLocks noChangeArrowheads="1"/>
        </xdr:cNvSpPr>
      </xdr:nvSpPr>
      <xdr:spPr bwMode="auto">
        <a:xfrm>
          <a:off x="14354175" y="10144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59</xdr:row>
      <xdr:rowOff>142875</xdr:rowOff>
    </xdr:from>
    <xdr:to>
      <xdr:col>21</xdr:col>
      <xdr:colOff>381000</xdr:colOff>
      <xdr:row>61</xdr:row>
      <xdr:rowOff>9525</xdr:rowOff>
    </xdr:to>
    <xdr:sp macro="" textlink="">
      <xdr:nvSpPr>
        <xdr:cNvPr id="1671" name="Text Box 324">
          <a:extLst>
            <a:ext uri="{FF2B5EF4-FFF2-40B4-BE49-F238E27FC236}">
              <a16:creationId xmlns:a16="http://schemas.microsoft.com/office/drawing/2014/main" id="{DF667C4E-FBD3-4C2F-A252-3EC07DD72FA0}"/>
            </a:ext>
          </a:extLst>
        </xdr:cNvPr>
        <xdr:cNvSpPr txBox="1"/>
      </xdr:nvSpPr>
      <xdr:spPr bwMode="auto">
        <a:xfrm>
          <a:off x="14020800" y="1025842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23.10</a:t>
          </a:r>
        </a:p>
      </xdr:txBody>
    </xdr:sp>
    <xdr:clientData/>
  </xdr:twoCellAnchor>
  <xdr:twoCellAnchor>
    <xdr:from>
      <xdr:col>19</xdr:col>
      <xdr:colOff>428625</xdr:colOff>
      <xdr:row>59</xdr:row>
      <xdr:rowOff>28575</xdr:rowOff>
    </xdr:from>
    <xdr:to>
      <xdr:col>19</xdr:col>
      <xdr:colOff>533400</xdr:colOff>
      <xdr:row>59</xdr:row>
      <xdr:rowOff>123825</xdr:rowOff>
    </xdr:to>
    <xdr:sp macro="" textlink="">
      <xdr:nvSpPr>
        <xdr:cNvPr id="21128" name="AutoShape 325">
          <a:extLst>
            <a:ext uri="{FF2B5EF4-FFF2-40B4-BE49-F238E27FC236}">
              <a16:creationId xmlns:a16="http://schemas.microsoft.com/office/drawing/2014/main" id="{BBE24A1F-D20C-42B8-90B6-94ADDEB40BE6}"/>
            </a:ext>
          </a:extLst>
        </xdr:cNvPr>
        <xdr:cNvSpPr>
          <a:spLocks noChangeArrowheads="1"/>
        </xdr:cNvSpPr>
      </xdr:nvSpPr>
      <xdr:spPr bwMode="auto">
        <a:xfrm>
          <a:off x="13458825" y="10144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59</xdr:row>
      <xdr:rowOff>142875</xdr:rowOff>
    </xdr:from>
    <xdr:to>
      <xdr:col>20</xdr:col>
      <xdr:colOff>180975</xdr:colOff>
      <xdr:row>61</xdr:row>
      <xdr:rowOff>9525</xdr:rowOff>
    </xdr:to>
    <xdr:sp macro="" textlink="">
      <xdr:nvSpPr>
        <xdr:cNvPr id="1673" name="Text Box 326">
          <a:extLst>
            <a:ext uri="{FF2B5EF4-FFF2-40B4-BE49-F238E27FC236}">
              <a16:creationId xmlns:a16="http://schemas.microsoft.com/office/drawing/2014/main" id="{3B66CDBB-5D4A-45C2-91F0-30E9F9BC3A52}"/>
            </a:ext>
          </a:extLst>
        </xdr:cNvPr>
        <xdr:cNvSpPr txBox="1"/>
      </xdr:nvSpPr>
      <xdr:spPr bwMode="auto">
        <a:xfrm>
          <a:off x="13134975" y="1025842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22.50</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674" name="Text Box 327">
          <a:extLst>
            <a:ext uri="{FF2B5EF4-FFF2-40B4-BE49-F238E27FC236}">
              <a16:creationId xmlns:a16="http://schemas.microsoft.com/office/drawing/2014/main" id="{7A47A063-DAEB-4451-8579-0D1AE68190C2}"/>
            </a:ext>
          </a:extLst>
        </xdr:cNvPr>
        <xdr:cNvSpPr txBox="1"/>
      </xdr:nvSpPr>
      <xdr:spPr bwMode="auto">
        <a:xfrm>
          <a:off x="16906875" y="1206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675" name="Text Box 328">
          <a:extLst>
            <a:ext uri="{FF2B5EF4-FFF2-40B4-BE49-F238E27FC236}">
              <a16:creationId xmlns:a16="http://schemas.microsoft.com/office/drawing/2014/main" id="{03B4C3AF-1F18-4C48-832C-7D06448F4AAB}"/>
            </a:ext>
          </a:extLst>
        </xdr:cNvPr>
        <xdr:cNvSpPr txBox="1"/>
      </xdr:nvSpPr>
      <xdr:spPr bwMode="auto">
        <a:xfrm>
          <a:off x="16068675" y="1206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676" name="Text Box 329">
          <a:extLst>
            <a:ext uri="{FF2B5EF4-FFF2-40B4-BE49-F238E27FC236}">
              <a16:creationId xmlns:a16="http://schemas.microsoft.com/office/drawing/2014/main" id="{F295FA68-FC1F-4F7B-B96B-417AC0FB68D9}"/>
            </a:ext>
          </a:extLst>
        </xdr:cNvPr>
        <xdr:cNvSpPr txBox="1"/>
      </xdr:nvSpPr>
      <xdr:spPr bwMode="auto">
        <a:xfrm>
          <a:off x="15173325" y="1206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677" name="Text Box 330">
          <a:extLst>
            <a:ext uri="{FF2B5EF4-FFF2-40B4-BE49-F238E27FC236}">
              <a16:creationId xmlns:a16="http://schemas.microsoft.com/office/drawing/2014/main" id="{FB475F22-6663-4D7C-A5C8-2976CFE01F7E}"/>
            </a:ext>
          </a:extLst>
        </xdr:cNvPr>
        <xdr:cNvSpPr txBox="1"/>
      </xdr:nvSpPr>
      <xdr:spPr bwMode="auto">
        <a:xfrm>
          <a:off x="14287500" y="1206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678" name="Text Box 331">
          <a:extLst>
            <a:ext uri="{FF2B5EF4-FFF2-40B4-BE49-F238E27FC236}">
              <a16:creationId xmlns:a16="http://schemas.microsoft.com/office/drawing/2014/main" id="{93DD8C64-9143-4597-8100-6528A0DECEFC}"/>
            </a:ext>
          </a:extLst>
        </xdr:cNvPr>
        <xdr:cNvSpPr txBox="1"/>
      </xdr:nvSpPr>
      <xdr:spPr bwMode="auto">
        <a:xfrm>
          <a:off x="13401675" y="1206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H20</a:t>
          </a:r>
        </a:p>
      </xdr:txBody>
    </xdr:sp>
    <xdr:clientData/>
  </xdr:twoCellAnchor>
  <xdr:twoCellAnchor>
    <xdr:from>
      <xdr:col>24</xdr:col>
      <xdr:colOff>504825</xdr:colOff>
      <xdr:row>58</xdr:row>
      <xdr:rowOff>76200</xdr:rowOff>
    </xdr:from>
    <xdr:to>
      <xdr:col>24</xdr:col>
      <xdr:colOff>609600</xdr:colOff>
      <xdr:row>59</xdr:row>
      <xdr:rowOff>9525</xdr:rowOff>
    </xdr:to>
    <xdr:sp macro="" textlink="">
      <xdr:nvSpPr>
        <xdr:cNvPr id="21135" name="Oval 332">
          <a:extLst>
            <a:ext uri="{FF2B5EF4-FFF2-40B4-BE49-F238E27FC236}">
              <a16:creationId xmlns:a16="http://schemas.microsoft.com/office/drawing/2014/main" id="{8D2FE543-1233-45DD-AE0E-31A3D817C70B}"/>
            </a:ext>
          </a:extLst>
        </xdr:cNvPr>
        <xdr:cNvSpPr>
          <a:spLocks noChangeArrowheads="1"/>
        </xdr:cNvSpPr>
      </xdr:nvSpPr>
      <xdr:spPr bwMode="auto">
        <a:xfrm>
          <a:off x="16964025" y="1002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28575</xdr:rowOff>
    </xdr:from>
    <xdr:to>
      <xdr:col>26</xdr:col>
      <xdr:colOff>38100</xdr:colOff>
      <xdr:row>59</xdr:row>
      <xdr:rowOff>66675</xdr:rowOff>
    </xdr:to>
    <xdr:sp macro="" textlink="">
      <xdr:nvSpPr>
        <xdr:cNvPr id="1680" name="定員管理の状況該当値テキスト">
          <a:extLst>
            <a:ext uri="{FF2B5EF4-FFF2-40B4-BE49-F238E27FC236}">
              <a16:creationId xmlns:a16="http://schemas.microsoft.com/office/drawing/2014/main" id="{9DDDC0EF-FF20-4E58-BA65-68AEE715BDC9}"/>
            </a:ext>
          </a:extLst>
        </xdr:cNvPr>
        <xdr:cNvSpPr txBox="1"/>
      </xdr:nvSpPr>
      <xdr:spPr bwMode="auto">
        <a:xfrm>
          <a:off x="17106900" y="99726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FF0000"/>
              </a:solidFill>
              <a:latin typeface="ＭＳ Ｐゴシック"/>
              <a:ea typeface="ＭＳ Ｐゴシック"/>
            </a:rPr>
            <a:t>12.05</a:t>
          </a:r>
        </a:p>
      </xdr:txBody>
    </xdr:sp>
    <xdr:clientData/>
  </xdr:twoCellAnchor>
  <xdr:twoCellAnchor>
    <xdr:from>
      <xdr:col>23</xdr:col>
      <xdr:colOff>352425</xdr:colOff>
      <xdr:row>58</xdr:row>
      <xdr:rowOff>76200</xdr:rowOff>
    </xdr:from>
    <xdr:to>
      <xdr:col>23</xdr:col>
      <xdr:colOff>457200</xdr:colOff>
      <xdr:row>59</xdr:row>
      <xdr:rowOff>9525</xdr:rowOff>
    </xdr:to>
    <xdr:sp macro="" textlink="">
      <xdr:nvSpPr>
        <xdr:cNvPr id="21137" name="Oval 334">
          <a:extLst>
            <a:ext uri="{FF2B5EF4-FFF2-40B4-BE49-F238E27FC236}">
              <a16:creationId xmlns:a16="http://schemas.microsoft.com/office/drawing/2014/main" id="{E5D41B8C-9220-4ABF-BD6E-FFD0A848CAD0}"/>
            </a:ext>
          </a:extLst>
        </xdr:cNvPr>
        <xdr:cNvSpPr>
          <a:spLocks noChangeArrowheads="1"/>
        </xdr:cNvSpPr>
      </xdr:nvSpPr>
      <xdr:spPr bwMode="auto">
        <a:xfrm>
          <a:off x="16125825" y="1002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57</xdr:row>
      <xdr:rowOff>47625</xdr:rowOff>
    </xdr:from>
    <xdr:to>
      <xdr:col>24</xdr:col>
      <xdr:colOff>76200</xdr:colOff>
      <xdr:row>58</xdr:row>
      <xdr:rowOff>85725</xdr:rowOff>
    </xdr:to>
    <xdr:sp macro="" textlink="">
      <xdr:nvSpPr>
        <xdr:cNvPr id="1682" name="Text Box 335">
          <a:extLst>
            <a:ext uri="{FF2B5EF4-FFF2-40B4-BE49-F238E27FC236}">
              <a16:creationId xmlns:a16="http://schemas.microsoft.com/office/drawing/2014/main" id="{27C3604F-0028-47D0-8323-A21E61134CAD}"/>
            </a:ext>
          </a:extLst>
        </xdr:cNvPr>
        <xdr:cNvSpPr txBox="1"/>
      </xdr:nvSpPr>
      <xdr:spPr bwMode="auto">
        <a:xfrm>
          <a:off x="15801975" y="9820275"/>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12.22</a:t>
          </a:r>
        </a:p>
      </xdr:txBody>
    </xdr:sp>
    <xdr:clientData/>
  </xdr:twoCellAnchor>
  <xdr:twoCellAnchor>
    <xdr:from>
      <xdr:col>22</xdr:col>
      <xdr:colOff>152400</xdr:colOff>
      <xdr:row>58</xdr:row>
      <xdr:rowOff>85725</xdr:rowOff>
    </xdr:from>
    <xdr:to>
      <xdr:col>22</xdr:col>
      <xdr:colOff>257175</xdr:colOff>
      <xdr:row>59</xdr:row>
      <xdr:rowOff>9525</xdr:rowOff>
    </xdr:to>
    <xdr:sp macro="" textlink="">
      <xdr:nvSpPr>
        <xdr:cNvPr id="21139" name="Oval 336">
          <a:extLst>
            <a:ext uri="{FF2B5EF4-FFF2-40B4-BE49-F238E27FC236}">
              <a16:creationId xmlns:a16="http://schemas.microsoft.com/office/drawing/2014/main" id="{209C35C4-22E2-48D0-A771-22BF9A76031E}"/>
            </a:ext>
          </a:extLst>
        </xdr:cNvPr>
        <xdr:cNvSpPr>
          <a:spLocks noChangeArrowheads="1"/>
        </xdr:cNvSpPr>
      </xdr:nvSpPr>
      <xdr:spPr bwMode="auto">
        <a:xfrm>
          <a:off x="15240000" y="10029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57</xdr:row>
      <xdr:rowOff>47625</xdr:rowOff>
    </xdr:from>
    <xdr:to>
      <xdr:col>22</xdr:col>
      <xdr:colOff>581025</xdr:colOff>
      <xdr:row>58</xdr:row>
      <xdr:rowOff>85725</xdr:rowOff>
    </xdr:to>
    <xdr:sp macro="" textlink="">
      <xdr:nvSpPr>
        <xdr:cNvPr id="1684" name="Text Box 337">
          <a:extLst>
            <a:ext uri="{FF2B5EF4-FFF2-40B4-BE49-F238E27FC236}">
              <a16:creationId xmlns:a16="http://schemas.microsoft.com/office/drawing/2014/main" id="{B3E4B391-31A6-43DB-9142-66172AD6984F}"/>
            </a:ext>
          </a:extLst>
        </xdr:cNvPr>
        <xdr:cNvSpPr txBox="1"/>
      </xdr:nvSpPr>
      <xdr:spPr bwMode="auto">
        <a:xfrm>
          <a:off x="14906625" y="982027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12.49</a:t>
          </a:r>
        </a:p>
      </xdr:txBody>
    </xdr:sp>
    <xdr:clientData/>
  </xdr:twoCellAnchor>
  <xdr:twoCellAnchor>
    <xdr:from>
      <xdr:col>20</xdr:col>
      <xdr:colOff>638175</xdr:colOff>
      <xdr:row>58</xdr:row>
      <xdr:rowOff>76200</xdr:rowOff>
    </xdr:from>
    <xdr:to>
      <xdr:col>21</xdr:col>
      <xdr:colOff>47625</xdr:colOff>
      <xdr:row>59</xdr:row>
      <xdr:rowOff>0</xdr:rowOff>
    </xdr:to>
    <xdr:sp macro="" textlink="">
      <xdr:nvSpPr>
        <xdr:cNvPr id="21141" name="Oval 338">
          <a:extLst>
            <a:ext uri="{FF2B5EF4-FFF2-40B4-BE49-F238E27FC236}">
              <a16:creationId xmlns:a16="http://schemas.microsoft.com/office/drawing/2014/main" id="{B9C3D443-C511-4374-ABD5-E621387D2974}"/>
            </a:ext>
          </a:extLst>
        </xdr:cNvPr>
        <xdr:cNvSpPr>
          <a:spLocks noChangeArrowheads="1"/>
        </xdr:cNvSpPr>
      </xdr:nvSpPr>
      <xdr:spPr bwMode="auto">
        <a:xfrm>
          <a:off x="14354175" y="10020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57</xdr:row>
      <xdr:rowOff>38100</xdr:rowOff>
    </xdr:from>
    <xdr:to>
      <xdr:col>21</xdr:col>
      <xdr:colOff>381000</xdr:colOff>
      <xdr:row>58</xdr:row>
      <xdr:rowOff>76200</xdr:rowOff>
    </xdr:to>
    <xdr:sp macro="" textlink="">
      <xdr:nvSpPr>
        <xdr:cNvPr id="1686" name="Text Box 339">
          <a:extLst>
            <a:ext uri="{FF2B5EF4-FFF2-40B4-BE49-F238E27FC236}">
              <a16:creationId xmlns:a16="http://schemas.microsoft.com/office/drawing/2014/main" id="{69B9D823-3973-4C0A-84F0-5D0D1D538F91}"/>
            </a:ext>
          </a:extLst>
        </xdr:cNvPr>
        <xdr:cNvSpPr txBox="1"/>
      </xdr:nvSpPr>
      <xdr:spPr bwMode="auto">
        <a:xfrm>
          <a:off x="14020800" y="981075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11.70</a:t>
          </a:r>
        </a:p>
      </xdr:txBody>
    </xdr:sp>
    <xdr:clientData/>
  </xdr:twoCellAnchor>
  <xdr:twoCellAnchor>
    <xdr:from>
      <xdr:col>19</xdr:col>
      <xdr:colOff>428625</xdr:colOff>
      <xdr:row>58</xdr:row>
      <xdr:rowOff>76200</xdr:rowOff>
    </xdr:from>
    <xdr:to>
      <xdr:col>19</xdr:col>
      <xdr:colOff>533400</xdr:colOff>
      <xdr:row>59</xdr:row>
      <xdr:rowOff>0</xdr:rowOff>
    </xdr:to>
    <xdr:sp macro="" textlink="">
      <xdr:nvSpPr>
        <xdr:cNvPr id="21143" name="Oval 340">
          <a:extLst>
            <a:ext uri="{FF2B5EF4-FFF2-40B4-BE49-F238E27FC236}">
              <a16:creationId xmlns:a16="http://schemas.microsoft.com/office/drawing/2014/main" id="{AECD207F-EADB-45E4-BC3B-D49CAD7ED712}"/>
            </a:ext>
          </a:extLst>
        </xdr:cNvPr>
        <xdr:cNvSpPr>
          <a:spLocks noChangeArrowheads="1"/>
        </xdr:cNvSpPr>
      </xdr:nvSpPr>
      <xdr:spPr bwMode="auto">
        <a:xfrm>
          <a:off x="13458825" y="10020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57</xdr:row>
      <xdr:rowOff>38100</xdr:rowOff>
    </xdr:from>
    <xdr:to>
      <xdr:col>20</xdr:col>
      <xdr:colOff>180975</xdr:colOff>
      <xdr:row>58</xdr:row>
      <xdr:rowOff>76200</xdr:rowOff>
    </xdr:to>
    <xdr:sp macro="" textlink="">
      <xdr:nvSpPr>
        <xdr:cNvPr id="1688" name="Text Box 341">
          <a:extLst>
            <a:ext uri="{FF2B5EF4-FFF2-40B4-BE49-F238E27FC236}">
              <a16:creationId xmlns:a16="http://schemas.microsoft.com/office/drawing/2014/main" id="{ED130492-5288-4E5B-95E7-D33486592133}"/>
            </a:ext>
          </a:extLst>
        </xdr:cNvPr>
        <xdr:cNvSpPr txBox="1"/>
      </xdr:nvSpPr>
      <xdr:spPr bwMode="auto">
        <a:xfrm>
          <a:off x="13134975" y="981075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11.65</a:t>
          </a:r>
        </a:p>
      </xdr:txBody>
    </xdr:sp>
    <xdr:clientData/>
  </xdr:twoCellAnchor>
  <xdr:twoCellAnchor>
    <xdr:from>
      <xdr:col>18</xdr:col>
      <xdr:colOff>485775</xdr:colOff>
      <xdr:row>29</xdr:row>
      <xdr:rowOff>47625</xdr:rowOff>
    </xdr:from>
    <xdr:to>
      <xdr:col>26</xdr:col>
      <xdr:colOff>76200</xdr:colOff>
      <xdr:row>31</xdr:row>
      <xdr:rowOff>19050</xdr:rowOff>
    </xdr:to>
    <xdr:sp macro="" textlink="" fLocksText="0">
      <xdr:nvSpPr>
        <xdr:cNvPr id="1689" name="Rectangle 342">
          <a:extLst>
            <a:ext uri="{FF2B5EF4-FFF2-40B4-BE49-F238E27FC236}">
              <a16:creationId xmlns:a16="http://schemas.microsoft.com/office/drawing/2014/main" id="{DFF88F45-3E37-40DB-8D04-EDF739450174}"/>
            </a:ext>
          </a:extLst>
        </xdr:cNvPr>
        <xdr:cNvSpPr/>
      </xdr:nvSpPr>
      <xdr:spPr bwMode="auto">
        <a:xfrm>
          <a:off x="12830175" y="5019675"/>
          <a:ext cx="5076825" cy="31432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ctr" rtl="0"/>
          <a:r>
            <a:rPr lang="ja-JP" altLang="en-US" sz="1600" b="1" i="0" u="non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690" name="Text Box 343">
          <a:extLst>
            <a:ext uri="{FF2B5EF4-FFF2-40B4-BE49-F238E27FC236}">
              <a16:creationId xmlns:a16="http://schemas.microsoft.com/office/drawing/2014/main" id="{8A543A29-852D-409B-9604-F3DB75B211C8}"/>
            </a:ext>
          </a:extLst>
        </xdr:cNvPr>
        <xdr:cNvSpPr txBox="1"/>
      </xdr:nvSpPr>
      <xdr:spPr bwMode="auto">
        <a:xfrm>
          <a:off x="14154150" y="5381625"/>
          <a:ext cx="1552575" cy="228600"/>
        </a:xfrm>
        <a:prstGeom prst="rect">
          <a:avLst/>
        </a:prstGeom>
        <a:noFill/>
        <a:ln w="1">
          <a:noFill/>
          <a:miter lim="800000"/>
        </a:ln>
        <a:effectLst/>
      </xdr:spPr>
      <xdr:txBody>
        <a:bodyPr vertOverflow="clip" wrap="square" lIns="36576" tIns="0" rIns="36576" bIns="18288" anchor="b" upright="1"/>
        <a:lstStyle/>
        <a:p>
          <a:pPr algn="ctr" rtl="0"/>
          <a:r>
            <a:rPr lang="ja-JP" altLang="en-US" sz="1300" b="1" i="0" u="non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691" name="Text Box 344">
          <a:extLst>
            <a:ext uri="{FF2B5EF4-FFF2-40B4-BE49-F238E27FC236}">
              <a16:creationId xmlns:a16="http://schemas.microsoft.com/office/drawing/2014/main" id="{7D9EF260-4D2C-4DAA-8C2D-E4B2AB206649}"/>
            </a:ext>
          </a:extLst>
        </xdr:cNvPr>
        <xdr:cNvSpPr txBox="1"/>
      </xdr:nvSpPr>
      <xdr:spPr bwMode="auto">
        <a:xfrm>
          <a:off x="15830550" y="5362575"/>
          <a:ext cx="762000" cy="276225"/>
        </a:xfrm>
        <a:prstGeom prst="rect">
          <a:avLst/>
        </a:prstGeom>
        <a:noFill/>
        <a:ln w="1">
          <a:noFill/>
          <a:miter lim="800000"/>
        </a:ln>
        <a:effectLst/>
      </xdr:spPr>
      <xdr:txBody>
        <a:bodyPr vertOverflow="clip" wrap="square" lIns="36576" tIns="0" rIns="0" bIns="22860" anchor="b" upright="1"/>
        <a:lstStyle/>
        <a:p>
          <a:pPr algn="l" rtl="0">
            <a:defRPr sz="1000"/>
          </a:pPr>
          <a:r>
            <a:rPr lang="en-US" altLang="ja-JP" sz="1600" b="1" i="0" u="none" baseline="0">
              <a:solidFill>
                <a:srgbClr val="FF0000"/>
              </a:solidFill>
              <a:latin typeface="ＭＳ Ｐゴシック"/>
              <a:ea typeface="ＭＳ Ｐゴシック"/>
            </a:rPr>
            <a:t>[3.8%]</a:t>
          </a:r>
          <a:r>
            <a:rPr lang="ja-JP" altLang="en-US" sz="1600" b="1" i="0" u="non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fLocksText="0">
      <xdr:nvSpPr>
        <xdr:cNvPr id="1692" name="Rectangle 345">
          <a:extLst>
            <a:ext uri="{FF2B5EF4-FFF2-40B4-BE49-F238E27FC236}">
              <a16:creationId xmlns:a16="http://schemas.microsoft.com/office/drawing/2014/main" id="{74AC3FBB-D469-4915-897D-F24C2539B2C3}"/>
            </a:ext>
          </a:extLst>
        </xdr:cNvPr>
        <xdr:cNvSpPr/>
      </xdr:nvSpPr>
      <xdr:spPr bwMode="auto">
        <a:xfrm>
          <a:off x="17973675" y="5267325"/>
          <a:ext cx="1524000"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fLocksText="0">
      <xdr:nvSpPr>
        <xdr:cNvPr id="1693" name="Rectangle 346">
          <a:extLst>
            <a:ext uri="{FF2B5EF4-FFF2-40B4-BE49-F238E27FC236}">
              <a16:creationId xmlns:a16="http://schemas.microsoft.com/office/drawing/2014/main" id="{C799E445-B8DD-4B75-9607-A195C567475C}"/>
            </a:ext>
          </a:extLst>
        </xdr:cNvPr>
        <xdr:cNvSpPr/>
      </xdr:nvSpPr>
      <xdr:spPr bwMode="auto">
        <a:xfrm>
          <a:off x="17973675" y="5457825"/>
          <a:ext cx="152400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7/78</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fLocksText="0">
      <xdr:nvSpPr>
        <xdr:cNvPr id="1694" name="Rectangle 347">
          <a:extLst>
            <a:ext uri="{FF2B5EF4-FFF2-40B4-BE49-F238E27FC236}">
              <a16:creationId xmlns:a16="http://schemas.microsoft.com/office/drawing/2014/main" id="{AC8B928B-F899-4D98-AF47-C112AF22D9D6}"/>
            </a:ext>
          </a:extLst>
        </xdr:cNvPr>
        <xdr:cNvSpPr/>
      </xdr:nvSpPr>
      <xdr:spPr bwMode="auto">
        <a:xfrm>
          <a:off x="19621500" y="5267325"/>
          <a:ext cx="1266825"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fLocksText="0">
      <xdr:nvSpPr>
        <xdr:cNvPr id="1695" name="Rectangle 348">
          <a:extLst>
            <a:ext uri="{FF2B5EF4-FFF2-40B4-BE49-F238E27FC236}">
              <a16:creationId xmlns:a16="http://schemas.microsoft.com/office/drawing/2014/main" id="{D1FADC0C-6364-41D7-B314-B873F383C920}"/>
            </a:ext>
          </a:extLst>
        </xdr:cNvPr>
        <xdr:cNvSpPr/>
      </xdr:nvSpPr>
      <xdr:spPr bwMode="auto">
        <a:xfrm>
          <a:off x="19621500" y="5457825"/>
          <a:ext cx="1266825"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fLocksText="0">
      <xdr:nvSpPr>
        <xdr:cNvPr id="1696" name="Rectangle 349">
          <a:extLst>
            <a:ext uri="{FF2B5EF4-FFF2-40B4-BE49-F238E27FC236}">
              <a16:creationId xmlns:a16="http://schemas.microsoft.com/office/drawing/2014/main" id="{267DF2E3-9246-4427-8B55-6AC27A3533EA}"/>
            </a:ext>
          </a:extLst>
        </xdr:cNvPr>
        <xdr:cNvSpPr/>
      </xdr:nvSpPr>
      <xdr:spPr bwMode="auto">
        <a:xfrm>
          <a:off x="21078825" y="5267325"/>
          <a:ext cx="1276350"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福岡県平均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fLocksText="0">
      <xdr:nvSpPr>
        <xdr:cNvPr id="1697" name="Rectangle 350">
          <a:extLst>
            <a:ext uri="{FF2B5EF4-FFF2-40B4-BE49-F238E27FC236}">
              <a16:creationId xmlns:a16="http://schemas.microsoft.com/office/drawing/2014/main" id="{CE622726-8A25-455F-B2C4-4423AFC8859F}"/>
            </a:ext>
          </a:extLst>
        </xdr:cNvPr>
        <xdr:cNvSpPr/>
      </xdr:nvSpPr>
      <xdr:spPr bwMode="auto">
        <a:xfrm>
          <a:off x="21078825" y="5457825"/>
          <a:ext cx="127635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11.1</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fLocksText="0">
      <xdr:nvSpPr>
        <xdr:cNvPr id="21154" name="Rectangle 351">
          <a:extLst>
            <a:ext uri="{FF2B5EF4-FFF2-40B4-BE49-F238E27FC236}">
              <a16:creationId xmlns:a16="http://schemas.microsoft.com/office/drawing/2014/main" id="{3E89141B-0934-4AA9-8A9E-8F3D3F169064}"/>
            </a:ext>
          </a:extLst>
        </xdr:cNvPr>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fLocksText="0">
      <xdr:nvSpPr>
        <xdr:cNvPr id="21155" name="Rectangle 352">
          <a:extLst>
            <a:ext uri="{FF2B5EF4-FFF2-40B4-BE49-F238E27FC236}">
              <a16:creationId xmlns:a16="http://schemas.microsoft.com/office/drawing/2014/main" id="{96162D4B-E24F-4740-8DE3-D3289B6CC17B}"/>
            </a:ext>
          </a:extLst>
        </xdr:cNvPr>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fLocksText="0">
      <xdr:nvSpPr>
        <xdr:cNvPr id="1700" name="Rectangle 353">
          <a:extLst>
            <a:ext uri="{FF2B5EF4-FFF2-40B4-BE49-F238E27FC236}">
              <a16:creationId xmlns:a16="http://schemas.microsoft.com/office/drawing/2014/main" id="{3911D546-759A-4452-9AE4-EAC8D0CD3561}"/>
            </a:ext>
          </a:extLst>
        </xdr:cNvPr>
        <xdr:cNvSpPr/>
      </xdr:nvSpPr>
      <xdr:spPr bwMode="auto">
        <a:xfrm>
          <a:off x="18097500" y="5781675"/>
          <a:ext cx="3810000" cy="247650"/>
        </a:xfrm>
        <a:prstGeom prst="rect">
          <a:avLst/>
        </a:prstGeom>
        <a:noFill/>
        <a:ln w="9525">
          <a:noFill/>
          <a:miter lim="800000"/>
        </a:ln>
      </xdr:spPr>
      <xdr:txBody>
        <a:bodyPr vertOverflow="clip" wrap="square" lIns="36576" tIns="0" rIns="0" bIns="18288" anchor="b" upright="1"/>
        <a:lstStyle/>
        <a:p>
          <a:pPr algn="l" rtl="0"/>
          <a:r>
            <a:rPr lang="ja-JP" altLang="en-US" sz="1100" b="1" i="1" u="non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701" name="Text Box 354">
          <a:extLst>
            <a:ext uri="{FF2B5EF4-FFF2-40B4-BE49-F238E27FC236}">
              <a16:creationId xmlns:a16="http://schemas.microsoft.com/office/drawing/2014/main" id="{919C6218-6E71-4081-9933-8CB708FE26A5}"/>
            </a:ext>
          </a:extLst>
        </xdr:cNvPr>
        <xdr:cNvSpPr txBox="1"/>
      </xdr:nvSpPr>
      <xdr:spPr bwMode="auto">
        <a:xfrm>
          <a:off x="18221325" y="6096000"/>
          <a:ext cx="5781675" cy="2028825"/>
        </a:xfrm>
        <a:prstGeom prst="rect">
          <a:avLst/>
        </a:prstGeom>
        <a:solidFill>
          <a:srgbClr val="FFFFFF"/>
        </a:solidFill>
        <a:ln w="9525">
          <a:noFill/>
          <a:miter lim="800000"/>
        </a:ln>
      </xdr:spPr>
      <xdr:txBody>
        <a:bodyPr vertOverflow="clip" wrap="square" lIns="36576" tIns="18288" rIns="0" bIns="0" anchor="t" upright="1"/>
        <a:lstStyle/>
        <a:p>
          <a:pPr algn="l" rtl="0">
            <a:lnSpc>
              <a:spcPts val="1400"/>
            </a:lnSpc>
          </a:pPr>
          <a:r>
            <a:rPr lang="ja-JP" altLang="en-US" sz="1300" b="0" i="0" u="none" baseline="0">
              <a:solidFill>
                <a:srgbClr val="000000"/>
              </a:solidFill>
              <a:latin typeface="ＭＳ Ｐゴシック"/>
              <a:ea typeface="ＭＳ Ｐゴシック"/>
            </a:rPr>
            <a:t>　過去からの起債抑制策並びに計画的な繰上償還の実施により、類似団体平均を下回っている。今後も緊急性・住民ニーズを的確に把握した事業の選択により、引き続き水準を抑える。</a:t>
          </a:r>
        </a:p>
      </xdr:txBody>
    </xdr:sp>
    <xdr:clientData/>
  </xdr:twoCellAnchor>
  <xdr:oneCellAnchor>
    <xdr:from>
      <xdr:col>18</xdr:col>
      <xdr:colOff>485775</xdr:colOff>
      <xdr:row>32</xdr:row>
      <xdr:rowOff>142875</xdr:rowOff>
    </xdr:from>
    <xdr:ext cx="133350" cy="152400"/>
    <xdr:sp macro="" textlink="">
      <xdr:nvSpPr>
        <xdr:cNvPr id="1702" name="Text Box 355">
          <a:extLst>
            <a:ext uri="{FF2B5EF4-FFF2-40B4-BE49-F238E27FC236}">
              <a16:creationId xmlns:a16="http://schemas.microsoft.com/office/drawing/2014/main" id="{7E63C266-9AFA-4E83-9649-E38F58ACC0B2}"/>
            </a:ext>
          </a:extLst>
        </xdr:cNvPr>
        <xdr:cNvSpPr txBox="1"/>
      </xdr:nvSpPr>
      <xdr:spPr bwMode="auto">
        <a:xfrm>
          <a:off x="12830175" y="5629275"/>
          <a:ext cx="133350" cy="152400"/>
        </a:xfrm>
        <a:prstGeom prst="rect">
          <a:avLst/>
        </a:prstGeom>
        <a:noFill/>
        <a:ln w="1">
          <a:noFill/>
          <a:miter lim="800000"/>
        </a:ln>
        <a:effectLst/>
      </xdr:spPr>
      <xdr:txBody>
        <a:bodyPr wrap="none" lIns="18288" tIns="18288" rIns="0" bIns="0" anchor="t" upright="1">
          <a:spAutoFit/>
        </a:bodyPr>
        <a:lstStyle/>
        <a:p>
          <a:pPr algn="l" rtl="0"/>
          <a:r>
            <a:rPr lang="en-US" altLang="ja-JP" sz="800" b="0" i="0" u="non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1159" name="Line 356">
          <a:extLst>
            <a:ext uri="{FF2B5EF4-FFF2-40B4-BE49-F238E27FC236}">
              <a16:creationId xmlns:a16="http://schemas.microsoft.com/office/drawing/2014/main" id="{6A4F4235-CBB3-40B3-80FF-AB029E4AF621}"/>
            </a:ext>
          </a:extLst>
        </xdr:cNvPr>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704" name="Text Box 357">
          <a:extLst>
            <a:ext uri="{FF2B5EF4-FFF2-40B4-BE49-F238E27FC236}">
              <a16:creationId xmlns:a16="http://schemas.microsoft.com/office/drawing/2014/main" id="{46FB3D87-15E3-4FFF-8D51-E7F3AA0776C8}"/>
            </a:ext>
          </a:extLst>
        </xdr:cNvPr>
        <xdr:cNvSpPr txBox="1"/>
      </xdr:nvSpPr>
      <xdr:spPr bwMode="auto">
        <a:xfrm>
          <a:off x="12068175" y="8077200"/>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21161" name="Line 358">
          <a:extLst>
            <a:ext uri="{FF2B5EF4-FFF2-40B4-BE49-F238E27FC236}">
              <a16:creationId xmlns:a16="http://schemas.microsoft.com/office/drawing/2014/main" id="{999B5C90-9179-418F-BD36-41F9FF0F1FD9}"/>
            </a:ext>
          </a:extLst>
        </xdr:cNvPr>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706" name="Text Box 359">
          <a:extLst>
            <a:ext uri="{FF2B5EF4-FFF2-40B4-BE49-F238E27FC236}">
              <a16:creationId xmlns:a16="http://schemas.microsoft.com/office/drawing/2014/main" id="{F90F8DDA-B03E-493A-8AA4-876373383074}"/>
            </a:ext>
          </a:extLst>
        </xdr:cNvPr>
        <xdr:cNvSpPr txBox="1"/>
      </xdr:nvSpPr>
      <xdr:spPr bwMode="auto">
        <a:xfrm>
          <a:off x="12068175" y="7477125"/>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21163" name="Line 360">
          <a:extLst>
            <a:ext uri="{FF2B5EF4-FFF2-40B4-BE49-F238E27FC236}">
              <a16:creationId xmlns:a16="http://schemas.microsoft.com/office/drawing/2014/main" id="{A55DF0B3-0A17-4D64-93A9-6EA9CE6362B0}"/>
            </a:ext>
          </a:extLst>
        </xdr:cNvPr>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708" name="Text Box 361">
          <a:extLst>
            <a:ext uri="{FF2B5EF4-FFF2-40B4-BE49-F238E27FC236}">
              <a16:creationId xmlns:a16="http://schemas.microsoft.com/office/drawing/2014/main" id="{E52023F2-B29F-42C5-B19E-D82EDF617208}"/>
            </a:ext>
          </a:extLst>
        </xdr:cNvPr>
        <xdr:cNvSpPr txBox="1"/>
      </xdr:nvSpPr>
      <xdr:spPr bwMode="auto">
        <a:xfrm>
          <a:off x="12068175" y="6867525"/>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21165" name="Line 362">
          <a:extLst>
            <a:ext uri="{FF2B5EF4-FFF2-40B4-BE49-F238E27FC236}">
              <a16:creationId xmlns:a16="http://schemas.microsoft.com/office/drawing/2014/main" id="{394431CF-08F1-48B1-B3A7-B26F409CA0FA}"/>
            </a:ext>
          </a:extLst>
        </xdr:cNvPr>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710" name="Text Box 363">
          <a:extLst>
            <a:ext uri="{FF2B5EF4-FFF2-40B4-BE49-F238E27FC236}">
              <a16:creationId xmlns:a16="http://schemas.microsoft.com/office/drawing/2014/main" id="{6B6166CF-1140-4F1A-9AD3-E62FC9CD6460}"/>
            </a:ext>
          </a:extLst>
        </xdr:cNvPr>
        <xdr:cNvSpPr txBox="1"/>
      </xdr:nvSpPr>
      <xdr:spPr bwMode="auto">
        <a:xfrm>
          <a:off x="12068175" y="6267450"/>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1167" name="Line 364">
          <a:extLst>
            <a:ext uri="{FF2B5EF4-FFF2-40B4-BE49-F238E27FC236}">
              <a16:creationId xmlns:a16="http://schemas.microsoft.com/office/drawing/2014/main" id="{B417D427-E5BD-43BB-8814-4DF3D6C1E03C}"/>
            </a:ext>
          </a:extLst>
        </xdr:cNvPr>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fLocksText="0">
      <xdr:nvSpPr>
        <xdr:cNvPr id="21168" name="公債費負担の状況グラフ枠">
          <a:extLst>
            <a:ext uri="{FF2B5EF4-FFF2-40B4-BE49-F238E27FC236}">
              <a16:creationId xmlns:a16="http://schemas.microsoft.com/office/drawing/2014/main" id="{E3F6290E-4570-432A-979F-0F21CC880EE8}"/>
            </a:ext>
          </a:extLst>
        </xdr:cNvPr>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37</xdr:row>
      <xdr:rowOff>133350</xdr:rowOff>
    </xdr:from>
    <xdr:to>
      <xdr:col>24</xdr:col>
      <xdr:colOff>561975</xdr:colOff>
      <xdr:row>44</xdr:row>
      <xdr:rowOff>114300</xdr:rowOff>
    </xdr:to>
    <xdr:sp macro="" textlink="">
      <xdr:nvSpPr>
        <xdr:cNvPr id="21169" name="Line 366">
          <a:extLst>
            <a:ext uri="{FF2B5EF4-FFF2-40B4-BE49-F238E27FC236}">
              <a16:creationId xmlns:a16="http://schemas.microsoft.com/office/drawing/2014/main" id="{5C82C5B8-7E85-4B8A-A0D3-31FE700A64FF}"/>
            </a:ext>
          </a:extLst>
        </xdr:cNvPr>
        <xdr:cNvSpPr>
          <a:spLocks noChangeShapeType="1"/>
        </xdr:cNvSpPr>
      </xdr:nvSpPr>
      <xdr:spPr bwMode="auto">
        <a:xfrm flipV="1">
          <a:off x="17021175" y="6477000"/>
          <a:ext cx="0" cy="1181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114300</xdr:rowOff>
    </xdr:from>
    <xdr:to>
      <xdr:col>26</xdr:col>
      <xdr:colOff>38100</xdr:colOff>
      <xdr:row>45</xdr:row>
      <xdr:rowOff>152400</xdr:rowOff>
    </xdr:to>
    <xdr:sp macro="" textlink="">
      <xdr:nvSpPr>
        <xdr:cNvPr id="1714" name="公債費負担の状況最小値テキスト">
          <a:extLst>
            <a:ext uri="{FF2B5EF4-FFF2-40B4-BE49-F238E27FC236}">
              <a16:creationId xmlns:a16="http://schemas.microsoft.com/office/drawing/2014/main" id="{8BD09C2B-471F-41CC-AF37-A89265150CCB}"/>
            </a:ext>
          </a:extLst>
        </xdr:cNvPr>
        <xdr:cNvSpPr txBox="1"/>
      </xdr:nvSpPr>
      <xdr:spPr bwMode="auto">
        <a:xfrm>
          <a:off x="17106900" y="76581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21.1</a:t>
          </a:r>
        </a:p>
      </xdr:txBody>
    </xdr:sp>
    <xdr:clientData/>
  </xdr:twoCellAnchor>
  <xdr:twoCellAnchor>
    <xdr:from>
      <xdr:col>24</xdr:col>
      <xdr:colOff>466725</xdr:colOff>
      <xdr:row>44</xdr:row>
      <xdr:rowOff>114300</xdr:rowOff>
    </xdr:from>
    <xdr:to>
      <xdr:col>24</xdr:col>
      <xdr:colOff>647700</xdr:colOff>
      <xdr:row>44</xdr:row>
      <xdr:rowOff>114300</xdr:rowOff>
    </xdr:to>
    <xdr:sp macro="" textlink="">
      <xdr:nvSpPr>
        <xdr:cNvPr id="21171" name="Line 368">
          <a:extLst>
            <a:ext uri="{FF2B5EF4-FFF2-40B4-BE49-F238E27FC236}">
              <a16:creationId xmlns:a16="http://schemas.microsoft.com/office/drawing/2014/main" id="{7DE3F1FF-7EB5-42F3-AF6A-2C4880441579}"/>
            </a:ext>
          </a:extLst>
        </xdr:cNvPr>
        <xdr:cNvSpPr>
          <a:spLocks noChangeShapeType="1"/>
        </xdr:cNvSpPr>
      </xdr:nvSpPr>
      <xdr:spPr bwMode="auto">
        <a:xfrm>
          <a:off x="16925925" y="76581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36</xdr:row>
      <xdr:rowOff>76200</xdr:rowOff>
    </xdr:from>
    <xdr:to>
      <xdr:col>26</xdr:col>
      <xdr:colOff>38100</xdr:colOff>
      <xdr:row>37</xdr:row>
      <xdr:rowOff>114300</xdr:rowOff>
    </xdr:to>
    <xdr:sp macro="" textlink="">
      <xdr:nvSpPr>
        <xdr:cNvPr id="1716" name="公債費負担の状況最大値テキスト">
          <a:extLst>
            <a:ext uri="{FF2B5EF4-FFF2-40B4-BE49-F238E27FC236}">
              <a16:creationId xmlns:a16="http://schemas.microsoft.com/office/drawing/2014/main" id="{922FEBD3-F5DA-47CF-969A-D33A1F35E9D0}"/>
            </a:ext>
          </a:extLst>
        </xdr:cNvPr>
        <xdr:cNvSpPr txBox="1"/>
      </xdr:nvSpPr>
      <xdr:spPr bwMode="auto">
        <a:xfrm>
          <a:off x="17106900" y="62484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1.6</a:t>
          </a:r>
        </a:p>
      </xdr:txBody>
    </xdr:sp>
    <xdr:clientData/>
  </xdr:twoCellAnchor>
  <xdr:twoCellAnchor>
    <xdr:from>
      <xdr:col>24</xdr:col>
      <xdr:colOff>466725</xdr:colOff>
      <xdr:row>37</xdr:row>
      <xdr:rowOff>133350</xdr:rowOff>
    </xdr:from>
    <xdr:to>
      <xdr:col>24</xdr:col>
      <xdr:colOff>647700</xdr:colOff>
      <xdr:row>37</xdr:row>
      <xdr:rowOff>133350</xdr:rowOff>
    </xdr:to>
    <xdr:sp macro="" textlink="">
      <xdr:nvSpPr>
        <xdr:cNvPr id="21173" name="Line 370">
          <a:extLst>
            <a:ext uri="{FF2B5EF4-FFF2-40B4-BE49-F238E27FC236}">
              <a16:creationId xmlns:a16="http://schemas.microsoft.com/office/drawing/2014/main" id="{13D9F977-2EBD-445B-B88F-450FF427AA18}"/>
            </a:ext>
          </a:extLst>
        </xdr:cNvPr>
        <xdr:cNvSpPr>
          <a:spLocks noChangeShapeType="1"/>
        </xdr:cNvSpPr>
      </xdr:nvSpPr>
      <xdr:spPr bwMode="auto">
        <a:xfrm>
          <a:off x="16925925" y="6477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38</xdr:row>
      <xdr:rowOff>95250</xdr:rowOff>
    </xdr:from>
    <xdr:to>
      <xdr:col>24</xdr:col>
      <xdr:colOff>561975</xdr:colOff>
      <xdr:row>38</xdr:row>
      <xdr:rowOff>142875</xdr:rowOff>
    </xdr:to>
    <xdr:sp macro="" textlink="">
      <xdr:nvSpPr>
        <xdr:cNvPr id="21174" name="Line 371">
          <a:extLst>
            <a:ext uri="{FF2B5EF4-FFF2-40B4-BE49-F238E27FC236}">
              <a16:creationId xmlns:a16="http://schemas.microsoft.com/office/drawing/2014/main" id="{84776C0F-F569-48A6-A1BF-11B89305B82F}"/>
            </a:ext>
          </a:extLst>
        </xdr:cNvPr>
        <xdr:cNvSpPr>
          <a:spLocks noChangeShapeType="1"/>
        </xdr:cNvSpPr>
      </xdr:nvSpPr>
      <xdr:spPr bwMode="auto">
        <a:xfrm flipV="1">
          <a:off x="16182975" y="66103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57150</xdr:rowOff>
    </xdr:from>
    <xdr:to>
      <xdr:col>26</xdr:col>
      <xdr:colOff>38100</xdr:colOff>
      <xdr:row>41</xdr:row>
      <xdr:rowOff>95250</xdr:rowOff>
    </xdr:to>
    <xdr:sp macro="" textlink="">
      <xdr:nvSpPr>
        <xdr:cNvPr id="1719" name="公債費負担の状況平均値テキスト">
          <a:extLst>
            <a:ext uri="{FF2B5EF4-FFF2-40B4-BE49-F238E27FC236}">
              <a16:creationId xmlns:a16="http://schemas.microsoft.com/office/drawing/2014/main" id="{8FDB863F-8F4D-4BA1-932A-E3291ECE74EA}"/>
            </a:ext>
          </a:extLst>
        </xdr:cNvPr>
        <xdr:cNvSpPr txBox="1"/>
      </xdr:nvSpPr>
      <xdr:spPr bwMode="auto">
        <a:xfrm>
          <a:off x="17106900" y="691515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80"/>
              </a:solidFill>
              <a:latin typeface="ＭＳ Ｐゴシック"/>
              <a:ea typeface="ＭＳ Ｐゴシック"/>
            </a:rPr>
            <a:t>9.7</a:t>
          </a:r>
        </a:p>
      </xdr:txBody>
    </xdr:sp>
    <xdr:clientData/>
  </xdr:twoCellAnchor>
  <xdr:twoCellAnchor>
    <xdr:from>
      <xdr:col>24</xdr:col>
      <xdr:colOff>504825</xdr:colOff>
      <xdr:row>40</xdr:row>
      <xdr:rowOff>57150</xdr:rowOff>
    </xdr:from>
    <xdr:to>
      <xdr:col>24</xdr:col>
      <xdr:colOff>609600</xdr:colOff>
      <xdr:row>40</xdr:row>
      <xdr:rowOff>161925</xdr:rowOff>
    </xdr:to>
    <xdr:sp macro="" textlink="">
      <xdr:nvSpPr>
        <xdr:cNvPr id="21176" name="AutoShape 373">
          <a:extLst>
            <a:ext uri="{FF2B5EF4-FFF2-40B4-BE49-F238E27FC236}">
              <a16:creationId xmlns:a16="http://schemas.microsoft.com/office/drawing/2014/main" id="{3E7756A5-F95F-4B8D-AD1A-F5CB3C00784B}"/>
            </a:ext>
          </a:extLst>
        </xdr:cNvPr>
        <xdr:cNvSpPr>
          <a:spLocks noChangeArrowheads="1"/>
        </xdr:cNvSpPr>
      </xdr:nvSpPr>
      <xdr:spPr bwMode="auto">
        <a:xfrm>
          <a:off x="16964025" y="6915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38</xdr:row>
      <xdr:rowOff>47625</xdr:rowOff>
    </xdr:from>
    <xdr:to>
      <xdr:col>23</xdr:col>
      <xdr:colOff>409575</xdr:colOff>
      <xdr:row>38</xdr:row>
      <xdr:rowOff>142875</xdr:rowOff>
    </xdr:to>
    <xdr:sp macro="" textlink="">
      <xdr:nvSpPr>
        <xdr:cNvPr id="21177" name="Line 374">
          <a:extLst>
            <a:ext uri="{FF2B5EF4-FFF2-40B4-BE49-F238E27FC236}">
              <a16:creationId xmlns:a16="http://schemas.microsoft.com/office/drawing/2014/main" id="{D1BBEE45-30A8-45C0-A4E4-3A8C357BA756}"/>
            </a:ext>
          </a:extLst>
        </xdr:cNvPr>
        <xdr:cNvSpPr>
          <a:spLocks noChangeShapeType="1"/>
        </xdr:cNvSpPr>
      </xdr:nvSpPr>
      <xdr:spPr bwMode="auto">
        <a:xfrm>
          <a:off x="15287625" y="656272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123825</xdr:rowOff>
    </xdr:from>
    <xdr:to>
      <xdr:col>23</xdr:col>
      <xdr:colOff>457200</xdr:colOff>
      <xdr:row>41</xdr:row>
      <xdr:rowOff>57150</xdr:rowOff>
    </xdr:to>
    <xdr:sp macro="" textlink="">
      <xdr:nvSpPr>
        <xdr:cNvPr id="21178" name="AutoShape 375">
          <a:extLst>
            <a:ext uri="{FF2B5EF4-FFF2-40B4-BE49-F238E27FC236}">
              <a16:creationId xmlns:a16="http://schemas.microsoft.com/office/drawing/2014/main" id="{66020476-B914-4E87-AE7D-4A58E523DB97}"/>
            </a:ext>
          </a:extLst>
        </xdr:cNvPr>
        <xdr:cNvSpPr>
          <a:spLocks noChangeArrowheads="1"/>
        </xdr:cNvSpPr>
      </xdr:nvSpPr>
      <xdr:spPr bwMode="auto">
        <a:xfrm>
          <a:off x="16125825" y="6981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66675</xdr:rowOff>
    </xdr:from>
    <xdr:to>
      <xdr:col>24</xdr:col>
      <xdr:colOff>76200</xdr:colOff>
      <xdr:row>42</xdr:row>
      <xdr:rowOff>104775</xdr:rowOff>
    </xdr:to>
    <xdr:sp macro="" textlink="">
      <xdr:nvSpPr>
        <xdr:cNvPr id="1723" name="Text Box 376">
          <a:extLst>
            <a:ext uri="{FF2B5EF4-FFF2-40B4-BE49-F238E27FC236}">
              <a16:creationId xmlns:a16="http://schemas.microsoft.com/office/drawing/2014/main" id="{80F86C4D-F6DA-45C0-949F-994D9016B607}"/>
            </a:ext>
          </a:extLst>
        </xdr:cNvPr>
        <xdr:cNvSpPr txBox="1"/>
      </xdr:nvSpPr>
      <xdr:spPr bwMode="auto">
        <a:xfrm>
          <a:off x="15801975" y="7096125"/>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10.8</a:t>
          </a:r>
        </a:p>
      </xdr:txBody>
    </xdr:sp>
    <xdr:clientData/>
  </xdr:twoCellAnchor>
  <xdr:twoCellAnchor>
    <xdr:from>
      <xdr:col>21</xdr:col>
      <xdr:colOff>0</xdr:colOff>
      <xdr:row>37</xdr:row>
      <xdr:rowOff>85725</xdr:rowOff>
    </xdr:from>
    <xdr:to>
      <xdr:col>22</xdr:col>
      <xdr:colOff>200025</xdr:colOff>
      <xdr:row>38</xdr:row>
      <xdr:rowOff>47625</xdr:rowOff>
    </xdr:to>
    <xdr:sp macro="" textlink="">
      <xdr:nvSpPr>
        <xdr:cNvPr id="21180" name="Line 377">
          <a:extLst>
            <a:ext uri="{FF2B5EF4-FFF2-40B4-BE49-F238E27FC236}">
              <a16:creationId xmlns:a16="http://schemas.microsoft.com/office/drawing/2014/main" id="{D31FB7D2-F47B-4DE0-BEE1-AF4FB665C10E}"/>
            </a:ext>
          </a:extLst>
        </xdr:cNvPr>
        <xdr:cNvSpPr>
          <a:spLocks noChangeShapeType="1"/>
        </xdr:cNvSpPr>
      </xdr:nvSpPr>
      <xdr:spPr bwMode="auto">
        <a:xfrm>
          <a:off x="14401800" y="64293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28575</xdr:rowOff>
    </xdr:from>
    <xdr:to>
      <xdr:col>22</xdr:col>
      <xdr:colOff>257175</xdr:colOff>
      <xdr:row>41</xdr:row>
      <xdr:rowOff>123825</xdr:rowOff>
    </xdr:to>
    <xdr:sp macro="" textlink="">
      <xdr:nvSpPr>
        <xdr:cNvPr id="21181" name="AutoShape 378">
          <a:extLst>
            <a:ext uri="{FF2B5EF4-FFF2-40B4-BE49-F238E27FC236}">
              <a16:creationId xmlns:a16="http://schemas.microsoft.com/office/drawing/2014/main" id="{58BFA4D2-690B-40AF-986F-83627BE77D69}"/>
            </a:ext>
          </a:extLst>
        </xdr:cNvPr>
        <xdr:cNvSpPr>
          <a:spLocks noChangeArrowheads="1"/>
        </xdr:cNvSpPr>
      </xdr:nvSpPr>
      <xdr:spPr bwMode="auto">
        <a:xfrm>
          <a:off x="15240000" y="705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142875</xdr:rowOff>
    </xdr:from>
    <xdr:to>
      <xdr:col>22</xdr:col>
      <xdr:colOff>581025</xdr:colOff>
      <xdr:row>43</xdr:row>
      <xdr:rowOff>9525</xdr:rowOff>
    </xdr:to>
    <xdr:sp macro="" textlink="">
      <xdr:nvSpPr>
        <xdr:cNvPr id="1726" name="Text Box 379">
          <a:extLst>
            <a:ext uri="{FF2B5EF4-FFF2-40B4-BE49-F238E27FC236}">
              <a16:creationId xmlns:a16="http://schemas.microsoft.com/office/drawing/2014/main" id="{B8C7C35B-FC97-4153-8C3A-161AD7FB4758}"/>
            </a:ext>
          </a:extLst>
        </xdr:cNvPr>
        <xdr:cNvSpPr txBox="1"/>
      </xdr:nvSpPr>
      <xdr:spPr bwMode="auto">
        <a:xfrm>
          <a:off x="14906625" y="717232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12.0</a:t>
          </a:r>
        </a:p>
      </xdr:txBody>
    </xdr:sp>
    <xdr:clientData/>
  </xdr:twoCellAnchor>
  <xdr:twoCellAnchor>
    <xdr:from>
      <xdr:col>19</xdr:col>
      <xdr:colOff>485775</xdr:colOff>
      <xdr:row>37</xdr:row>
      <xdr:rowOff>19050</xdr:rowOff>
    </xdr:from>
    <xdr:to>
      <xdr:col>21</xdr:col>
      <xdr:colOff>0</xdr:colOff>
      <xdr:row>37</xdr:row>
      <xdr:rowOff>85725</xdr:rowOff>
    </xdr:to>
    <xdr:sp macro="" textlink="">
      <xdr:nvSpPr>
        <xdr:cNvPr id="21183" name="Line 380">
          <a:extLst>
            <a:ext uri="{FF2B5EF4-FFF2-40B4-BE49-F238E27FC236}">
              <a16:creationId xmlns:a16="http://schemas.microsoft.com/office/drawing/2014/main" id="{4B9809B5-C185-4779-A41D-D68797DB9E11}"/>
            </a:ext>
          </a:extLst>
        </xdr:cNvPr>
        <xdr:cNvSpPr>
          <a:spLocks noChangeShapeType="1"/>
        </xdr:cNvSpPr>
      </xdr:nvSpPr>
      <xdr:spPr bwMode="auto">
        <a:xfrm>
          <a:off x="13515975" y="63627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76200</xdr:rowOff>
    </xdr:from>
    <xdr:to>
      <xdr:col>21</xdr:col>
      <xdr:colOff>47625</xdr:colOff>
      <xdr:row>42</xdr:row>
      <xdr:rowOff>0</xdr:rowOff>
    </xdr:to>
    <xdr:sp macro="" textlink="">
      <xdr:nvSpPr>
        <xdr:cNvPr id="21184" name="AutoShape 381">
          <a:extLst>
            <a:ext uri="{FF2B5EF4-FFF2-40B4-BE49-F238E27FC236}">
              <a16:creationId xmlns:a16="http://schemas.microsoft.com/office/drawing/2014/main" id="{60C733F4-316D-49D4-9ED8-4AC5A413C9FE}"/>
            </a:ext>
          </a:extLst>
        </xdr:cNvPr>
        <xdr:cNvSpPr>
          <a:spLocks noChangeArrowheads="1"/>
        </xdr:cNvSpPr>
      </xdr:nvSpPr>
      <xdr:spPr bwMode="auto">
        <a:xfrm>
          <a:off x="14354175" y="7105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42</xdr:row>
      <xdr:rowOff>19050</xdr:rowOff>
    </xdr:from>
    <xdr:to>
      <xdr:col>21</xdr:col>
      <xdr:colOff>381000</xdr:colOff>
      <xdr:row>43</xdr:row>
      <xdr:rowOff>57150</xdr:rowOff>
    </xdr:to>
    <xdr:sp macro="" textlink="">
      <xdr:nvSpPr>
        <xdr:cNvPr id="1729" name="Text Box 382">
          <a:extLst>
            <a:ext uri="{FF2B5EF4-FFF2-40B4-BE49-F238E27FC236}">
              <a16:creationId xmlns:a16="http://schemas.microsoft.com/office/drawing/2014/main" id="{E1BB7D6D-BE8C-4E3E-9948-69575BE5DE9C}"/>
            </a:ext>
          </a:extLst>
        </xdr:cNvPr>
        <xdr:cNvSpPr txBox="1"/>
      </xdr:nvSpPr>
      <xdr:spPr bwMode="auto">
        <a:xfrm>
          <a:off x="14020800" y="721995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12.8</a:t>
          </a:r>
        </a:p>
      </xdr:txBody>
    </xdr:sp>
    <xdr:clientData/>
  </xdr:twoCellAnchor>
  <xdr:twoCellAnchor>
    <xdr:from>
      <xdr:col>19</xdr:col>
      <xdr:colOff>428625</xdr:colOff>
      <xdr:row>41</xdr:row>
      <xdr:rowOff>85725</xdr:rowOff>
    </xdr:from>
    <xdr:to>
      <xdr:col>19</xdr:col>
      <xdr:colOff>533400</xdr:colOff>
      <xdr:row>42</xdr:row>
      <xdr:rowOff>19050</xdr:rowOff>
    </xdr:to>
    <xdr:sp macro="" textlink="">
      <xdr:nvSpPr>
        <xdr:cNvPr id="21186" name="AutoShape 383">
          <a:extLst>
            <a:ext uri="{FF2B5EF4-FFF2-40B4-BE49-F238E27FC236}">
              <a16:creationId xmlns:a16="http://schemas.microsoft.com/office/drawing/2014/main" id="{43821A23-344C-4D04-88AA-EC61027480E7}"/>
            </a:ext>
          </a:extLst>
        </xdr:cNvPr>
        <xdr:cNvSpPr>
          <a:spLocks noChangeArrowheads="1"/>
        </xdr:cNvSpPr>
      </xdr:nvSpPr>
      <xdr:spPr bwMode="auto">
        <a:xfrm>
          <a:off x="13458825" y="7115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42</xdr:row>
      <xdr:rowOff>28575</xdr:rowOff>
    </xdr:from>
    <xdr:to>
      <xdr:col>20</xdr:col>
      <xdr:colOff>180975</xdr:colOff>
      <xdr:row>43</xdr:row>
      <xdr:rowOff>66675</xdr:rowOff>
    </xdr:to>
    <xdr:sp macro="" textlink="">
      <xdr:nvSpPr>
        <xdr:cNvPr id="1731" name="Text Box 384">
          <a:extLst>
            <a:ext uri="{FF2B5EF4-FFF2-40B4-BE49-F238E27FC236}">
              <a16:creationId xmlns:a16="http://schemas.microsoft.com/office/drawing/2014/main" id="{770823E0-DE10-46C5-8E13-0078D268846F}"/>
            </a:ext>
          </a:extLst>
        </xdr:cNvPr>
        <xdr:cNvSpPr txBox="1"/>
      </xdr:nvSpPr>
      <xdr:spPr bwMode="auto">
        <a:xfrm>
          <a:off x="13134975" y="722947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13.0</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732" name="Text Box 385">
          <a:extLst>
            <a:ext uri="{FF2B5EF4-FFF2-40B4-BE49-F238E27FC236}">
              <a16:creationId xmlns:a16="http://schemas.microsoft.com/office/drawing/2014/main" id="{5699668E-5FB4-43C7-8890-C0549355EE7D}"/>
            </a:ext>
          </a:extLst>
        </xdr:cNvPr>
        <xdr:cNvSpPr txBox="1"/>
      </xdr:nvSpPr>
      <xdr:spPr bwMode="auto">
        <a:xfrm>
          <a:off x="16906875" y="825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733" name="Text Box 386">
          <a:extLst>
            <a:ext uri="{FF2B5EF4-FFF2-40B4-BE49-F238E27FC236}">
              <a16:creationId xmlns:a16="http://schemas.microsoft.com/office/drawing/2014/main" id="{6A34916D-B508-4123-8372-44C55D32662A}"/>
            </a:ext>
          </a:extLst>
        </xdr:cNvPr>
        <xdr:cNvSpPr txBox="1"/>
      </xdr:nvSpPr>
      <xdr:spPr bwMode="auto">
        <a:xfrm>
          <a:off x="16068675" y="825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734" name="Text Box 387">
          <a:extLst>
            <a:ext uri="{FF2B5EF4-FFF2-40B4-BE49-F238E27FC236}">
              <a16:creationId xmlns:a16="http://schemas.microsoft.com/office/drawing/2014/main" id="{C755E382-DCFC-488D-BB81-4637948F48CA}"/>
            </a:ext>
          </a:extLst>
        </xdr:cNvPr>
        <xdr:cNvSpPr txBox="1"/>
      </xdr:nvSpPr>
      <xdr:spPr bwMode="auto">
        <a:xfrm>
          <a:off x="15173325" y="825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735" name="Text Box 388">
          <a:extLst>
            <a:ext uri="{FF2B5EF4-FFF2-40B4-BE49-F238E27FC236}">
              <a16:creationId xmlns:a16="http://schemas.microsoft.com/office/drawing/2014/main" id="{2279A1AE-6F26-4667-8C9C-03D449C4647D}"/>
            </a:ext>
          </a:extLst>
        </xdr:cNvPr>
        <xdr:cNvSpPr txBox="1"/>
      </xdr:nvSpPr>
      <xdr:spPr bwMode="auto">
        <a:xfrm>
          <a:off x="14287500" y="825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736" name="Text Box 389">
          <a:extLst>
            <a:ext uri="{FF2B5EF4-FFF2-40B4-BE49-F238E27FC236}">
              <a16:creationId xmlns:a16="http://schemas.microsoft.com/office/drawing/2014/main" id="{53E6DEA0-E7B3-4854-A600-94CE567F46D6}"/>
            </a:ext>
          </a:extLst>
        </xdr:cNvPr>
        <xdr:cNvSpPr txBox="1"/>
      </xdr:nvSpPr>
      <xdr:spPr bwMode="auto">
        <a:xfrm>
          <a:off x="13401675" y="825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H20</a:t>
          </a:r>
        </a:p>
      </xdr:txBody>
    </xdr:sp>
    <xdr:clientData/>
  </xdr:twoCellAnchor>
  <xdr:twoCellAnchor>
    <xdr:from>
      <xdr:col>24</xdr:col>
      <xdr:colOff>504825</xdr:colOff>
      <xdr:row>38</xdr:row>
      <xdr:rowOff>47625</xdr:rowOff>
    </xdr:from>
    <xdr:to>
      <xdr:col>24</xdr:col>
      <xdr:colOff>609600</xdr:colOff>
      <xdr:row>38</xdr:row>
      <xdr:rowOff>142875</xdr:rowOff>
    </xdr:to>
    <xdr:sp macro="" textlink="">
      <xdr:nvSpPr>
        <xdr:cNvPr id="21193" name="Oval 390">
          <a:extLst>
            <a:ext uri="{FF2B5EF4-FFF2-40B4-BE49-F238E27FC236}">
              <a16:creationId xmlns:a16="http://schemas.microsoft.com/office/drawing/2014/main" id="{4DE1853A-8BDE-48C5-BC43-EBA24C4F8ECF}"/>
            </a:ext>
          </a:extLst>
        </xdr:cNvPr>
        <xdr:cNvSpPr>
          <a:spLocks noChangeArrowheads="1"/>
        </xdr:cNvSpPr>
      </xdr:nvSpPr>
      <xdr:spPr bwMode="auto">
        <a:xfrm>
          <a:off x="16964025" y="656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37</xdr:row>
      <xdr:rowOff>85725</xdr:rowOff>
    </xdr:from>
    <xdr:to>
      <xdr:col>26</xdr:col>
      <xdr:colOff>38100</xdr:colOff>
      <xdr:row>38</xdr:row>
      <xdr:rowOff>123825</xdr:rowOff>
    </xdr:to>
    <xdr:sp macro="" textlink="">
      <xdr:nvSpPr>
        <xdr:cNvPr id="1738" name="公債費負担の状況該当値テキスト">
          <a:extLst>
            <a:ext uri="{FF2B5EF4-FFF2-40B4-BE49-F238E27FC236}">
              <a16:creationId xmlns:a16="http://schemas.microsoft.com/office/drawing/2014/main" id="{E33272B9-75DC-43AD-AA0D-F917E758EA06}"/>
            </a:ext>
          </a:extLst>
        </xdr:cNvPr>
        <xdr:cNvSpPr txBox="1"/>
      </xdr:nvSpPr>
      <xdr:spPr bwMode="auto">
        <a:xfrm>
          <a:off x="17106900" y="64293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FF0000"/>
              </a:solidFill>
              <a:latin typeface="ＭＳ Ｐゴシック"/>
              <a:ea typeface="ＭＳ Ｐゴシック"/>
            </a:rPr>
            <a:t>3.8</a:t>
          </a:r>
        </a:p>
      </xdr:txBody>
    </xdr:sp>
    <xdr:clientData/>
  </xdr:twoCellAnchor>
  <xdr:twoCellAnchor>
    <xdr:from>
      <xdr:col>23</xdr:col>
      <xdr:colOff>352425</xdr:colOff>
      <xdr:row>38</xdr:row>
      <xdr:rowOff>95250</xdr:rowOff>
    </xdr:from>
    <xdr:to>
      <xdr:col>23</xdr:col>
      <xdr:colOff>457200</xdr:colOff>
      <xdr:row>39</xdr:row>
      <xdr:rowOff>19050</xdr:rowOff>
    </xdr:to>
    <xdr:sp macro="" textlink="">
      <xdr:nvSpPr>
        <xdr:cNvPr id="21195" name="Oval 392">
          <a:extLst>
            <a:ext uri="{FF2B5EF4-FFF2-40B4-BE49-F238E27FC236}">
              <a16:creationId xmlns:a16="http://schemas.microsoft.com/office/drawing/2014/main" id="{2A79204C-E0A7-44DF-A68D-FDC1B7342F56}"/>
            </a:ext>
          </a:extLst>
        </xdr:cNvPr>
        <xdr:cNvSpPr>
          <a:spLocks noChangeArrowheads="1"/>
        </xdr:cNvSpPr>
      </xdr:nvSpPr>
      <xdr:spPr bwMode="auto">
        <a:xfrm>
          <a:off x="16125825" y="6610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37</xdr:row>
      <xdr:rowOff>57150</xdr:rowOff>
    </xdr:from>
    <xdr:to>
      <xdr:col>24</xdr:col>
      <xdr:colOff>76200</xdr:colOff>
      <xdr:row>38</xdr:row>
      <xdr:rowOff>95250</xdr:rowOff>
    </xdr:to>
    <xdr:sp macro="" textlink="">
      <xdr:nvSpPr>
        <xdr:cNvPr id="1740" name="Text Box 393">
          <a:extLst>
            <a:ext uri="{FF2B5EF4-FFF2-40B4-BE49-F238E27FC236}">
              <a16:creationId xmlns:a16="http://schemas.microsoft.com/office/drawing/2014/main" id="{96975337-4DA4-4FFA-9865-C731CD50C369}"/>
            </a:ext>
          </a:extLst>
        </xdr:cNvPr>
        <xdr:cNvSpPr txBox="1"/>
      </xdr:nvSpPr>
      <xdr:spPr bwMode="auto">
        <a:xfrm>
          <a:off x="15801975" y="6400800"/>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4.6</a:t>
          </a:r>
        </a:p>
      </xdr:txBody>
    </xdr:sp>
    <xdr:clientData/>
  </xdr:twoCellAnchor>
  <xdr:twoCellAnchor>
    <xdr:from>
      <xdr:col>22</xdr:col>
      <xdr:colOff>152400</xdr:colOff>
      <xdr:row>38</xdr:row>
      <xdr:rowOff>0</xdr:rowOff>
    </xdr:from>
    <xdr:to>
      <xdr:col>22</xdr:col>
      <xdr:colOff>257175</xdr:colOff>
      <xdr:row>38</xdr:row>
      <xdr:rowOff>95250</xdr:rowOff>
    </xdr:to>
    <xdr:sp macro="" textlink="">
      <xdr:nvSpPr>
        <xdr:cNvPr id="21197" name="Oval 394">
          <a:extLst>
            <a:ext uri="{FF2B5EF4-FFF2-40B4-BE49-F238E27FC236}">
              <a16:creationId xmlns:a16="http://schemas.microsoft.com/office/drawing/2014/main" id="{406B9017-5DF5-4A67-BC4A-512A5EC66756}"/>
            </a:ext>
          </a:extLst>
        </xdr:cNvPr>
        <xdr:cNvSpPr>
          <a:spLocks noChangeArrowheads="1"/>
        </xdr:cNvSpPr>
      </xdr:nvSpPr>
      <xdr:spPr bwMode="auto">
        <a:xfrm>
          <a:off x="15240000" y="6515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36</xdr:row>
      <xdr:rowOff>133350</xdr:rowOff>
    </xdr:from>
    <xdr:to>
      <xdr:col>22</xdr:col>
      <xdr:colOff>581025</xdr:colOff>
      <xdr:row>38</xdr:row>
      <xdr:rowOff>0</xdr:rowOff>
    </xdr:to>
    <xdr:sp macro="" textlink="">
      <xdr:nvSpPr>
        <xdr:cNvPr id="1742" name="Text Box 395">
          <a:extLst>
            <a:ext uri="{FF2B5EF4-FFF2-40B4-BE49-F238E27FC236}">
              <a16:creationId xmlns:a16="http://schemas.microsoft.com/office/drawing/2014/main" id="{690C6DFF-4115-47FD-891A-DCAD0E27FEE8}"/>
            </a:ext>
          </a:extLst>
        </xdr:cNvPr>
        <xdr:cNvSpPr txBox="1"/>
      </xdr:nvSpPr>
      <xdr:spPr bwMode="auto">
        <a:xfrm>
          <a:off x="14906625" y="630555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3.0</a:t>
          </a:r>
        </a:p>
      </xdr:txBody>
    </xdr:sp>
    <xdr:clientData/>
  </xdr:twoCellAnchor>
  <xdr:twoCellAnchor>
    <xdr:from>
      <xdr:col>20</xdr:col>
      <xdr:colOff>638175</xdr:colOff>
      <xdr:row>37</xdr:row>
      <xdr:rowOff>38100</xdr:rowOff>
    </xdr:from>
    <xdr:to>
      <xdr:col>21</xdr:col>
      <xdr:colOff>47625</xdr:colOff>
      <xdr:row>37</xdr:row>
      <xdr:rowOff>133350</xdr:rowOff>
    </xdr:to>
    <xdr:sp macro="" textlink="">
      <xdr:nvSpPr>
        <xdr:cNvPr id="21199" name="Oval 396">
          <a:extLst>
            <a:ext uri="{FF2B5EF4-FFF2-40B4-BE49-F238E27FC236}">
              <a16:creationId xmlns:a16="http://schemas.microsoft.com/office/drawing/2014/main" id="{04EF8252-47F7-4051-AB0A-C52E64F77DED}"/>
            </a:ext>
          </a:extLst>
        </xdr:cNvPr>
        <xdr:cNvSpPr>
          <a:spLocks noChangeArrowheads="1"/>
        </xdr:cNvSpPr>
      </xdr:nvSpPr>
      <xdr:spPr bwMode="auto">
        <a:xfrm>
          <a:off x="14354175" y="6381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36</xdr:row>
      <xdr:rowOff>0</xdr:rowOff>
    </xdr:from>
    <xdr:to>
      <xdr:col>21</xdr:col>
      <xdr:colOff>381000</xdr:colOff>
      <xdr:row>37</xdr:row>
      <xdr:rowOff>38100</xdr:rowOff>
    </xdr:to>
    <xdr:sp macro="" textlink="">
      <xdr:nvSpPr>
        <xdr:cNvPr id="1744" name="Text Box 397">
          <a:extLst>
            <a:ext uri="{FF2B5EF4-FFF2-40B4-BE49-F238E27FC236}">
              <a16:creationId xmlns:a16="http://schemas.microsoft.com/office/drawing/2014/main" id="{656F08C8-CC33-41A5-A794-9E2B07CE49AE}"/>
            </a:ext>
          </a:extLst>
        </xdr:cNvPr>
        <xdr:cNvSpPr txBox="1"/>
      </xdr:nvSpPr>
      <xdr:spPr bwMode="auto">
        <a:xfrm>
          <a:off x="14020800" y="617220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0.8</a:t>
          </a:r>
        </a:p>
      </xdr:txBody>
    </xdr:sp>
    <xdr:clientData/>
  </xdr:twoCellAnchor>
  <xdr:twoCellAnchor>
    <xdr:from>
      <xdr:col>19</xdr:col>
      <xdr:colOff>428625</xdr:colOff>
      <xdr:row>36</xdr:row>
      <xdr:rowOff>142875</xdr:rowOff>
    </xdr:from>
    <xdr:to>
      <xdr:col>19</xdr:col>
      <xdr:colOff>533400</xdr:colOff>
      <xdr:row>37</xdr:row>
      <xdr:rowOff>66675</xdr:rowOff>
    </xdr:to>
    <xdr:sp macro="" textlink="">
      <xdr:nvSpPr>
        <xdr:cNvPr id="21201" name="Oval 398">
          <a:extLst>
            <a:ext uri="{FF2B5EF4-FFF2-40B4-BE49-F238E27FC236}">
              <a16:creationId xmlns:a16="http://schemas.microsoft.com/office/drawing/2014/main" id="{51B32090-AB59-47B8-B859-691090A1B061}"/>
            </a:ext>
          </a:extLst>
        </xdr:cNvPr>
        <xdr:cNvSpPr>
          <a:spLocks noChangeArrowheads="1"/>
        </xdr:cNvSpPr>
      </xdr:nvSpPr>
      <xdr:spPr bwMode="auto">
        <a:xfrm>
          <a:off x="13458825" y="6315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35</xdr:row>
      <xdr:rowOff>104775</xdr:rowOff>
    </xdr:from>
    <xdr:to>
      <xdr:col>20</xdr:col>
      <xdr:colOff>180975</xdr:colOff>
      <xdr:row>36</xdr:row>
      <xdr:rowOff>142875</xdr:rowOff>
    </xdr:to>
    <xdr:sp macro="" textlink="">
      <xdr:nvSpPr>
        <xdr:cNvPr id="1746" name="Text Box 399">
          <a:extLst>
            <a:ext uri="{FF2B5EF4-FFF2-40B4-BE49-F238E27FC236}">
              <a16:creationId xmlns:a16="http://schemas.microsoft.com/office/drawing/2014/main" id="{C100EFF7-DEDE-4266-B0BE-DBDCF9B3DC0F}"/>
            </a:ext>
          </a:extLst>
        </xdr:cNvPr>
        <xdr:cNvSpPr txBox="1"/>
      </xdr:nvSpPr>
      <xdr:spPr bwMode="auto">
        <a:xfrm>
          <a:off x="13134975" y="6105525"/>
          <a:ext cx="762000" cy="209550"/>
        </a:xfrm>
        <a:prstGeom prst="rect">
          <a:avLst/>
        </a:prstGeom>
        <a:noFill/>
        <a:ln w="1">
          <a:noFill/>
          <a:miter lim="800000"/>
        </a:ln>
        <a:effectLst/>
      </xdr:spPr>
      <xdr:txBody>
        <a:bodyPr vertOverflow="clip" wrap="square" lIns="27432" tIns="18288" rIns="27432" bIns="18288" anchor="ctr" upright="1"/>
        <a:lstStyle/>
        <a:p>
          <a:pPr algn="ctr" rtl="0">
            <a:defRPr sz="1000"/>
          </a:pPr>
          <a:r>
            <a:rPr lang="ja-JP" altLang="en-US" sz="1000" b="1" i="0" u="none" baseline="0">
              <a:solidFill>
                <a:srgbClr val="FF0000"/>
              </a:solidFill>
              <a:latin typeface="ＭＳ Ｐゴシック"/>
              <a:ea typeface="ＭＳ Ｐゴシック"/>
            </a:rPr>
            <a:t>△ </a:t>
          </a:r>
          <a:r>
            <a:rPr lang="en-US" altLang="ja-JP" sz="1000" b="1" i="0" u="none" baseline="0">
              <a:solidFill>
                <a:srgbClr val="FF0000"/>
              </a:solidFill>
              <a:latin typeface="ＭＳ Ｐゴシック"/>
              <a:ea typeface="ＭＳ Ｐゴシック"/>
            </a:rPr>
            <a:t>0.3</a:t>
          </a:r>
        </a:p>
      </xdr:txBody>
    </xdr:sp>
    <xdr:clientData/>
  </xdr:twoCellAnchor>
  <xdr:twoCellAnchor>
    <xdr:from>
      <xdr:col>18</xdr:col>
      <xdr:colOff>485775</xdr:colOff>
      <xdr:row>7</xdr:row>
      <xdr:rowOff>9525</xdr:rowOff>
    </xdr:from>
    <xdr:to>
      <xdr:col>26</xdr:col>
      <xdr:colOff>76200</xdr:colOff>
      <xdr:row>8</xdr:row>
      <xdr:rowOff>152400</xdr:rowOff>
    </xdr:to>
    <xdr:sp macro="" textlink="" fLocksText="0">
      <xdr:nvSpPr>
        <xdr:cNvPr id="1747" name="Rectangle 400">
          <a:extLst>
            <a:ext uri="{FF2B5EF4-FFF2-40B4-BE49-F238E27FC236}">
              <a16:creationId xmlns:a16="http://schemas.microsoft.com/office/drawing/2014/main" id="{3B0F0795-08FE-4223-BAA6-007E08E71BB9}"/>
            </a:ext>
          </a:extLst>
        </xdr:cNvPr>
        <xdr:cNvSpPr/>
      </xdr:nvSpPr>
      <xdr:spPr bwMode="auto">
        <a:xfrm>
          <a:off x="12830175" y="1209675"/>
          <a:ext cx="5076825" cy="31432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ctr" rtl="0"/>
          <a:r>
            <a:rPr lang="ja-JP" altLang="en-US" sz="1600" b="1" i="0" u="none" baseline="0">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748" name="Text Box 401">
          <a:extLst>
            <a:ext uri="{FF2B5EF4-FFF2-40B4-BE49-F238E27FC236}">
              <a16:creationId xmlns:a16="http://schemas.microsoft.com/office/drawing/2014/main" id="{2B6F0F59-6DAC-4703-A8F8-86753D9A340C}"/>
            </a:ext>
          </a:extLst>
        </xdr:cNvPr>
        <xdr:cNvSpPr txBox="1"/>
      </xdr:nvSpPr>
      <xdr:spPr bwMode="auto">
        <a:xfrm>
          <a:off x="14316075" y="1571625"/>
          <a:ext cx="1381125" cy="228600"/>
        </a:xfrm>
        <a:prstGeom prst="rect">
          <a:avLst/>
        </a:prstGeom>
        <a:noFill/>
        <a:ln w="1">
          <a:noFill/>
          <a:miter lim="800000"/>
        </a:ln>
        <a:effectLst/>
      </xdr:spPr>
      <xdr:txBody>
        <a:bodyPr vertOverflow="clip" wrap="square" lIns="36576" tIns="0" rIns="36576" bIns="18288" anchor="b" upright="1"/>
        <a:lstStyle/>
        <a:p>
          <a:pPr algn="ctr" rtl="0"/>
          <a:r>
            <a:rPr lang="ja-JP" altLang="en-US" sz="1300" b="1" i="0" u="non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749" name="Text Box 402">
          <a:extLst>
            <a:ext uri="{FF2B5EF4-FFF2-40B4-BE49-F238E27FC236}">
              <a16:creationId xmlns:a16="http://schemas.microsoft.com/office/drawing/2014/main" id="{6349E70D-9C53-4208-89FB-A0FA779987A8}"/>
            </a:ext>
          </a:extLst>
        </xdr:cNvPr>
        <xdr:cNvSpPr txBox="1"/>
      </xdr:nvSpPr>
      <xdr:spPr bwMode="auto">
        <a:xfrm>
          <a:off x="15821025" y="1552575"/>
          <a:ext cx="600075" cy="276225"/>
        </a:xfrm>
        <a:prstGeom prst="rect">
          <a:avLst/>
        </a:prstGeom>
        <a:noFill/>
        <a:ln w="1">
          <a:noFill/>
          <a:miter lim="800000"/>
        </a:ln>
        <a:effectLst/>
      </xdr:spPr>
      <xdr:txBody>
        <a:bodyPr vertOverflow="clip" wrap="square" lIns="36576" tIns="0" rIns="0" bIns="22860" anchor="b" upright="1"/>
        <a:lstStyle/>
        <a:p>
          <a:pPr algn="l" rtl="0">
            <a:defRPr sz="1000"/>
          </a:pPr>
          <a:r>
            <a:rPr lang="en-US" altLang="ja-JP" sz="1600" b="1" i="0" u="none" baseline="0">
              <a:solidFill>
                <a:srgbClr val="FF0000"/>
              </a:solidFill>
              <a:latin typeface="ＭＳ Ｐゴシック"/>
              <a:ea typeface="ＭＳ Ｐゴシック"/>
            </a:rPr>
            <a:t>[-%]</a:t>
          </a:r>
          <a:r>
            <a:rPr lang="ja-JP" altLang="en-US" sz="1600" b="1" i="0" u="non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fLocksText="0">
      <xdr:nvSpPr>
        <xdr:cNvPr id="1750" name="Rectangle 403">
          <a:extLst>
            <a:ext uri="{FF2B5EF4-FFF2-40B4-BE49-F238E27FC236}">
              <a16:creationId xmlns:a16="http://schemas.microsoft.com/office/drawing/2014/main" id="{38C9C764-BAD0-430E-83BE-5E3A3717048A}"/>
            </a:ext>
          </a:extLst>
        </xdr:cNvPr>
        <xdr:cNvSpPr/>
      </xdr:nvSpPr>
      <xdr:spPr bwMode="auto">
        <a:xfrm>
          <a:off x="17973675" y="1457325"/>
          <a:ext cx="1524000"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fLocksText="0">
      <xdr:nvSpPr>
        <xdr:cNvPr id="1751" name="Rectangle 404">
          <a:extLst>
            <a:ext uri="{FF2B5EF4-FFF2-40B4-BE49-F238E27FC236}">
              <a16:creationId xmlns:a16="http://schemas.microsoft.com/office/drawing/2014/main" id="{F0FEFCD2-8AA9-435C-AA26-CF411B96AA47}"/>
            </a:ext>
          </a:extLst>
        </xdr:cNvPr>
        <xdr:cNvSpPr/>
      </xdr:nvSpPr>
      <xdr:spPr bwMode="auto">
        <a:xfrm>
          <a:off x="17973675" y="1647825"/>
          <a:ext cx="152400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1/78</a:t>
          </a:r>
        </a:p>
      </xdr:txBody>
    </xdr:sp>
    <xdr:clientData/>
  </xdr:twoCellAnchor>
  <xdr:twoCellAnchor>
    <xdr:from>
      <xdr:col>28</xdr:col>
      <xdr:colOff>419100</xdr:colOff>
      <xdr:row>8</xdr:row>
      <xdr:rowOff>85725</xdr:rowOff>
    </xdr:from>
    <xdr:to>
      <xdr:col>30</xdr:col>
      <xdr:colOff>314325</xdr:colOff>
      <xdr:row>10</xdr:row>
      <xdr:rowOff>0</xdr:rowOff>
    </xdr:to>
    <xdr:sp macro="" textlink="" fLocksText="0">
      <xdr:nvSpPr>
        <xdr:cNvPr id="1752" name="Rectangle 405">
          <a:extLst>
            <a:ext uri="{FF2B5EF4-FFF2-40B4-BE49-F238E27FC236}">
              <a16:creationId xmlns:a16="http://schemas.microsoft.com/office/drawing/2014/main" id="{331ACEBB-8CC7-4279-8423-4BD71526FB5C}"/>
            </a:ext>
          </a:extLst>
        </xdr:cNvPr>
        <xdr:cNvSpPr/>
      </xdr:nvSpPr>
      <xdr:spPr bwMode="auto">
        <a:xfrm>
          <a:off x="19621500" y="1457325"/>
          <a:ext cx="1266825"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fLocksText="0">
      <xdr:nvSpPr>
        <xdr:cNvPr id="1753" name="Rectangle 406">
          <a:extLst>
            <a:ext uri="{FF2B5EF4-FFF2-40B4-BE49-F238E27FC236}">
              <a16:creationId xmlns:a16="http://schemas.microsoft.com/office/drawing/2014/main" id="{184FF924-5115-4052-9847-3A61317232ED}"/>
            </a:ext>
          </a:extLst>
        </xdr:cNvPr>
        <xdr:cNvSpPr/>
      </xdr:nvSpPr>
      <xdr:spPr bwMode="auto">
        <a:xfrm>
          <a:off x="19621500" y="1647825"/>
          <a:ext cx="1266825"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fLocksText="0">
      <xdr:nvSpPr>
        <xdr:cNvPr id="1754" name="Rectangle 407">
          <a:extLst>
            <a:ext uri="{FF2B5EF4-FFF2-40B4-BE49-F238E27FC236}">
              <a16:creationId xmlns:a16="http://schemas.microsoft.com/office/drawing/2014/main" id="{54B6A0EA-795B-42B5-8785-647D4FDEBC01}"/>
            </a:ext>
          </a:extLst>
        </xdr:cNvPr>
        <xdr:cNvSpPr/>
      </xdr:nvSpPr>
      <xdr:spPr bwMode="auto">
        <a:xfrm>
          <a:off x="21078825" y="1457325"/>
          <a:ext cx="1276350"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福岡県平均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fLocksText="0">
      <xdr:nvSpPr>
        <xdr:cNvPr id="1755" name="Rectangle 408">
          <a:extLst>
            <a:ext uri="{FF2B5EF4-FFF2-40B4-BE49-F238E27FC236}">
              <a16:creationId xmlns:a16="http://schemas.microsoft.com/office/drawing/2014/main" id="{4660D393-3B6E-4070-95A5-3DD66C6C42CE}"/>
            </a:ext>
          </a:extLst>
        </xdr:cNvPr>
        <xdr:cNvSpPr/>
      </xdr:nvSpPr>
      <xdr:spPr bwMode="auto">
        <a:xfrm>
          <a:off x="21078825" y="1647825"/>
          <a:ext cx="127635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96.0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fLocksText="0">
      <xdr:nvSpPr>
        <xdr:cNvPr id="21212" name="Rectangle 409">
          <a:extLst>
            <a:ext uri="{FF2B5EF4-FFF2-40B4-BE49-F238E27FC236}">
              <a16:creationId xmlns:a16="http://schemas.microsoft.com/office/drawing/2014/main" id="{A3D59BBA-1CA5-46BE-B388-10B598FFF5E7}"/>
            </a:ext>
          </a:extLst>
        </xdr:cNvPr>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fLocksText="0">
      <xdr:nvSpPr>
        <xdr:cNvPr id="21213" name="Rectangle 410">
          <a:extLst>
            <a:ext uri="{FF2B5EF4-FFF2-40B4-BE49-F238E27FC236}">
              <a16:creationId xmlns:a16="http://schemas.microsoft.com/office/drawing/2014/main" id="{C5C61608-62E9-46B2-BD78-738D2362D843}"/>
            </a:ext>
          </a:extLst>
        </xdr:cNvPr>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fLocksText="0">
      <xdr:nvSpPr>
        <xdr:cNvPr id="1758" name="Rectangle 411">
          <a:extLst>
            <a:ext uri="{FF2B5EF4-FFF2-40B4-BE49-F238E27FC236}">
              <a16:creationId xmlns:a16="http://schemas.microsoft.com/office/drawing/2014/main" id="{BF8BE8EC-06D3-48D0-B83F-28D80888C2CC}"/>
            </a:ext>
          </a:extLst>
        </xdr:cNvPr>
        <xdr:cNvSpPr/>
      </xdr:nvSpPr>
      <xdr:spPr bwMode="auto">
        <a:xfrm>
          <a:off x="18097500" y="1971675"/>
          <a:ext cx="3810000" cy="247650"/>
        </a:xfrm>
        <a:prstGeom prst="rect">
          <a:avLst/>
        </a:prstGeom>
        <a:noFill/>
        <a:ln w="9525">
          <a:noFill/>
          <a:miter lim="800000"/>
        </a:ln>
      </xdr:spPr>
      <xdr:txBody>
        <a:bodyPr vertOverflow="clip" wrap="square" lIns="36576" tIns="0" rIns="0" bIns="18288" anchor="b" upright="1"/>
        <a:lstStyle/>
        <a:p>
          <a:pPr algn="l" rtl="0"/>
          <a:r>
            <a:rPr lang="ja-JP" altLang="en-US" sz="1100" b="1" i="1" u="non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759" name="Text Box 412">
          <a:extLst>
            <a:ext uri="{FF2B5EF4-FFF2-40B4-BE49-F238E27FC236}">
              <a16:creationId xmlns:a16="http://schemas.microsoft.com/office/drawing/2014/main" id="{A98BE1F2-DAA3-40E7-98BF-E567F4DF56DD}"/>
            </a:ext>
          </a:extLst>
        </xdr:cNvPr>
        <xdr:cNvSpPr txBox="1"/>
      </xdr:nvSpPr>
      <xdr:spPr bwMode="auto">
        <a:xfrm>
          <a:off x="18221325" y="2286000"/>
          <a:ext cx="5781675" cy="2028825"/>
        </a:xfrm>
        <a:prstGeom prst="rect">
          <a:avLst/>
        </a:prstGeom>
        <a:solidFill>
          <a:srgbClr val="FFFFFF"/>
        </a:solidFill>
        <a:ln w="9525">
          <a:noFill/>
          <a:miter lim="800000"/>
        </a:ln>
      </xdr:spPr>
      <xdr:txBody>
        <a:bodyPr vertOverflow="clip" wrap="square" lIns="36576" tIns="18288" rIns="0" bIns="0" anchor="t" upright="1"/>
        <a:lstStyle/>
        <a:p>
          <a:pPr algn="l" rtl="0">
            <a:lnSpc>
              <a:spcPts val="1400"/>
            </a:lnSpc>
          </a:pPr>
          <a:r>
            <a:rPr lang="ja-JP" altLang="en-US" sz="1300" b="0" i="0" u="none" baseline="0">
              <a:solidFill>
                <a:srgbClr val="000000"/>
              </a:solidFill>
              <a:latin typeface="ＭＳ Ｐゴシック"/>
              <a:ea typeface="ＭＳ Ｐゴシック"/>
            </a:rPr>
            <a:t>　充当可能財源等が将来負担額を上回っており、将来負担比率は発生していない。要因としては、過去からの起債抑制策並びに効率的な繰上償還の実施、財政調整基金及び減債基金の積立による充当可能基金の増額、一部事務組合（ゴミ処理）の建設償還費の終了が挙げられる。今後、公営住宅改築等の大型事業が予定されており、他の投資事業の優先度を点検・精査し、負担率上昇の抑制に努める。</a:t>
          </a:r>
        </a:p>
      </xdr:txBody>
    </xdr:sp>
    <xdr:clientData/>
  </xdr:twoCellAnchor>
  <xdr:oneCellAnchor>
    <xdr:from>
      <xdr:col>18</xdr:col>
      <xdr:colOff>485775</xdr:colOff>
      <xdr:row>10</xdr:row>
      <xdr:rowOff>104775</xdr:rowOff>
    </xdr:from>
    <xdr:ext cx="133350" cy="152400"/>
    <xdr:sp macro="" textlink="">
      <xdr:nvSpPr>
        <xdr:cNvPr id="1760" name="Text Box 413">
          <a:extLst>
            <a:ext uri="{FF2B5EF4-FFF2-40B4-BE49-F238E27FC236}">
              <a16:creationId xmlns:a16="http://schemas.microsoft.com/office/drawing/2014/main" id="{A9E97D3A-B904-4DD8-B978-F3FD5EA2A7A8}"/>
            </a:ext>
          </a:extLst>
        </xdr:cNvPr>
        <xdr:cNvSpPr txBox="1"/>
      </xdr:nvSpPr>
      <xdr:spPr bwMode="auto">
        <a:xfrm>
          <a:off x="12830175" y="1819275"/>
          <a:ext cx="133350" cy="152400"/>
        </a:xfrm>
        <a:prstGeom prst="rect">
          <a:avLst/>
        </a:prstGeom>
        <a:noFill/>
        <a:ln w="1">
          <a:noFill/>
          <a:miter lim="800000"/>
        </a:ln>
        <a:effectLst/>
      </xdr:spPr>
      <xdr:txBody>
        <a:bodyPr wrap="none" lIns="18288" tIns="18288" rIns="0" bIns="0" anchor="t" upright="1">
          <a:spAutoFit/>
        </a:bodyPr>
        <a:lstStyle/>
        <a:p>
          <a:pPr algn="l" rtl="0"/>
          <a:r>
            <a:rPr lang="en-US" altLang="ja-JP" sz="800" b="0" i="0" u="non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1217" name="Line 414">
          <a:extLst>
            <a:ext uri="{FF2B5EF4-FFF2-40B4-BE49-F238E27FC236}">
              <a16:creationId xmlns:a16="http://schemas.microsoft.com/office/drawing/2014/main" id="{675BE6A9-11E9-4614-BF14-B4738842BDBE}"/>
            </a:ext>
          </a:extLst>
        </xdr:cNvPr>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762" name="Text Box 415">
          <a:extLst>
            <a:ext uri="{FF2B5EF4-FFF2-40B4-BE49-F238E27FC236}">
              <a16:creationId xmlns:a16="http://schemas.microsoft.com/office/drawing/2014/main" id="{6AA3DCA6-F8E0-48EE-98F1-166F052C5979}"/>
            </a:ext>
          </a:extLst>
        </xdr:cNvPr>
        <xdr:cNvSpPr txBox="1"/>
      </xdr:nvSpPr>
      <xdr:spPr bwMode="auto">
        <a:xfrm>
          <a:off x="12068175" y="4267200"/>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180.0</a:t>
          </a:r>
        </a:p>
      </xdr:txBody>
    </xdr:sp>
    <xdr:clientData/>
  </xdr:twoCellAnchor>
  <xdr:twoCellAnchor>
    <xdr:from>
      <xdr:col>18</xdr:col>
      <xdr:colOff>485775</xdr:colOff>
      <xdr:row>23</xdr:row>
      <xdr:rowOff>95250</xdr:rowOff>
    </xdr:from>
    <xdr:to>
      <xdr:col>26</xdr:col>
      <xdr:colOff>76200</xdr:colOff>
      <xdr:row>23</xdr:row>
      <xdr:rowOff>95250</xdr:rowOff>
    </xdr:to>
    <xdr:sp macro="" textlink="">
      <xdr:nvSpPr>
        <xdr:cNvPr id="21219" name="Line 416">
          <a:extLst>
            <a:ext uri="{FF2B5EF4-FFF2-40B4-BE49-F238E27FC236}">
              <a16:creationId xmlns:a16="http://schemas.microsoft.com/office/drawing/2014/main" id="{59AE0B59-A278-4C9A-A00C-E737996EE6F0}"/>
            </a:ext>
          </a:extLst>
        </xdr:cNvPr>
        <xdr:cNvSpPr>
          <a:spLocks noChangeShapeType="1"/>
        </xdr:cNvSpPr>
      </xdr:nvSpPr>
      <xdr:spPr bwMode="auto">
        <a:xfrm>
          <a:off x="12830175" y="403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152400</xdr:rowOff>
    </xdr:from>
    <xdr:to>
      <xdr:col>18</xdr:col>
      <xdr:colOff>485775</xdr:colOff>
      <xdr:row>24</xdr:row>
      <xdr:rowOff>19050</xdr:rowOff>
    </xdr:to>
    <xdr:sp macro="" textlink="">
      <xdr:nvSpPr>
        <xdr:cNvPr id="1764" name="Text Box 417">
          <a:extLst>
            <a:ext uri="{FF2B5EF4-FFF2-40B4-BE49-F238E27FC236}">
              <a16:creationId xmlns:a16="http://schemas.microsoft.com/office/drawing/2014/main" id="{4EB426FC-0E5B-4C90-922C-5501D2ADB107}"/>
            </a:ext>
          </a:extLst>
        </xdr:cNvPr>
        <xdr:cNvSpPr txBox="1"/>
      </xdr:nvSpPr>
      <xdr:spPr bwMode="auto">
        <a:xfrm>
          <a:off x="12068175" y="3924300"/>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150.0</a:t>
          </a:r>
        </a:p>
      </xdr:txBody>
    </xdr:sp>
    <xdr:clientData/>
  </xdr:twoCellAnchor>
  <xdr:twoCellAnchor>
    <xdr:from>
      <xdr:col>18</xdr:col>
      <xdr:colOff>485775</xdr:colOff>
      <xdr:row>21</xdr:row>
      <xdr:rowOff>95250</xdr:rowOff>
    </xdr:from>
    <xdr:to>
      <xdr:col>26</xdr:col>
      <xdr:colOff>76200</xdr:colOff>
      <xdr:row>21</xdr:row>
      <xdr:rowOff>95250</xdr:rowOff>
    </xdr:to>
    <xdr:sp macro="" textlink="">
      <xdr:nvSpPr>
        <xdr:cNvPr id="21221" name="Line 418">
          <a:extLst>
            <a:ext uri="{FF2B5EF4-FFF2-40B4-BE49-F238E27FC236}">
              <a16:creationId xmlns:a16="http://schemas.microsoft.com/office/drawing/2014/main" id="{07E24A81-EB7C-4848-889F-C8DFD427AB7D}"/>
            </a:ext>
          </a:extLst>
        </xdr:cNvPr>
        <xdr:cNvSpPr>
          <a:spLocks noChangeShapeType="1"/>
        </xdr:cNvSpPr>
      </xdr:nvSpPr>
      <xdr:spPr bwMode="auto">
        <a:xfrm>
          <a:off x="12830175" y="369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152400</xdr:rowOff>
    </xdr:from>
    <xdr:to>
      <xdr:col>18</xdr:col>
      <xdr:colOff>485775</xdr:colOff>
      <xdr:row>22</xdr:row>
      <xdr:rowOff>19050</xdr:rowOff>
    </xdr:to>
    <xdr:sp macro="" textlink="">
      <xdr:nvSpPr>
        <xdr:cNvPr id="1766" name="Text Box 419">
          <a:extLst>
            <a:ext uri="{FF2B5EF4-FFF2-40B4-BE49-F238E27FC236}">
              <a16:creationId xmlns:a16="http://schemas.microsoft.com/office/drawing/2014/main" id="{B7391563-79B8-40D3-8FFB-13106D747381}"/>
            </a:ext>
          </a:extLst>
        </xdr:cNvPr>
        <xdr:cNvSpPr txBox="1"/>
      </xdr:nvSpPr>
      <xdr:spPr bwMode="auto">
        <a:xfrm>
          <a:off x="12068175" y="3581400"/>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120.0</a:t>
          </a:r>
        </a:p>
      </xdr:txBody>
    </xdr:sp>
    <xdr:clientData/>
  </xdr:twoCellAnchor>
  <xdr:twoCellAnchor>
    <xdr:from>
      <xdr:col>18</xdr:col>
      <xdr:colOff>485775</xdr:colOff>
      <xdr:row>19</xdr:row>
      <xdr:rowOff>85725</xdr:rowOff>
    </xdr:from>
    <xdr:to>
      <xdr:col>26</xdr:col>
      <xdr:colOff>76200</xdr:colOff>
      <xdr:row>19</xdr:row>
      <xdr:rowOff>85725</xdr:rowOff>
    </xdr:to>
    <xdr:sp macro="" textlink="">
      <xdr:nvSpPr>
        <xdr:cNvPr id="21223" name="Line 420">
          <a:extLst>
            <a:ext uri="{FF2B5EF4-FFF2-40B4-BE49-F238E27FC236}">
              <a16:creationId xmlns:a16="http://schemas.microsoft.com/office/drawing/2014/main" id="{67BBAA39-F9CC-497C-A94C-BEB41DE0C83B}"/>
            </a:ext>
          </a:extLst>
        </xdr:cNvPr>
        <xdr:cNvSpPr>
          <a:spLocks noChangeShapeType="1"/>
        </xdr:cNvSpPr>
      </xdr:nvSpPr>
      <xdr:spPr bwMode="auto">
        <a:xfrm>
          <a:off x="12830175" y="334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18</xdr:row>
      <xdr:rowOff>142875</xdr:rowOff>
    </xdr:from>
    <xdr:to>
      <xdr:col>18</xdr:col>
      <xdr:colOff>485775</xdr:colOff>
      <xdr:row>20</xdr:row>
      <xdr:rowOff>9525</xdr:rowOff>
    </xdr:to>
    <xdr:sp macro="" textlink="">
      <xdr:nvSpPr>
        <xdr:cNvPr id="1768" name="Text Box 421">
          <a:extLst>
            <a:ext uri="{FF2B5EF4-FFF2-40B4-BE49-F238E27FC236}">
              <a16:creationId xmlns:a16="http://schemas.microsoft.com/office/drawing/2014/main" id="{AC89B950-6C95-4D7E-AB48-ACDA17F3804E}"/>
            </a:ext>
          </a:extLst>
        </xdr:cNvPr>
        <xdr:cNvSpPr txBox="1"/>
      </xdr:nvSpPr>
      <xdr:spPr bwMode="auto">
        <a:xfrm>
          <a:off x="12068175" y="3228975"/>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90.0</a:t>
          </a:r>
        </a:p>
      </xdr:txBody>
    </xdr:sp>
    <xdr:clientData/>
  </xdr:twoCellAnchor>
  <xdr:twoCellAnchor>
    <xdr:from>
      <xdr:col>18</xdr:col>
      <xdr:colOff>485775</xdr:colOff>
      <xdr:row>17</xdr:row>
      <xdr:rowOff>85725</xdr:rowOff>
    </xdr:from>
    <xdr:to>
      <xdr:col>26</xdr:col>
      <xdr:colOff>76200</xdr:colOff>
      <xdr:row>17</xdr:row>
      <xdr:rowOff>85725</xdr:rowOff>
    </xdr:to>
    <xdr:sp macro="" textlink="">
      <xdr:nvSpPr>
        <xdr:cNvPr id="21225" name="Line 422">
          <a:extLst>
            <a:ext uri="{FF2B5EF4-FFF2-40B4-BE49-F238E27FC236}">
              <a16:creationId xmlns:a16="http://schemas.microsoft.com/office/drawing/2014/main" id="{E9F7F330-3EE0-4ABD-A47A-05F64F9CD047}"/>
            </a:ext>
          </a:extLst>
        </xdr:cNvPr>
        <xdr:cNvSpPr>
          <a:spLocks noChangeShapeType="1"/>
        </xdr:cNvSpPr>
      </xdr:nvSpPr>
      <xdr:spPr bwMode="auto">
        <a:xfrm>
          <a:off x="12830175" y="300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142875</xdr:rowOff>
    </xdr:from>
    <xdr:to>
      <xdr:col>18</xdr:col>
      <xdr:colOff>485775</xdr:colOff>
      <xdr:row>18</xdr:row>
      <xdr:rowOff>9525</xdr:rowOff>
    </xdr:to>
    <xdr:sp macro="" textlink="">
      <xdr:nvSpPr>
        <xdr:cNvPr id="1770" name="Text Box 423">
          <a:extLst>
            <a:ext uri="{FF2B5EF4-FFF2-40B4-BE49-F238E27FC236}">
              <a16:creationId xmlns:a16="http://schemas.microsoft.com/office/drawing/2014/main" id="{B3790084-1EB1-4C49-B5B6-A157B86825A0}"/>
            </a:ext>
          </a:extLst>
        </xdr:cNvPr>
        <xdr:cNvSpPr txBox="1"/>
      </xdr:nvSpPr>
      <xdr:spPr bwMode="auto">
        <a:xfrm>
          <a:off x="12068175" y="2886075"/>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60.0</a:t>
          </a:r>
        </a:p>
      </xdr:txBody>
    </xdr:sp>
    <xdr:clientData/>
  </xdr:twoCellAnchor>
  <xdr:twoCellAnchor>
    <xdr:from>
      <xdr:col>18</xdr:col>
      <xdr:colOff>485775</xdr:colOff>
      <xdr:row>15</xdr:row>
      <xdr:rowOff>85725</xdr:rowOff>
    </xdr:from>
    <xdr:to>
      <xdr:col>26</xdr:col>
      <xdr:colOff>76200</xdr:colOff>
      <xdr:row>15</xdr:row>
      <xdr:rowOff>85725</xdr:rowOff>
    </xdr:to>
    <xdr:sp macro="" textlink="">
      <xdr:nvSpPr>
        <xdr:cNvPr id="21227" name="Line 424">
          <a:extLst>
            <a:ext uri="{FF2B5EF4-FFF2-40B4-BE49-F238E27FC236}">
              <a16:creationId xmlns:a16="http://schemas.microsoft.com/office/drawing/2014/main" id="{D859C8E6-8187-4124-876D-55B6DB095AA7}"/>
            </a:ext>
          </a:extLst>
        </xdr:cNvPr>
        <xdr:cNvSpPr>
          <a:spLocks noChangeShapeType="1"/>
        </xdr:cNvSpPr>
      </xdr:nvSpPr>
      <xdr:spPr bwMode="auto">
        <a:xfrm>
          <a:off x="12830175" y="265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142875</xdr:rowOff>
    </xdr:from>
    <xdr:to>
      <xdr:col>18</xdr:col>
      <xdr:colOff>485775</xdr:colOff>
      <xdr:row>16</xdr:row>
      <xdr:rowOff>9525</xdr:rowOff>
    </xdr:to>
    <xdr:sp macro="" textlink="">
      <xdr:nvSpPr>
        <xdr:cNvPr id="1772" name="Text Box 425">
          <a:extLst>
            <a:ext uri="{FF2B5EF4-FFF2-40B4-BE49-F238E27FC236}">
              <a16:creationId xmlns:a16="http://schemas.microsoft.com/office/drawing/2014/main" id="{51983102-7FC6-4FFC-B609-E72843BB0D10}"/>
            </a:ext>
          </a:extLst>
        </xdr:cNvPr>
        <xdr:cNvSpPr txBox="1"/>
      </xdr:nvSpPr>
      <xdr:spPr bwMode="auto">
        <a:xfrm>
          <a:off x="12068175" y="2543175"/>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30.0</a:t>
          </a:r>
        </a:p>
      </xdr:txBody>
    </xdr:sp>
    <xdr:clientData/>
  </xdr:twoCellAnchor>
  <xdr:twoCellAnchor>
    <xdr:from>
      <xdr:col>18</xdr:col>
      <xdr:colOff>485775</xdr:colOff>
      <xdr:row>13</xdr:row>
      <xdr:rowOff>85725</xdr:rowOff>
    </xdr:from>
    <xdr:to>
      <xdr:col>26</xdr:col>
      <xdr:colOff>76200</xdr:colOff>
      <xdr:row>13</xdr:row>
      <xdr:rowOff>85725</xdr:rowOff>
    </xdr:to>
    <xdr:sp macro="" textlink="">
      <xdr:nvSpPr>
        <xdr:cNvPr id="21229" name="Line 426">
          <a:extLst>
            <a:ext uri="{FF2B5EF4-FFF2-40B4-BE49-F238E27FC236}">
              <a16:creationId xmlns:a16="http://schemas.microsoft.com/office/drawing/2014/main" id="{9D6F8ACF-E784-45E8-B6C3-D3E925A71203}"/>
            </a:ext>
          </a:extLst>
        </xdr:cNvPr>
        <xdr:cNvSpPr>
          <a:spLocks noChangeShapeType="1"/>
        </xdr:cNvSpPr>
      </xdr:nvSpPr>
      <xdr:spPr bwMode="auto">
        <a:xfrm>
          <a:off x="12830175" y="231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12</xdr:row>
      <xdr:rowOff>142875</xdr:rowOff>
    </xdr:from>
    <xdr:to>
      <xdr:col>18</xdr:col>
      <xdr:colOff>485775</xdr:colOff>
      <xdr:row>14</xdr:row>
      <xdr:rowOff>9525</xdr:rowOff>
    </xdr:to>
    <xdr:sp macro="" textlink="">
      <xdr:nvSpPr>
        <xdr:cNvPr id="1774" name="Text Box 427">
          <a:extLst>
            <a:ext uri="{FF2B5EF4-FFF2-40B4-BE49-F238E27FC236}">
              <a16:creationId xmlns:a16="http://schemas.microsoft.com/office/drawing/2014/main" id="{55B9C05F-B1ED-4D4E-BCE3-B932D540AFF3}"/>
            </a:ext>
          </a:extLst>
        </xdr:cNvPr>
        <xdr:cNvSpPr txBox="1"/>
      </xdr:nvSpPr>
      <xdr:spPr bwMode="auto">
        <a:xfrm>
          <a:off x="12068175" y="2200275"/>
          <a:ext cx="762000"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1231" name="Line 428">
          <a:extLst>
            <a:ext uri="{FF2B5EF4-FFF2-40B4-BE49-F238E27FC236}">
              <a16:creationId xmlns:a16="http://schemas.microsoft.com/office/drawing/2014/main" id="{E0C73587-DB3B-4D24-B7F2-E2090079A9D9}"/>
            </a:ext>
          </a:extLst>
        </xdr:cNvPr>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fLocksText="0">
      <xdr:nvSpPr>
        <xdr:cNvPr id="21232" name="将来負担の状況グラフ枠">
          <a:extLst>
            <a:ext uri="{FF2B5EF4-FFF2-40B4-BE49-F238E27FC236}">
              <a16:creationId xmlns:a16="http://schemas.microsoft.com/office/drawing/2014/main" id="{E8C1392C-09BF-46ED-ACFC-B8B53340267B}"/>
            </a:ext>
          </a:extLst>
        </xdr:cNvPr>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13</xdr:row>
      <xdr:rowOff>114300</xdr:rowOff>
    </xdr:from>
    <xdr:to>
      <xdr:col>24</xdr:col>
      <xdr:colOff>561975</xdr:colOff>
      <xdr:row>22</xdr:row>
      <xdr:rowOff>133350</xdr:rowOff>
    </xdr:to>
    <xdr:sp macro="" textlink="">
      <xdr:nvSpPr>
        <xdr:cNvPr id="21233" name="Line 430">
          <a:extLst>
            <a:ext uri="{FF2B5EF4-FFF2-40B4-BE49-F238E27FC236}">
              <a16:creationId xmlns:a16="http://schemas.microsoft.com/office/drawing/2014/main" id="{AB33BD27-2805-4863-8E48-3B38341875CD}"/>
            </a:ext>
          </a:extLst>
        </xdr:cNvPr>
        <xdr:cNvSpPr>
          <a:spLocks noChangeShapeType="1"/>
        </xdr:cNvSpPr>
      </xdr:nvSpPr>
      <xdr:spPr bwMode="auto">
        <a:xfrm flipV="1">
          <a:off x="17021175" y="2343150"/>
          <a:ext cx="0" cy="1562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133350</xdr:rowOff>
    </xdr:from>
    <xdr:to>
      <xdr:col>26</xdr:col>
      <xdr:colOff>38100</xdr:colOff>
      <xdr:row>24</xdr:row>
      <xdr:rowOff>0</xdr:rowOff>
    </xdr:to>
    <xdr:sp macro="" textlink="">
      <xdr:nvSpPr>
        <xdr:cNvPr id="1778" name="将来負担の状況最小値テキスト">
          <a:extLst>
            <a:ext uri="{FF2B5EF4-FFF2-40B4-BE49-F238E27FC236}">
              <a16:creationId xmlns:a16="http://schemas.microsoft.com/office/drawing/2014/main" id="{6B706AE1-E2BC-4FA2-9907-EA208ADA0351}"/>
            </a:ext>
          </a:extLst>
        </xdr:cNvPr>
        <xdr:cNvSpPr txBox="1"/>
      </xdr:nvSpPr>
      <xdr:spPr bwMode="auto">
        <a:xfrm>
          <a:off x="17106900" y="390525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138.7</a:t>
          </a:r>
        </a:p>
      </xdr:txBody>
    </xdr:sp>
    <xdr:clientData/>
  </xdr:twoCellAnchor>
  <xdr:twoCellAnchor>
    <xdr:from>
      <xdr:col>24</xdr:col>
      <xdr:colOff>466725</xdr:colOff>
      <xdr:row>22</xdr:row>
      <xdr:rowOff>133350</xdr:rowOff>
    </xdr:from>
    <xdr:to>
      <xdr:col>24</xdr:col>
      <xdr:colOff>647700</xdr:colOff>
      <xdr:row>22</xdr:row>
      <xdr:rowOff>133350</xdr:rowOff>
    </xdr:to>
    <xdr:sp macro="" textlink="">
      <xdr:nvSpPr>
        <xdr:cNvPr id="21235" name="Line 432">
          <a:extLst>
            <a:ext uri="{FF2B5EF4-FFF2-40B4-BE49-F238E27FC236}">
              <a16:creationId xmlns:a16="http://schemas.microsoft.com/office/drawing/2014/main" id="{2E5E6E44-3524-455B-B3D1-FC3B59AC7813}"/>
            </a:ext>
          </a:extLst>
        </xdr:cNvPr>
        <xdr:cNvSpPr>
          <a:spLocks noChangeShapeType="1"/>
        </xdr:cNvSpPr>
      </xdr:nvSpPr>
      <xdr:spPr bwMode="auto">
        <a:xfrm>
          <a:off x="16925925" y="39052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19050</xdr:rowOff>
    </xdr:from>
    <xdr:to>
      <xdr:col>26</xdr:col>
      <xdr:colOff>38100</xdr:colOff>
      <xdr:row>14</xdr:row>
      <xdr:rowOff>57150</xdr:rowOff>
    </xdr:to>
    <xdr:sp macro="" textlink="">
      <xdr:nvSpPr>
        <xdr:cNvPr id="1780" name="将来負担の状況最大値テキスト">
          <a:extLst>
            <a:ext uri="{FF2B5EF4-FFF2-40B4-BE49-F238E27FC236}">
              <a16:creationId xmlns:a16="http://schemas.microsoft.com/office/drawing/2014/main" id="{4CF29D89-24CB-4417-AF43-EC73CBC89E1D}"/>
            </a:ext>
          </a:extLst>
        </xdr:cNvPr>
        <xdr:cNvSpPr txBox="1"/>
      </xdr:nvSpPr>
      <xdr:spPr bwMode="auto">
        <a:xfrm>
          <a:off x="17106900" y="22479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2.6</a:t>
          </a:r>
        </a:p>
      </xdr:txBody>
    </xdr:sp>
    <xdr:clientData/>
  </xdr:twoCellAnchor>
  <xdr:twoCellAnchor>
    <xdr:from>
      <xdr:col>24</xdr:col>
      <xdr:colOff>466725</xdr:colOff>
      <xdr:row>13</xdr:row>
      <xdr:rowOff>114300</xdr:rowOff>
    </xdr:from>
    <xdr:to>
      <xdr:col>24</xdr:col>
      <xdr:colOff>647700</xdr:colOff>
      <xdr:row>13</xdr:row>
      <xdr:rowOff>114300</xdr:rowOff>
    </xdr:to>
    <xdr:sp macro="" textlink="">
      <xdr:nvSpPr>
        <xdr:cNvPr id="21237" name="Line 434">
          <a:extLst>
            <a:ext uri="{FF2B5EF4-FFF2-40B4-BE49-F238E27FC236}">
              <a16:creationId xmlns:a16="http://schemas.microsoft.com/office/drawing/2014/main" id="{8F207E84-E24E-46EF-91DC-ABD0FE69A3DA}"/>
            </a:ext>
          </a:extLst>
        </xdr:cNvPr>
        <xdr:cNvSpPr>
          <a:spLocks noChangeShapeType="1"/>
        </xdr:cNvSpPr>
      </xdr:nvSpPr>
      <xdr:spPr bwMode="auto">
        <a:xfrm>
          <a:off x="16925925" y="23431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76200</xdr:rowOff>
    </xdr:from>
    <xdr:to>
      <xdr:col>26</xdr:col>
      <xdr:colOff>38100</xdr:colOff>
      <xdr:row>13</xdr:row>
      <xdr:rowOff>114300</xdr:rowOff>
    </xdr:to>
    <xdr:sp macro="" textlink="">
      <xdr:nvSpPr>
        <xdr:cNvPr id="1782" name="将来負担の状況平均値テキスト">
          <a:extLst>
            <a:ext uri="{FF2B5EF4-FFF2-40B4-BE49-F238E27FC236}">
              <a16:creationId xmlns:a16="http://schemas.microsoft.com/office/drawing/2014/main" id="{C406EAB5-B96E-4D01-8102-9F8939DBE32A}"/>
            </a:ext>
          </a:extLst>
        </xdr:cNvPr>
        <xdr:cNvSpPr txBox="1"/>
      </xdr:nvSpPr>
      <xdr:spPr bwMode="auto">
        <a:xfrm>
          <a:off x="17106900" y="21336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80"/>
              </a:solidFill>
              <a:latin typeface="ＭＳ Ｐゴシック"/>
              <a:ea typeface="ＭＳ Ｐゴシック"/>
            </a:rPr>
            <a:t>0.0</a:t>
          </a:r>
        </a:p>
      </xdr:txBody>
    </xdr:sp>
    <xdr:clientData/>
  </xdr:twoCellAnchor>
  <xdr:twoCellAnchor>
    <xdr:from>
      <xdr:col>24</xdr:col>
      <xdr:colOff>504825</xdr:colOff>
      <xdr:row>13</xdr:row>
      <xdr:rowOff>38100</xdr:rowOff>
    </xdr:from>
    <xdr:to>
      <xdr:col>24</xdr:col>
      <xdr:colOff>609600</xdr:colOff>
      <xdr:row>13</xdr:row>
      <xdr:rowOff>133350</xdr:rowOff>
    </xdr:to>
    <xdr:sp macro="" textlink="">
      <xdr:nvSpPr>
        <xdr:cNvPr id="21239" name="AutoShape 436">
          <a:extLst>
            <a:ext uri="{FF2B5EF4-FFF2-40B4-BE49-F238E27FC236}">
              <a16:creationId xmlns:a16="http://schemas.microsoft.com/office/drawing/2014/main" id="{169A1A6C-0504-4AC2-AFC6-E0115A479247}"/>
            </a:ext>
          </a:extLst>
        </xdr:cNvPr>
        <xdr:cNvSpPr>
          <a:spLocks noChangeArrowheads="1"/>
        </xdr:cNvSpPr>
      </xdr:nvSpPr>
      <xdr:spPr bwMode="auto">
        <a:xfrm>
          <a:off x="16964025" y="2266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13</xdr:row>
      <xdr:rowOff>38100</xdr:rowOff>
    </xdr:from>
    <xdr:to>
      <xdr:col>23</xdr:col>
      <xdr:colOff>457200</xdr:colOff>
      <xdr:row>13</xdr:row>
      <xdr:rowOff>133350</xdr:rowOff>
    </xdr:to>
    <xdr:sp macro="" textlink="">
      <xdr:nvSpPr>
        <xdr:cNvPr id="21240" name="AutoShape 437">
          <a:extLst>
            <a:ext uri="{FF2B5EF4-FFF2-40B4-BE49-F238E27FC236}">
              <a16:creationId xmlns:a16="http://schemas.microsoft.com/office/drawing/2014/main" id="{5FD0A139-1811-4FCB-AF31-179A61EBA1CE}"/>
            </a:ext>
          </a:extLst>
        </xdr:cNvPr>
        <xdr:cNvSpPr>
          <a:spLocks noChangeArrowheads="1"/>
        </xdr:cNvSpPr>
      </xdr:nvSpPr>
      <xdr:spPr bwMode="auto">
        <a:xfrm>
          <a:off x="16125825" y="2266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12</xdr:row>
      <xdr:rowOff>0</xdr:rowOff>
    </xdr:from>
    <xdr:to>
      <xdr:col>24</xdr:col>
      <xdr:colOff>76200</xdr:colOff>
      <xdr:row>13</xdr:row>
      <xdr:rowOff>38100</xdr:rowOff>
    </xdr:to>
    <xdr:sp macro="" textlink="">
      <xdr:nvSpPr>
        <xdr:cNvPr id="1785" name="Text Box 438">
          <a:extLst>
            <a:ext uri="{FF2B5EF4-FFF2-40B4-BE49-F238E27FC236}">
              <a16:creationId xmlns:a16="http://schemas.microsoft.com/office/drawing/2014/main" id="{1EBF6244-9655-447D-8F1A-0F97533720CE}"/>
            </a:ext>
          </a:extLst>
        </xdr:cNvPr>
        <xdr:cNvSpPr txBox="1"/>
      </xdr:nvSpPr>
      <xdr:spPr bwMode="auto">
        <a:xfrm>
          <a:off x="15801975" y="2057400"/>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0.0</a:t>
          </a:r>
        </a:p>
      </xdr:txBody>
    </xdr:sp>
    <xdr:clientData/>
  </xdr:twoCellAnchor>
  <xdr:twoCellAnchor>
    <xdr:from>
      <xdr:col>22</xdr:col>
      <xdr:colOff>152400</xdr:colOff>
      <xdr:row>13</xdr:row>
      <xdr:rowOff>38100</xdr:rowOff>
    </xdr:from>
    <xdr:to>
      <xdr:col>22</xdr:col>
      <xdr:colOff>257175</xdr:colOff>
      <xdr:row>13</xdr:row>
      <xdr:rowOff>133350</xdr:rowOff>
    </xdr:to>
    <xdr:sp macro="" textlink="">
      <xdr:nvSpPr>
        <xdr:cNvPr id="21242" name="AutoShape 439">
          <a:extLst>
            <a:ext uri="{FF2B5EF4-FFF2-40B4-BE49-F238E27FC236}">
              <a16:creationId xmlns:a16="http://schemas.microsoft.com/office/drawing/2014/main" id="{EC978284-112B-4341-812C-769A36B01AF2}"/>
            </a:ext>
          </a:extLst>
        </xdr:cNvPr>
        <xdr:cNvSpPr>
          <a:spLocks noChangeArrowheads="1"/>
        </xdr:cNvSpPr>
      </xdr:nvSpPr>
      <xdr:spPr bwMode="auto">
        <a:xfrm>
          <a:off x="15240000" y="2266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12</xdr:row>
      <xdr:rowOff>0</xdr:rowOff>
    </xdr:from>
    <xdr:to>
      <xdr:col>22</xdr:col>
      <xdr:colOff>581025</xdr:colOff>
      <xdr:row>13</xdr:row>
      <xdr:rowOff>38100</xdr:rowOff>
    </xdr:to>
    <xdr:sp macro="" textlink="">
      <xdr:nvSpPr>
        <xdr:cNvPr id="1787" name="Text Box 440">
          <a:extLst>
            <a:ext uri="{FF2B5EF4-FFF2-40B4-BE49-F238E27FC236}">
              <a16:creationId xmlns:a16="http://schemas.microsoft.com/office/drawing/2014/main" id="{0414B2A5-E9B6-4F73-AB5B-23A1DE211347}"/>
            </a:ext>
          </a:extLst>
        </xdr:cNvPr>
        <xdr:cNvSpPr txBox="1"/>
      </xdr:nvSpPr>
      <xdr:spPr bwMode="auto">
        <a:xfrm>
          <a:off x="14906625" y="205740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0.0</a:t>
          </a:r>
        </a:p>
      </xdr:txBody>
    </xdr:sp>
    <xdr:clientData/>
  </xdr:twoCellAnchor>
  <xdr:twoCellAnchor>
    <xdr:from>
      <xdr:col>20</xdr:col>
      <xdr:colOff>638175</xdr:colOff>
      <xdr:row>13</xdr:row>
      <xdr:rowOff>47625</xdr:rowOff>
    </xdr:from>
    <xdr:to>
      <xdr:col>21</xdr:col>
      <xdr:colOff>47625</xdr:colOff>
      <xdr:row>13</xdr:row>
      <xdr:rowOff>152400</xdr:rowOff>
    </xdr:to>
    <xdr:sp macro="" textlink="">
      <xdr:nvSpPr>
        <xdr:cNvPr id="21244" name="AutoShape 441">
          <a:extLst>
            <a:ext uri="{FF2B5EF4-FFF2-40B4-BE49-F238E27FC236}">
              <a16:creationId xmlns:a16="http://schemas.microsoft.com/office/drawing/2014/main" id="{2038930B-95A4-4954-87E3-E7DDF4B35211}"/>
            </a:ext>
          </a:extLst>
        </xdr:cNvPr>
        <xdr:cNvSpPr>
          <a:spLocks noChangeArrowheads="1"/>
        </xdr:cNvSpPr>
      </xdr:nvSpPr>
      <xdr:spPr bwMode="auto">
        <a:xfrm>
          <a:off x="14354175" y="2276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12</xdr:row>
      <xdr:rowOff>19050</xdr:rowOff>
    </xdr:from>
    <xdr:to>
      <xdr:col>21</xdr:col>
      <xdr:colOff>381000</xdr:colOff>
      <xdr:row>13</xdr:row>
      <xdr:rowOff>57150</xdr:rowOff>
    </xdr:to>
    <xdr:sp macro="" textlink="">
      <xdr:nvSpPr>
        <xdr:cNvPr id="1789" name="Text Box 442">
          <a:extLst>
            <a:ext uri="{FF2B5EF4-FFF2-40B4-BE49-F238E27FC236}">
              <a16:creationId xmlns:a16="http://schemas.microsoft.com/office/drawing/2014/main" id="{72548368-64A6-4FAE-A065-9142161A37BE}"/>
            </a:ext>
          </a:extLst>
        </xdr:cNvPr>
        <xdr:cNvSpPr txBox="1"/>
      </xdr:nvSpPr>
      <xdr:spPr bwMode="auto">
        <a:xfrm>
          <a:off x="14020800" y="207645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1.2</a:t>
          </a:r>
        </a:p>
      </xdr:txBody>
    </xdr:sp>
    <xdr:clientData/>
  </xdr:twoCellAnchor>
  <xdr:twoCellAnchor>
    <xdr:from>
      <xdr:col>19</xdr:col>
      <xdr:colOff>428625</xdr:colOff>
      <xdr:row>13</xdr:row>
      <xdr:rowOff>47625</xdr:rowOff>
    </xdr:from>
    <xdr:to>
      <xdr:col>19</xdr:col>
      <xdr:colOff>533400</xdr:colOff>
      <xdr:row>13</xdr:row>
      <xdr:rowOff>142875</xdr:rowOff>
    </xdr:to>
    <xdr:sp macro="" textlink="">
      <xdr:nvSpPr>
        <xdr:cNvPr id="21246" name="AutoShape 443">
          <a:extLst>
            <a:ext uri="{FF2B5EF4-FFF2-40B4-BE49-F238E27FC236}">
              <a16:creationId xmlns:a16="http://schemas.microsoft.com/office/drawing/2014/main" id="{E6CB1060-5B92-46AA-974C-BE40F3E50FBD}"/>
            </a:ext>
          </a:extLst>
        </xdr:cNvPr>
        <xdr:cNvSpPr>
          <a:spLocks noChangeArrowheads="1"/>
        </xdr:cNvSpPr>
      </xdr:nvSpPr>
      <xdr:spPr bwMode="auto">
        <a:xfrm>
          <a:off x="13458825" y="2276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12</xdr:row>
      <xdr:rowOff>9525</xdr:rowOff>
    </xdr:from>
    <xdr:to>
      <xdr:col>20</xdr:col>
      <xdr:colOff>180975</xdr:colOff>
      <xdr:row>13</xdr:row>
      <xdr:rowOff>47625</xdr:rowOff>
    </xdr:to>
    <xdr:sp macro="" textlink="">
      <xdr:nvSpPr>
        <xdr:cNvPr id="1791" name="Text Box 444">
          <a:extLst>
            <a:ext uri="{FF2B5EF4-FFF2-40B4-BE49-F238E27FC236}">
              <a16:creationId xmlns:a16="http://schemas.microsoft.com/office/drawing/2014/main" id="{862F9EB6-8CD3-4415-8210-CB3D0EF84B44}"/>
            </a:ext>
          </a:extLst>
        </xdr:cNvPr>
        <xdr:cNvSpPr txBox="1"/>
      </xdr:nvSpPr>
      <xdr:spPr bwMode="auto">
        <a:xfrm>
          <a:off x="13134975" y="206692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0.9</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792" name="Text Box 445">
          <a:extLst>
            <a:ext uri="{FF2B5EF4-FFF2-40B4-BE49-F238E27FC236}">
              <a16:creationId xmlns:a16="http://schemas.microsoft.com/office/drawing/2014/main" id="{0FCA00DC-CC7F-4207-B12E-6BCD95FB6B63}"/>
            </a:ext>
          </a:extLst>
        </xdr:cNvPr>
        <xdr:cNvSpPr txBox="1"/>
      </xdr:nvSpPr>
      <xdr:spPr bwMode="auto">
        <a:xfrm>
          <a:off x="16906875" y="444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793" name="Text Box 446">
          <a:extLst>
            <a:ext uri="{FF2B5EF4-FFF2-40B4-BE49-F238E27FC236}">
              <a16:creationId xmlns:a16="http://schemas.microsoft.com/office/drawing/2014/main" id="{38F767A9-E38B-4BE6-BD6D-2B243E7BD240}"/>
            </a:ext>
          </a:extLst>
        </xdr:cNvPr>
        <xdr:cNvSpPr txBox="1"/>
      </xdr:nvSpPr>
      <xdr:spPr bwMode="auto">
        <a:xfrm>
          <a:off x="16068675" y="444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794" name="Text Box 447">
          <a:extLst>
            <a:ext uri="{FF2B5EF4-FFF2-40B4-BE49-F238E27FC236}">
              <a16:creationId xmlns:a16="http://schemas.microsoft.com/office/drawing/2014/main" id="{348A490D-8F09-4208-8730-443D6533DEE3}"/>
            </a:ext>
          </a:extLst>
        </xdr:cNvPr>
        <xdr:cNvSpPr txBox="1"/>
      </xdr:nvSpPr>
      <xdr:spPr bwMode="auto">
        <a:xfrm>
          <a:off x="15173325" y="444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795" name="Text Box 448">
          <a:extLst>
            <a:ext uri="{FF2B5EF4-FFF2-40B4-BE49-F238E27FC236}">
              <a16:creationId xmlns:a16="http://schemas.microsoft.com/office/drawing/2014/main" id="{71C4F8FE-A4D5-4E69-B91B-4895AE8D0D0C}"/>
            </a:ext>
          </a:extLst>
        </xdr:cNvPr>
        <xdr:cNvSpPr txBox="1"/>
      </xdr:nvSpPr>
      <xdr:spPr bwMode="auto">
        <a:xfrm>
          <a:off x="14287500" y="444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796" name="Text Box 449">
          <a:extLst>
            <a:ext uri="{FF2B5EF4-FFF2-40B4-BE49-F238E27FC236}">
              <a16:creationId xmlns:a16="http://schemas.microsoft.com/office/drawing/2014/main" id="{BB70C6BE-E782-4E24-ACDA-A85323E15679}"/>
            </a:ext>
          </a:extLst>
        </xdr:cNvPr>
        <xdr:cNvSpPr txBox="1"/>
      </xdr:nvSpPr>
      <xdr:spPr bwMode="auto">
        <a:xfrm>
          <a:off x="13401675" y="44481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fLocksText="0">
      <xdr:nvSpPr>
        <xdr:cNvPr id="1330" name="Rectangle 1">
          <a:extLst>
            <a:ext uri="{FF2B5EF4-FFF2-40B4-BE49-F238E27FC236}">
              <a16:creationId xmlns:a16="http://schemas.microsoft.com/office/drawing/2014/main" id="{C9737185-96CC-4975-BD2D-8A3DA8FD1FBB}"/>
            </a:ext>
          </a:extLst>
        </xdr:cNvPr>
        <xdr:cNvSpPr/>
      </xdr:nvSpPr>
      <xdr:spPr bwMode="auto">
        <a:xfrm>
          <a:off x="0" y="123825"/>
          <a:ext cx="12696825" cy="514350"/>
        </a:xfrm>
        <a:prstGeom prst="rect">
          <a:avLst/>
        </a:prstGeom>
        <a:noFill/>
        <a:ln w="9525">
          <a:noFill/>
          <a:miter lim="800000"/>
        </a:ln>
      </xdr:spPr>
      <xdr:txBody>
        <a:bodyPr vertOverflow="clip" wrap="square" lIns="64008" tIns="36576" rIns="0" bIns="36576" anchor="ctr" upright="1"/>
        <a:lstStyle/>
        <a:p>
          <a:pPr algn="l" rtl="0">
            <a:defRPr sz="1000"/>
          </a:pPr>
          <a:r>
            <a:rPr lang="ja-JP" altLang="en-US" sz="3200" b="1" i="0" u="none" baseline="0">
              <a:solidFill>
                <a:srgbClr val="000000"/>
              </a:solidFill>
              <a:latin typeface="ＭＳ Ｐゴシック"/>
              <a:ea typeface="ＭＳ Ｐゴシック"/>
            </a:rPr>
            <a:t>（</a:t>
          </a:r>
          <a:r>
            <a:rPr lang="en-US" altLang="ja-JP" sz="3200" b="1" i="0" u="none" baseline="0">
              <a:solidFill>
                <a:srgbClr val="000000"/>
              </a:solidFill>
              <a:latin typeface="ＭＳ Ｐゴシック"/>
              <a:ea typeface="ＭＳ Ｐゴシック"/>
            </a:rPr>
            <a:t>4</a:t>
          </a:r>
          <a:r>
            <a:rPr lang="ja-JP" altLang="en-US" sz="3200" b="1" i="0" u="none" baseline="0">
              <a:solidFill>
                <a:srgbClr val="000000"/>
              </a:solidFill>
              <a:latin typeface="ＭＳ Ｐゴシック"/>
              <a:ea typeface="ＭＳ Ｐゴシック"/>
            </a:rPr>
            <a:t>）</a:t>
          </a:r>
          <a:r>
            <a:rPr lang="en-US" altLang="ja-JP" sz="3200" b="1" i="0" u="none" baseline="0">
              <a:solidFill>
                <a:srgbClr val="000000"/>
              </a:solidFill>
              <a:latin typeface="ＭＳ Ｐゴシック"/>
              <a:ea typeface="ＭＳ Ｐゴシック"/>
            </a:rPr>
            <a:t>-1 </a:t>
          </a:r>
          <a:r>
            <a:rPr lang="ja-JP" altLang="en-US" sz="3200" b="1" i="0" u="none" baseline="0">
              <a:solidFill>
                <a:srgbClr val="000000"/>
              </a:solidFill>
              <a:latin typeface="ＭＳ Ｐゴシック"/>
              <a:ea typeface="ＭＳ Ｐゴシック"/>
            </a:rPr>
            <a:t>市町村経常経費分析表</a:t>
          </a:r>
          <a:r>
            <a:rPr lang="en-US" altLang="ja-JP" sz="3200" b="1" i="0" u="none" baseline="0">
              <a:solidFill>
                <a:srgbClr val="000000"/>
              </a:solidFill>
              <a:latin typeface="ＭＳ Ｐゴシック"/>
              <a:ea typeface="ＭＳ Ｐゴシック"/>
            </a:rPr>
            <a:t>(</a:t>
          </a:r>
          <a:r>
            <a:rPr lang="ja-JP" altLang="en-US" sz="3200" b="1" i="0" u="none" baseline="0">
              <a:solidFill>
                <a:srgbClr val="000000"/>
              </a:solidFill>
              <a:latin typeface="ＭＳ Ｐゴシック"/>
              <a:ea typeface="ＭＳ Ｐゴシック"/>
            </a:rPr>
            <a:t>普通会計決算</a:t>
          </a:r>
          <a:r>
            <a:rPr lang="en-US" altLang="ja-JP" sz="3200" b="1" i="0" u="non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fLocksText="0">
      <xdr:nvSpPr>
        <xdr:cNvPr id="21811" name="Rectangle 2">
          <a:extLst>
            <a:ext uri="{FF2B5EF4-FFF2-40B4-BE49-F238E27FC236}">
              <a16:creationId xmlns:a16="http://schemas.microsoft.com/office/drawing/2014/main" id="{FC497CDF-FA7D-40D5-B9CB-F388959A94EC}"/>
            </a:ext>
          </a:extLst>
        </xdr:cNvPr>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fLocksText="0">
      <xdr:nvSpPr>
        <xdr:cNvPr id="21812" name="Rectangle 3">
          <a:extLst>
            <a:ext uri="{FF2B5EF4-FFF2-40B4-BE49-F238E27FC236}">
              <a16:creationId xmlns:a16="http://schemas.microsoft.com/office/drawing/2014/main" id="{C673C6B1-51F2-4B94-90DA-4B09E508DCEF}"/>
            </a:ext>
          </a:extLst>
        </xdr:cNvPr>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fLocksText="0">
      <xdr:nvSpPr>
        <xdr:cNvPr id="1333" name="Rectangle 4">
          <a:extLst>
            <a:ext uri="{FF2B5EF4-FFF2-40B4-BE49-F238E27FC236}">
              <a16:creationId xmlns:a16="http://schemas.microsoft.com/office/drawing/2014/main" id="{C23BC9CA-39EE-4EC7-9648-DEABAEB9C25B}"/>
            </a:ext>
          </a:extLst>
        </xdr:cNvPr>
        <xdr:cNvSpPr/>
      </xdr:nvSpPr>
      <xdr:spPr bwMode="auto">
        <a:xfrm>
          <a:off x="19164300" y="238125"/>
          <a:ext cx="3829050" cy="447675"/>
        </a:xfrm>
        <a:prstGeom prst="rect">
          <a:avLst/>
        </a:prstGeom>
        <a:solidFill>
          <a:srgbClr val="FF0000"/>
        </a:solidFill>
        <a:ln w="9525">
          <a:solidFill>
            <a:srgbClr val="FFFFFF"/>
          </a:solidFill>
          <a:miter lim="800000"/>
        </a:ln>
      </xdr:spPr>
      <xdr:txBody>
        <a:bodyPr vertOverflow="clip" wrap="square" lIns="45720" tIns="27432" rIns="45720" bIns="27432" anchor="ctr" upright="1"/>
        <a:lstStyle/>
        <a:p>
          <a:pPr algn="ctr" rtl="0"/>
          <a:r>
            <a:rPr lang="ja-JP" altLang="en-US" sz="2000" b="1" i="0" u="none" baseline="0">
              <a:solidFill>
                <a:srgbClr val="FFFFFF"/>
              </a:solidFill>
              <a:latin typeface="ＭＳ ゴシック"/>
              <a:ea typeface="ＭＳ ゴシック"/>
            </a:rPr>
            <a:t>福岡県赤村</a:t>
          </a:r>
        </a:p>
      </xdr:txBody>
    </xdr:sp>
    <xdr:clientData/>
  </xdr:twoCellAnchor>
  <xdr:twoCellAnchor>
    <xdr:from>
      <xdr:col>23</xdr:col>
      <xdr:colOff>523875</xdr:colOff>
      <xdr:row>1</xdr:row>
      <xdr:rowOff>19050</xdr:rowOff>
    </xdr:from>
    <xdr:to>
      <xdr:col>27</xdr:col>
      <xdr:colOff>447675</xdr:colOff>
      <xdr:row>4</xdr:row>
      <xdr:rowOff>66675</xdr:rowOff>
    </xdr:to>
    <xdr:sp macro="" textlink="" fLocksText="0">
      <xdr:nvSpPr>
        <xdr:cNvPr id="21814" name="Rectangle 5">
          <a:extLst>
            <a:ext uri="{FF2B5EF4-FFF2-40B4-BE49-F238E27FC236}">
              <a16:creationId xmlns:a16="http://schemas.microsoft.com/office/drawing/2014/main" id="{9D4D6913-5157-4042-96A4-45A86484A733}"/>
            </a:ext>
          </a:extLst>
        </xdr:cNvPr>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fLocksText="0">
      <xdr:nvSpPr>
        <xdr:cNvPr id="21815" name="Rectangle 6">
          <a:extLst>
            <a:ext uri="{FF2B5EF4-FFF2-40B4-BE49-F238E27FC236}">
              <a16:creationId xmlns:a16="http://schemas.microsoft.com/office/drawing/2014/main" id="{7E7965AB-17DA-4F0B-9DDD-45BDE03DF322}"/>
            </a:ext>
          </a:extLst>
        </xdr:cNvPr>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fLocksText="0">
      <xdr:nvSpPr>
        <xdr:cNvPr id="1336" name="Rectangle 7">
          <a:extLst>
            <a:ext uri="{FF2B5EF4-FFF2-40B4-BE49-F238E27FC236}">
              <a16:creationId xmlns:a16="http://schemas.microsoft.com/office/drawing/2014/main" id="{835CFFDF-E982-4DA2-B32A-C0167A6A7578}"/>
            </a:ext>
          </a:extLst>
        </xdr:cNvPr>
        <xdr:cNvSpPr/>
      </xdr:nvSpPr>
      <xdr:spPr bwMode="auto">
        <a:xfrm>
          <a:off x="16373475" y="238125"/>
          <a:ext cx="2552700" cy="457200"/>
        </a:xfrm>
        <a:prstGeom prst="rect">
          <a:avLst/>
        </a:prstGeom>
        <a:solidFill>
          <a:srgbClr val="FF0000"/>
        </a:solidFill>
        <a:ln w="3175">
          <a:solidFill>
            <a:srgbClr val="FFFFFF"/>
          </a:solidFill>
          <a:miter lim="800000"/>
        </a:ln>
      </xdr:spPr>
      <xdr:txBody>
        <a:bodyPr vertOverflow="clip" wrap="square" lIns="45720" tIns="27432" rIns="45720" bIns="27432" anchor="ctr" upright="1"/>
        <a:lstStyle/>
        <a:p>
          <a:pPr algn="ctr" rtl="0">
            <a:defRPr sz="1000"/>
          </a:pPr>
          <a:r>
            <a:rPr lang="ja-JP" altLang="en-US" sz="2000" b="1" i="0" u="none" baseline="0">
              <a:solidFill>
                <a:srgbClr val="FFFFFF"/>
              </a:solidFill>
              <a:latin typeface="ＭＳ ゴシック"/>
              <a:ea typeface="ＭＳ ゴシック"/>
            </a:rPr>
            <a:t>平成</a:t>
          </a:r>
          <a:r>
            <a:rPr lang="en-US" altLang="ja-JP" sz="2000" b="1" i="0" u="none" baseline="0">
              <a:solidFill>
                <a:srgbClr val="FFFFFF"/>
              </a:solidFill>
              <a:latin typeface="ＭＳ ゴシック"/>
              <a:ea typeface="ＭＳ ゴシック"/>
            </a:rPr>
            <a:t>24</a:t>
          </a:r>
          <a:r>
            <a:rPr lang="ja-JP" altLang="en-US" sz="2000" b="1" i="0" u="non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fLocksText="0">
      <xdr:nvSpPr>
        <xdr:cNvPr id="1337" name="Rectangle 8">
          <a:extLst>
            <a:ext uri="{FF2B5EF4-FFF2-40B4-BE49-F238E27FC236}">
              <a16:creationId xmlns:a16="http://schemas.microsoft.com/office/drawing/2014/main" id="{9B85EEC7-75F9-4B33-9FA5-29F51D936A4A}"/>
            </a:ext>
          </a:extLst>
        </xdr:cNvPr>
        <xdr:cNvSpPr/>
      </xdr:nvSpPr>
      <xdr:spPr bwMode="auto">
        <a:xfrm>
          <a:off x="0" y="885825"/>
          <a:ext cx="23050500" cy="14173200"/>
        </a:xfrm>
        <a:prstGeom prst="rect">
          <a:avLst/>
        </a:prstGeom>
        <a:solidFill>
          <a:srgbClr val="FFFFFF"/>
        </a:solidFill>
        <a:ln w="9525">
          <a:solidFill>
            <a:srgbClr val="000000"/>
          </a:solidFill>
          <a:miter lim="800000"/>
        </a:ln>
      </xdr:spPr>
      <xdr:txBody>
        <a:bodyPr vertOverflow="clip" wrap="square" lIns="54864" tIns="32004" rIns="0" bIns="0" anchor="t" upright="1"/>
        <a:lstStyle/>
        <a:p>
          <a:pPr algn="l" rtl="0"/>
          <a:r>
            <a:rPr lang="ja-JP" altLang="en-US" sz="2400" b="1" i="0" u="non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fLocksText="0">
      <xdr:nvSpPr>
        <xdr:cNvPr id="21818" name="Rectangle 9">
          <a:extLst>
            <a:ext uri="{FF2B5EF4-FFF2-40B4-BE49-F238E27FC236}">
              <a16:creationId xmlns:a16="http://schemas.microsoft.com/office/drawing/2014/main" id="{07A71209-F75F-4217-9FD3-BDCCA0D5E971}"/>
            </a:ext>
          </a:extLst>
        </xdr:cNvPr>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fLocksText="0">
      <xdr:nvSpPr>
        <xdr:cNvPr id="1339" name="Rectangle 10">
          <a:extLst>
            <a:ext uri="{FF2B5EF4-FFF2-40B4-BE49-F238E27FC236}">
              <a16:creationId xmlns:a16="http://schemas.microsoft.com/office/drawing/2014/main" id="{0E55E163-7368-46CD-93E2-6E32AA00638D}"/>
            </a:ext>
          </a:extLst>
        </xdr:cNvPr>
        <xdr:cNvSpPr/>
      </xdr:nvSpPr>
      <xdr:spPr bwMode="auto">
        <a:xfrm>
          <a:off x="885825" y="1552575"/>
          <a:ext cx="1400175" cy="1657350"/>
        </a:xfrm>
        <a:prstGeom prst="rect">
          <a:avLst/>
        </a:prstGeom>
        <a:noFill/>
        <a:ln w="9525">
          <a:noFill/>
          <a:miter lim="800000"/>
        </a:ln>
      </xdr:spPr>
      <xdr:txBody>
        <a:bodyPr vertOverflow="clip" wrap="square" lIns="36576" tIns="18288" rIns="36576" bIns="18288" anchor="ctr" upright="1"/>
        <a:lstStyle/>
        <a:p>
          <a:pPr algn="dist" rtl="0">
            <a:defRPr sz="1000"/>
          </a:pPr>
          <a:r>
            <a:rPr lang="ja-JP" altLang="en-US" sz="1100" b="1" i="0" u="none" baseline="0">
              <a:solidFill>
                <a:srgbClr val="000000"/>
              </a:solidFill>
              <a:latin typeface="ＭＳ ゴシック"/>
              <a:ea typeface="ＭＳ ゴシック"/>
            </a:rPr>
            <a:t>人口</a:t>
          </a:r>
        </a:p>
        <a:p>
          <a:pPr algn="dist" rtl="0">
            <a:defRPr sz="1000"/>
          </a:pPr>
          <a:r>
            <a:rPr lang="ja-JP" altLang="en-US" sz="1100" b="1" i="0" u="none" baseline="0">
              <a:solidFill>
                <a:srgbClr val="000000"/>
              </a:solidFill>
              <a:latin typeface="ＭＳ ゴシック"/>
              <a:ea typeface="ＭＳ ゴシック"/>
            </a:rPr>
            <a:t>　うち日本人</a:t>
          </a:r>
        </a:p>
        <a:p>
          <a:pPr algn="dist" rtl="0">
            <a:defRPr sz="1000"/>
          </a:pPr>
          <a:r>
            <a:rPr lang="ja-JP" altLang="en-US" sz="1100" b="1" i="0" u="none" baseline="0">
              <a:solidFill>
                <a:srgbClr val="000000"/>
              </a:solidFill>
              <a:latin typeface="ＭＳ ゴシック"/>
              <a:ea typeface="ＭＳ ゴシック"/>
            </a:rPr>
            <a:t>面積</a:t>
          </a:r>
        </a:p>
        <a:p>
          <a:pPr algn="dist" rtl="0">
            <a:defRPr sz="1000"/>
          </a:pPr>
          <a:r>
            <a:rPr lang="ja-JP" altLang="en-US" sz="1100" b="1" i="0" u="none" baseline="0">
              <a:solidFill>
                <a:srgbClr val="000000"/>
              </a:solidFill>
              <a:latin typeface="ＭＳ ゴシック"/>
              <a:ea typeface="ＭＳ ゴシック"/>
            </a:rPr>
            <a:t>歳入総額</a:t>
          </a:r>
        </a:p>
        <a:p>
          <a:pPr algn="dist" rtl="0">
            <a:lnSpc>
              <a:spcPts val="1300"/>
            </a:lnSpc>
            <a:defRPr sz="1000"/>
          </a:pPr>
          <a:r>
            <a:rPr lang="ja-JP" altLang="en-US" sz="1100" b="1" i="0" u="none" baseline="0">
              <a:solidFill>
                <a:srgbClr val="000000"/>
              </a:solidFill>
              <a:latin typeface="ＭＳ ゴシック"/>
              <a:ea typeface="ＭＳ ゴシック"/>
            </a:rPr>
            <a:t>歳出総額</a:t>
          </a:r>
        </a:p>
        <a:p>
          <a:pPr algn="dist" rtl="0">
            <a:defRPr sz="1000"/>
          </a:pPr>
          <a:r>
            <a:rPr lang="ja-JP" altLang="en-US" sz="1100" b="1" i="0" u="none" baseline="0">
              <a:solidFill>
                <a:srgbClr val="000000"/>
              </a:solidFill>
              <a:latin typeface="ＭＳ ゴシック"/>
              <a:ea typeface="ＭＳ ゴシック"/>
            </a:rPr>
            <a:t>実質収支</a:t>
          </a:r>
        </a:p>
        <a:p>
          <a:pPr algn="dist" rtl="0">
            <a:lnSpc>
              <a:spcPts val="1300"/>
            </a:lnSpc>
            <a:defRPr sz="1000"/>
          </a:pPr>
          <a:r>
            <a:rPr lang="ja-JP" altLang="en-US" sz="1100" b="1" i="0" u="none" baseline="0">
              <a:solidFill>
                <a:srgbClr val="000000"/>
              </a:solidFill>
              <a:latin typeface="ＭＳ ゴシック"/>
              <a:ea typeface="ＭＳ ゴシック"/>
            </a:rPr>
            <a:t>標準財政規模</a:t>
          </a:r>
        </a:p>
        <a:p>
          <a:pPr algn="dist" rtl="0">
            <a:lnSpc>
              <a:spcPts val="1300"/>
            </a:lnSpc>
            <a:defRPr sz="1000"/>
          </a:pPr>
          <a:r>
            <a:rPr lang="ja-JP" altLang="en-US" sz="1100" b="1" i="0" u="non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fLocksText="0">
      <xdr:nvSpPr>
        <xdr:cNvPr id="1340" name="Rectangle 11">
          <a:extLst>
            <a:ext uri="{FF2B5EF4-FFF2-40B4-BE49-F238E27FC236}">
              <a16:creationId xmlns:a16="http://schemas.microsoft.com/office/drawing/2014/main" id="{F60892A5-2285-46AB-A849-08E0707DDDA7}"/>
            </a:ext>
          </a:extLst>
        </xdr:cNvPr>
        <xdr:cNvSpPr/>
      </xdr:nvSpPr>
      <xdr:spPr bwMode="auto">
        <a:xfrm>
          <a:off x="2219325" y="1590675"/>
          <a:ext cx="1276350" cy="1581150"/>
        </a:xfrm>
        <a:prstGeom prst="rect">
          <a:avLst/>
        </a:prstGeom>
        <a:noFill/>
        <a:ln w="9525">
          <a:noFill/>
          <a:miter lim="800000"/>
        </a:ln>
      </xdr:spPr>
      <xdr:txBody>
        <a:bodyPr vertOverflow="clip" wrap="square" lIns="0" tIns="18288" rIns="36576" bIns="18288" anchor="ctr" upright="1"/>
        <a:lstStyle/>
        <a:p>
          <a:pPr algn="r" rtl="0">
            <a:defRPr sz="1000"/>
          </a:pPr>
          <a:r>
            <a:rPr lang="en-US" altLang="ja-JP" sz="1100" b="1" i="0" u="none" baseline="0">
              <a:solidFill>
                <a:srgbClr val="000000"/>
              </a:solidFill>
              <a:latin typeface="ＭＳ ゴシック"/>
              <a:ea typeface="ＭＳ ゴシック"/>
            </a:rPr>
            <a:t>3,403</a:t>
          </a:r>
        </a:p>
        <a:p>
          <a:pPr algn="r" rtl="0">
            <a:defRPr sz="1000"/>
          </a:pPr>
          <a:r>
            <a:rPr lang="en-US" altLang="ja-JP" sz="1100" b="1" i="0" u="none" baseline="0">
              <a:solidFill>
                <a:srgbClr val="000000"/>
              </a:solidFill>
              <a:latin typeface="ＭＳ ゴシック"/>
              <a:ea typeface="ＭＳ ゴシック"/>
            </a:rPr>
            <a:t>3,398</a:t>
          </a:r>
        </a:p>
        <a:p>
          <a:pPr algn="r" rtl="0">
            <a:defRPr sz="1000"/>
          </a:pPr>
          <a:r>
            <a:rPr lang="en-US" altLang="ja-JP" sz="1100" b="1" i="0" u="none" baseline="0">
              <a:solidFill>
                <a:srgbClr val="000000"/>
              </a:solidFill>
              <a:latin typeface="ＭＳ ゴシック"/>
              <a:ea typeface="ＭＳ ゴシック"/>
            </a:rPr>
            <a:t>32.03</a:t>
          </a:r>
        </a:p>
        <a:p>
          <a:pPr algn="r" rtl="0">
            <a:defRPr sz="1000"/>
          </a:pPr>
          <a:r>
            <a:rPr lang="en-US" altLang="ja-JP" sz="1100" b="1" i="0" u="none" baseline="0">
              <a:solidFill>
                <a:srgbClr val="000000"/>
              </a:solidFill>
              <a:latin typeface="ＭＳ ゴシック"/>
              <a:ea typeface="ＭＳ ゴシック"/>
            </a:rPr>
            <a:t>2,775,559</a:t>
          </a:r>
        </a:p>
        <a:p>
          <a:pPr algn="r" rtl="0">
            <a:lnSpc>
              <a:spcPts val="1300"/>
            </a:lnSpc>
            <a:defRPr sz="1000"/>
          </a:pPr>
          <a:r>
            <a:rPr lang="en-US" altLang="ja-JP" sz="1100" b="1" i="0" u="none" baseline="0">
              <a:solidFill>
                <a:srgbClr val="000000"/>
              </a:solidFill>
              <a:latin typeface="ＭＳ ゴシック"/>
              <a:ea typeface="ＭＳ ゴシック"/>
            </a:rPr>
            <a:t>2,710,469</a:t>
          </a:r>
        </a:p>
        <a:p>
          <a:pPr algn="r" rtl="0">
            <a:defRPr sz="1000"/>
          </a:pPr>
          <a:r>
            <a:rPr lang="en-US" altLang="ja-JP" sz="1100" b="1" i="0" u="none" baseline="0">
              <a:solidFill>
                <a:srgbClr val="000000"/>
              </a:solidFill>
              <a:latin typeface="ＭＳ ゴシック"/>
              <a:ea typeface="ＭＳ ゴシック"/>
            </a:rPr>
            <a:t>31,302</a:t>
          </a:r>
        </a:p>
        <a:p>
          <a:pPr algn="r" rtl="0">
            <a:lnSpc>
              <a:spcPts val="1300"/>
            </a:lnSpc>
            <a:defRPr sz="1000"/>
          </a:pPr>
          <a:r>
            <a:rPr lang="en-US" altLang="ja-JP" sz="1100" b="1" i="0" u="none" baseline="0">
              <a:solidFill>
                <a:srgbClr val="000000"/>
              </a:solidFill>
              <a:latin typeface="ＭＳ ゴシック"/>
              <a:ea typeface="ＭＳ ゴシック"/>
            </a:rPr>
            <a:t>1,381,869</a:t>
          </a:r>
        </a:p>
        <a:p>
          <a:pPr algn="r" rtl="0">
            <a:lnSpc>
              <a:spcPts val="1300"/>
            </a:lnSpc>
            <a:defRPr sz="1000"/>
          </a:pPr>
          <a:r>
            <a:rPr lang="en-US" altLang="ja-JP" sz="1100" b="1" i="0" u="none" baseline="0">
              <a:solidFill>
                <a:srgbClr val="000000"/>
              </a:solidFill>
              <a:latin typeface="ＭＳ ゴシック"/>
              <a:ea typeface="ＭＳ ゴシック"/>
            </a:rPr>
            <a:t>1,597,906</a:t>
          </a:r>
        </a:p>
      </xdr:txBody>
    </xdr:sp>
    <xdr:clientData/>
  </xdr:twoCellAnchor>
  <xdr:twoCellAnchor>
    <xdr:from>
      <xdr:col>5</xdr:col>
      <xdr:colOff>114300</xdr:colOff>
      <xdr:row>9</xdr:row>
      <xdr:rowOff>47625</xdr:rowOff>
    </xdr:from>
    <xdr:to>
      <xdr:col>7</xdr:col>
      <xdr:colOff>266700</xdr:colOff>
      <xdr:row>18</xdr:row>
      <xdr:rowOff>85725</xdr:rowOff>
    </xdr:to>
    <xdr:sp macro="" textlink="" fLocksText="0">
      <xdr:nvSpPr>
        <xdr:cNvPr id="1341" name="Rectangle 12">
          <a:extLst>
            <a:ext uri="{FF2B5EF4-FFF2-40B4-BE49-F238E27FC236}">
              <a16:creationId xmlns:a16="http://schemas.microsoft.com/office/drawing/2014/main" id="{0B1861C2-81DA-4394-8946-AF72ACB44EB1}"/>
            </a:ext>
          </a:extLst>
        </xdr:cNvPr>
        <xdr:cNvSpPr/>
      </xdr:nvSpPr>
      <xdr:spPr bwMode="auto">
        <a:xfrm>
          <a:off x="3552825" y="1590675"/>
          <a:ext cx="1524000" cy="1581150"/>
        </a:xfrm>
        <a:prstGeom prst="rect">
          <a:avLst/>
        </a:prstGeom>
        <a:noFill/>
        <a:ln w="9525">
          <a:noFill/>
          <a:miter lim="800000"/>
        </a:ln>
      </xdr:spPr>
      <xdr:txBody>
        <a:bodyPr vertOverflow="clip" wrap="square" lIns="36576" tIns="18288" rIns="0" bIns="18288" anchor="ctr" upright="1"/>
        <a:lstStyle/>
        <a:p>
          <a:pPr algn="l" rtl="0">
            <a:defRPr sz="1000"/>
          </a:pPr>
          <a:r>
            <a:rPr lang="ja-JP" altLang="en-US" sz="1100" b="1" i="0" u="none" baseline="0">
              <a:solidFill>
                <a:srgbClr val="000000"/>
              </a:solidFill>
              <a:latin typeface="ＭＳ ゴシック"/>
              <a:ea typeface="ＭＳ ゴシック"/>
            </a:rPr>
            <a:t>人</a:t>
          </a:r>
          <a:r>
            <a:rPr lang="en-US" altLang="ja-JP" sz="1100" b="1" i="0" u="none" baseline="0">
              <a:solidFill>
                <a:srgbClr val="000000"/>
              </a:solidFill>
              <a:latin typeface="ＭＳ ゴシック"/>
              <a:ea typeface="ＭＳ ゴシック"/>
            </a:rPr>
            <a:t>(H25.3.31</a:t>
          </a:r>
          <a:r>
            <a:rPr lang="ja-JP" altLang="en-US" sz="1100" b="1" i="0" u="none" baseline="0">
              <a:solidFill>
                <a:srgbClr val="000000"/>
              </a:solidFill>
              <a:latin typeface="ＭＳ ゴシック"/>
              <a:ea typeface="ＭＳ ゴシック"/>
            </a:rPr>
            <a:t>現在</a:t>
          </a:r>
          <a:r>
            <a:rPr lang="en-US" altLang="ja-JP" sz="1100" b="1" i="0" u="none" baseline="0">
              <a:solidFill>
                <a:srgbClr val="000000"/>
              </a:solidFill>
              <a:latin typeface="ＭＳ ゴシック"/>
              <a:ea typeface="ＭＳ ゴシック"/>
            </a:rPr>
            <a:t>)</a:t>
          </a:r>
        </a:p>
        <a:p>
          <a:pPr algn="l" rtl="0">
            <a:defRPr sz="1000"/>
          </a:pPr>
          <a:r>
            <a:rPr lang="ja-JP" altLang="en-US" sz="1100" b="1" i="0" u="none" baseline="0">
              <a:solidFill>
                <a:srgbClr val="000000"/>
              </a:solidFill>
              <a:latin typeface="ＭＳ ゴシック"/>
              <a:ea typeface="ＭＳ ゴシック"/>
            </a:rPr>
            <a:t>人</a:t>
          </a:r>
          <a:r>
            <a:rPr lang="en-US" altLang="ja-JP" sz="1100" b="1" i="0" u="none" baseline="0">
              <a:solidFill>
                <a:srgbClr val="000000"/>
              </a:solidFill>
              <a:latin typeface="ＭＳ ゴシック"/>
              <a:ea typeface="ＭＳ ゴシック"/>
            </a:rPr>
            <a:t>(H25.3.31</a:t>
          </a:r>
          <a:r>
            <a:rPr lang="ja-JP" altLang="en-US" sz="1100" b="1" i="0" u="none" baseline="0">
              <a:solidFill>
                <a:srgbClr val="000000"/>
              </a:solidFill>
              <a:latin typeface="ＭＳ ゴシック"/>
              <a:ea typeface="ＭＳ ゴシック"/>
            </a:rPr>
            <a:t>現在</a:t>
          </a:r>
          <a:r>
            <a:rPr lang="en-US" altLang="ja-JP" sz="1100" b="1" i="0" u="none" baseline="0">
              <a:solidFill>
                <a:srgbClr val="000000"/>
              </a:solidFill>
              <a:latin typeface="ＭＳ ゴシック"/>
              <a:ea typeface="ＭＳ ゴシック"/>
            </a:rPr>
            <a:t>)</a:t>
          </a:r>
        </a:p>
        <a:p>
          <a:pPr algn="l" rtl="0">
            <a:defRPr sz="1000"/>
          </a:pPr>
          <a:r>
            <a:rPr lang="ja-JP" altLang="en-US" sz="1100" b="1" i="0" u="none" baseline="0">
              <a:solidFill>
                <a:srgbClr val="000000"/>
              </a:solidFill>
              <a:latin typeface="ＭＳ ゴシック"/>
              <a:ea typeface="ＭＳ ゴシック"/>
            </a:rPr>
            <a:t>ｋ㎡</a:t>
          </a:r>
        </a:p>
        <a:p>
          <a:pPr algn="l" rtl="0">
            <a:defRPr sz="1000"/>
          </a:pPr>
          <a:r>
            <a:rPr lang="ja-JP" altLang="en-US" sz="1100" b="1" i="0" u="none" baseline="0">
              <a:solidFill>
                <a:srgbClr val="000000"/>
              </a:solidFill>
              <a:latin typeface="ＭＳ ゴシック"/>
              <a:ea typeface="ＭＳ ゴシック"/>
            </a:rPr>
            <a:t>千円</a:t>
          </a:r>
        </a:p>
        <a:p>
          <a:pPr algn="l" rtl="0">
            <a:lnSpc>
              <a:spcPts val="1300"/>
            </a:lnSpc>
            <a:defRPr sz="1000"/>
          </a:pPr>
          <a:r>
            <a:rPr lang="ja-JP" altLang="en-US" sz="1100" b="1" i="0" u="none" baseline="0">
              <a:solidFill>
                <a:srgbClr val="000000"/>
              </a:solidFill>
              <a:latin typeface="ＭＳ ゴシック"/>
              <a:ea typeface="ＭＳ ゴシック"/>
            </a:rPr>
            <a:t>千円</a:t>
          </a:r>
        </a:p>
        <a:p>
          <a:pPr algn="l" rtl="0">
            <a:defRPr sz="1000"/>
          </a:pPr>
          <a:r>
            <a:rPr lang="ja-JP" altLang="en-US" sz="1100" b="1" i="0" u="none" baseline="0">
              <a:solidFill>
                <a:srgbClr val="000000"/>
              </a:solidFill>
              <a:latin typeface="ＭＳ ゴシック"/>
              <a:ea typeface="ＭＳ ゴシック"/>
            </a:rPr>
            <a:t>千円</a:t>
          </a:r>
        </a:p>
        <a:p>
          <a:pPr algn="l" rtl="0">
            <a:lnSpc>
              <a:spcPts val="1300"/>
            </a:lnSpc>
            <a:defRPr sz="1000"/>
          </a:pPr>
          <a:r>
            <a:rPr lang="ja-JP" altLang="en-US" sz="1100" b="1" i="0" u="none" baseline="0">
              <a:solidFill>
                <a:srgbClr val="000000"/>
              </a:solidFill>
              <a:latin typeface="ＭＳ ゴシック"/>
              <a:ea typeface="ＭＳ ゴシック"/>
            </a:rPr>
            <a:t>千円</a:t>
          </a:r>
        </a:p>
        <a:p>
          <a:pPr algn="l" rtl="0">
            <a:lnSpc>
              <a:spcPts val="1300"/>
            </a:lnSpc>
            <a:defRPr sz="1000"/>
          </a:pPr>
          <a:r>
            <a:rPr lang="ja-JP" altLang="en-US" sz="1100" b="1" i="0" u="non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fLocksText="0">
      <xdr:nvSpPr>
        <xdr:cNvPr id="1342" name="Rectangle 13">
          <a:extLst>
            <a:ext uri="{FF2B5EF4-FFF2-40B4-BE49-F238E27FC236}">
              <a16:creationId xmlns:a16="http://schemas.microsoft.com/office/drawing/2014/main" id="{FE33B13E-2D2E-463A-AF24-693B68702A83}"/>
            </a:ext>
          </a:extLst>
        </xdr:cNvPr>
        <xdr:cNvSpPr/>
      </xdr:nvSpPr>
      <xdr:spPr bwMode="auto">
        <a:xfrm>
          <a:off x="5076825" y="1638300"/>
          <a:ext cx="2038350" cy="885825"/>
        </a:xfrm>
        <a:prstGeom prst="rect">
          <a:avLst/>
        </a:prstGeom>
        <a:noFill/>
        <a:ln w="9525">
          <a:noFill/>
          <a:miter lim="800000"/>
        </a:ln>
      </xdr:spPr>
      <xdr:txBody>
        <a:bodyPr vertOverflow="clip" wrap="square" lIns="36576" tIns="18288" rIns="36576" bIns="18288" anchor="ctr" upright="1"/>
        <a:lstStyle/>
        <a:p>
          <a:pPr algn="dist" rtl="0">
            <a:defRPr sz="1000"/>
          </a:pPr>
          <a:r>
            <a:rPr lang="ja-JP" altLang="en-US" sz="1100" b="1" i="0" u="none" baseline="0">
              <a:solidFill>
                <a:srgbClr val="000000"/>
              </a:solidFill>
              <a:latin typeface="ＭＳ ゴシック"/>
              <a:ea typeface="ＭＳ ゴシック"/>
            </a:rPr>
            <a:t>実質赤字比率</a:t>
          </a:r>
        </a:p>
        <a:p>
          <a:pPr algn="dist" rtl="0">
            <a:defRPr sz="1000"/>
          </a:pPr>
          <a:r>
            <a:rPr lang="ja-JP" altLang="en-US" sz="1100" b="1" i="0" u="non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baseline="0">
              <a:solidFill>
                <a:srgbClr val="000000"/>
              </a:solidFill>
              <a:latin typeface="ＭＳ ゴシック"/>
              <a:ea typeface="ＭＳ ゴシック"/>
            </a:rPr>
            <a:t>実質公債費比率</a:t>
          </a:r>
        </a:p>
        <a:p>
          <a:pPr algn="dist" rtl="0">
            <a:lnSpc>
              <a:spcPts val="1300"/>
            </a:lnSpc>
            <a:defRPr sz="1000"/>
          </a:pPr>
          <a:r>
            <a:rPr lang="ja-JP" altLang="en-US" sz="1100" b="1" i="0" u="non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fLocksText="0">
      <xdr:nvSpPr>
        <xdr:cNvPr id="1343" name="Rectangle 14">
          <a:extLst>
            <a:ext uri="{FF2B5EF4-FFF2-40B4-BE49-F238E27FC236}">
              <a16:creationId xmlns:a16="http://schemas.microsoft.com/office/drawing/2014/main" id="{3FAE4C5F-DF79-4DD6-B0E1-3EC32945F6C2}"/>
            </a:ext>
          </a:extLst>
        </xdr:cNvPr>
        <xdr:cNvSpPr/>
      </xdr:nvSpPr>
      <xdr:spPr bwMode="auto">
        <a:xfrm>
          <a:off x="7115175" y="1638300"/>
          <a:ext cx="1266825" cy="885825"/>
        </a:xfrm>
        <a:prstGeom prst="rect">
          <a:avLst/>
        </a:prstGeom>
        <a:noFill/>
        <a:ln w="9525">
          <a:noFill/>
          <a:miter lim="800000"/>
        </a:ln>
      </xdr:spPr>
      <xdr:txBody>
        <a:bodyPr vertOverflow="clip" wrap="square" lIns="0" tIns="18288" rIns="36576" bIns="18288" anchor="ctr" upright="1"/>
        <a:lstStyle/>
        <a:p>
          <a:pPr algn="r" rtl="0">
            <a:defRPr sz="1000"/>
          </a:pPr>
          <a:r>
            <a:rPr lang="en-US" altLang="ja-JP" sz="1100" b="1" i="0" u="none" baseline="0">
              <a:solidFill>
                <a:srgbClr val="000000"/>
              </a:solidFill>
              <a:latin typeface="ＭＳ ゴシック"/>
              <a:ea typeface="ＭＳ ゴシック"/>
            </a:rPr>
            <a:t>-</a:t>
          </a:r>
        </a:p>
        <a:p>
          <a:pPr algn="r" rtl="0">
            <a:defRPr sz="1000"/>
          </a:pPr>
          <a:r>
            <a:rPr lang="en-US" altLang="ja-JP" sz="1100" b="1" i="0" u="none" baseline="0">
              <a:solidFill>
                <a:srgbClr val="000000"/>
              </a:solidFill>
              <a:latin typeface="ＭＳ ゴシック"/>
              <a:ea typeface="ＭＳ ゴシック"/>
            </a:rPr>
            <a:t>-</a:t>
          </a:r>
        </a:p>
        <a:p>
          <a:pPr algn="r" rtl="0">
            <a:lnSpc>
              <a:spcPts val="1300"/>
            </a:lnSpc>
            <a:defRPr sz="1000"/>
          </a:pPr>
          <a:r>
            <a:rPr lang="en-US" altLang="ja-JP" sz="1100" b="1" i="0" u="none" baseline="0">
              <a:solidFill>
                <a:srgbClr val="000000"/>
              </a:solidFill>
              <a:latin typeface="ＭＳ ゴシック"/>
              <a:ea typeface="ＭＳ ゴシック"/>
            </a:rPr>
            <a:t>3.8</a:t>
          </a:r>
        </a:p>
        <a:p>
          <a:pPr algn="r" rtl="0">
            <a:lnSpc>
              <a:spcPts val="1300"/>
            </a:lnSpc>
            <a:defRPr sz="1000"/>
          </a:pPr>
          <a:r>
            <a:rPr lang="en-US" altLang="ja-JP" sz="1100" b="1" i="0" u="non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fLocksText="0">
      <xdr:nvSpPr>
        <xdr:cNvPr id="1344" name="Rectangle 15">
          <a:extLst>
            <a:ext uri="{FF2B5EF4-FFF2-40B4-BE49-F238E27FC236}">
              <a16:creationId xmlns:a16="http://schemas.microsoft.com/office/drawing/2014/main" id="{48F4054E-7F19-47B5-9F5D-2E55E9474B43}"/>
            </a:ext>
          </a:extLst>
        </xdr:cNvPr>
        <xdr:cNvSpPr/>
      </xdr:nvSpPr>
      <xdr:spPr bwMode="auto">
        <a:xfrm>
          <a:off x="8448675" y="1638300"/>
          <a:ext cx="628650" cy="885825"/>
        </a:xfrm>
        <a:prstGeom prst="rect">
          <a:avLst/>
        </a:prstGeom>
        <a:noFill/>
        <a:ln w="9525">
          <a:noFill/>
          <a:miter lim="800000"/>
        </a:ln>
      </xdr:spPr>
      <xdr:txBody>
        <a:bodyPr vertOverflow="clip" wrap="square" lIns="36576" tIns="18288" rIns="0" bIns="18288" anchor="ctr" upright="1"/>
        <a:lstStyle/>
        <a:p>
          <a:pPr algn="l" rtl="0">
            <a:defRPr sz="1000"/>
          </a:pPr>
          <a:r>
            <a:rPr lang="ja-JP" altLang="en-US" sz="1100" b="1" i="0" u="none" baseline="0">
              <a:solidFill>
                <a:srgbClr val="000000"/>
              </a:solidFill>
              <a:latin typeface="ＭＳ ゴシック"/>
              <a:ea typeface="ＭＳ ゴシック"/>
            </a:rPr>
            <a:t>％</a:t>
          </a:r>
        </a:p>
        <a:p>
          <a:pPr algn="l" rtl="0">
            <a:defRPr sz="1000"/>
          </a:pPr>
          <a:r>
            <a:rPr lang="ja-JP" altLang="en-US" sz="1100" b="1" i="0" u="none" baseline="0">
              <a:solidFill>
                <a:srgbClr val="000000"/>
              </a:solidFill>
              <a:latin typeface="ＭＳ ゴシック"/>
              <a:ea typeface="ＭＳ ゴシック"/>
            </a:rPr>
            <a:t>％</a:t>
          </a:r>
        </a:p>
        <a:p>
          <a:pPr algn="l" rtl="0">
            <a:lnSpc>
              <a:spcPts val="1300"/>
            </a:lnSpc>
            <a:defRPr sz="1000"/>
          </a:pPr>
          <a:r>
            <a:rPr lang="ja-JP" altLang="en-US" sz="1100" b="1" i="0" u="none" baseline="0">
              <a:solidFill>
                <a:srgbClr val="000000"/>
              </a:solidFill>
              <a:latin typeface="ＭＳ ゴシック"/>
              <a:ea typeface="ＭＳ ゴシック"/>
            </a:rPr>
            <a:t>％</a:t>
          </a:r>
        </a:p>
        <a:p>
          <a:pPr algn="l" rtl="0">
            <a:lnSpc>
              <a:spcPts val="1300"/>
            </a:lnSpc>
            <a:defRPr sz="1000"/>
          </a:pPr>
          <a:r>
            <a:rPr lang="ja-JP" altLang="en-US" sz="1100" b="1" i="0" u="non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fLocksText="0">
      <xdr:nvSpPr>
        <xdr:cNvPr id="1345" name="Rectangle 16">
          <a:extLst>
            <a:ext uri="{FF2B5EF4-FFF2-40B4-BE49-F238E27FC236}">
              <a16:creationId xmlns:a16="http://schemas.microsoft.com/office/drawing/2014/main" id="{D1BEE047-C677-4A3C-9920-909C1B9F466E}"/>
            </a:ext>
          </a:extLst>
        </xdr:cNvPr>
        <xdr:cNvSpPr/>
      </xdr:nvSpPr>
      <xdr:spPr bwMode="auto">
        <a:xfrm>
          <a:off x="5076825" y="2409825"/>
          <a:ext cx="2038350" cy="638175"/>
        </a:xfrm>
        <a:prstGeom prst="rect">
          <a:avLst/>
        </a:prstGeom>
        <a:noFill/>
        <a:ln w="9525">
          <a:noFill/>
          <a:miter lim="800000"/>
        </a:ln>
      </xdr:spPr>
      <xdr:txBody>
        <a:bodyPr vertOverflow="clip" wrap="square" lIns="36576" tIns="18288" rIns="36576" bIns="18288" anchor="ctr" upright="1"/>
        <a:lstStyle/>
        <a:p>
          <a:pPr algn="dist" rtl="0">
            <a:lnSpc>
              <a:spcPts val="1300"/>
            </a:lnSpc>
            <a:defRPr sz="1000"/>
          </a:pPr>
          <a:r>
            <a:rPr lang="ja-JP" altLang="en-US" sz="1100" b="1" i="0" u="none" baseline="0">
              <a:solidFill>
                <a:srgbClr val="000000"/>
              </a:solidFill>
              <a:latin typeface="ＭＳ ゴシック"/>
              <a:ea typeface="ＭＳ ゴシック"/>
            </a:rPr>
            <a:t>市町村類型</a:t>
          </a:r>
        </a:p>
        <a:p>
          <a:pPr algn="dist" rtl="0">
            <a:lnSpc>
              <a:spcPts val="1300"/>
            </a:lnSpc>
            <a:defRPr sz="1000"/>
          </a:pPr>
          <a:r>
            <a:rPr lang="en-US" altLang="ja-JP" sz="1100" b="1" i="0" u="none" baseline="0">
              <a:solidFill>
                <a:srgbClr val="000000"/>
              </a:solidFill>
              <a:latin typeface="ＭＳ ゴシック"/>
              <a:ea typeface="ＭＳ ゴシック"/>
            </a:rPr>
            <a:t>(</a:t>
          </a:r>
          <a:r>
            <a:rPr lang="ja-JP" altLang="en-US" sz="1100" b="1" i="0" u="none" baseline="0">
              <a:solidFill>
                <a:srgbClr val="000000"/>
              </a:solidFill>
              <a:latin typeface="ＭＳ ゴシック"/>
              <a:ea typeface="ＭＳ ゴシック"/>
            </a:rPr>
            <a:t>年度毎</a:t>
          </a:r>
          <a:r>
            <a:rPr lang="en-US" altLang="ja-JP" sz="1100" b="1" i="0" u="non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fLocksText="0">
      <xdr:nvSpPr>
        <xdr:cNvPr id="1346" name="Rectangle 17">
          <a:extLst>
            <a:ext uri="{FF2B5EF4-FFF2-40B4-BE49-F238E27FC236}">
              <a16:creationId xmlns:a16="http://schemas.microsoft.com/office/drawing/2014/main" id="{E64264A5-35F9-44CE-9A69-7AD4788DAE76}"/>
            </a:ext>
          </a:extLst>
        </xdr:cNvPr>
        <xdr:cNvSpPr/>
      </xdr:nvSpPr>
      <xdr:spPr bwMode="auto">
        <a:xfrm>
          <a:off x="7172325" y="2409825"/>
          <a:ext cx="3429000" cy="638175"/>
        </a:xfrm>
        <a:prstGeom prst="rect">
          <a:avLst/>
        </a:prstGeom>
        <a:noFill/>
        <a:ln w="9525">
          <a:noFill/>
          <a:miter lim="800000"/>
        </a:ln>
      </xdr:spPr>
      <xdr:txBody>
        <a:bodyPr vertOverflow="clip" wrap="square" lIns="36576" tIns="18288" rIns="0" bIns="18288" anchor="ctr" upright="1"/>
        <a:lstStyle/>
        <a:p>
          <a:pPr algn="l" rtl="0">
            <a:lnSpc>
              <a:spcPts val="1300"/>
            </a:lnSpc>
            <a:defRPr sz="1000"/>
          </a:pPr>
          <a:r>
            <a:rPr lang="en-US" altLang="ja-JP" sz="1100" b="1" i="0" u="none" baseline="0">
              <a:solidFill>
                <a:srgbClr val="000000"/>
              </a:solidFill>
              <a:latin typeface="ＭＳ ゴシック"/>
              <a:ea typeface="ＭＳ ゴシック"/>
            </a:rPr>
            <a:t>H20  Ⅰ</a:t>
          </a:r>
          <a:r>
            <a:rPr lang="ja-JP" altLang="en-US" sz="1100" b="1" i="0" u="none" baseline="0">
              <a:solidFill>
                <a:srgbClr val="000000"/>
              </a:solidFill>
              <a:latin typeface="ＭＳ ゴシック"/>
              <a:ea typeface="ＭＳ ゴシック"/>
            </a:rPr>
            <a:t>－２  </a:t>
          </a:r>
          <a:r>
            <a:rPr lang="en-US" altLang="ja-JP" sz="1100" b="1" i="0" u="none" baseline="0">
              <a:solidFill>
                <a:srgbClr val="000000"/>
              </a:solidFill>
              <a:latin typeface="ＭＳ ゴシック"/>
              <a:ea typeface="ＭＳ ゴシック"/>
            </a:rPr>
            <a:t>H21  Ⅰ</a:t>
          </a:r>
          <a:r>
            <a:rPr lang="ja-JP" altLang="en-US" sz="1100" b="1" i="0" u="none" baseline="0">
              <a:solidFill>
                <a:srgbClr val="000000"/>
              </a:solidFill>
              <a:latin typeface="ＭＳ ゴシック"/>
              <a:ea typeface="ＭＳ ゴシック"/>
            </a:rPr>
            <a:t>－２  </a:t>
          </a:r>
          <a:r>
            <a:rPr lang="en-US" altLang="ja-JP" sz="1100" b="1" i="0" u="none" baseline="0">
              <a:solidFill>
                <a:srgbClr val="000000"/>
              </a:solidFill>
              <a:latin typeface="ＭＳ ゴシック"/>
              <a:ea typeface="ＭＳ ゴシック"/>
            </a:rPr>
            <a:t>H22  Ⅰ</a:t>
          </a:r>
          <a:r>
            <a:rPr lang="ja-JP" altLang="en-US" sz="1100" b="1" i="0" u="none" baseline="0">
              <a:solidFill>
                <a:srgbClr val="000000"/>
              </a:solidFill>
              <a:latin typeface="ＭＳ ゴシック"/>
              <a:ea typeface="ＭＳ ゴシック"/>
            </a:rPr>
            <a:t>－２  </a:t>
          </a:r>
        </a:p>
        <a:p>
          <a:pPr algn="l" rtl="0">
            <a:lnSpc>
              <a:spcPts val="1300"/>
            </a:lnSpc>
            <a:defRPr sz="1000"/>
          </a:pPr>
          <a:r>
            <a:rPr lang="en-US" altLang="ja-JP" sz="1100" b="1" i="0" u="none" baseline="0">
              <a:solidFill>
                <a:srgbClr val="000000"/>
              </a:solidFill>
              <a:latin typeface="ＭＳ ゴシック"/>
              <a:ea typeface="ＭＳ ゴシック"/>
            </a:rPr>
            <a:t>H23  Ⅰ</a:t>
          </a:r>
          <a:r>
            <a:rPr lang="ja-JP" altLang="en-US" sz="1100" b="1" i="0" u="none" baseline="0">
              <a:solidFill>
                <a:srgbClr val="000000"/>
              </a:solidFill>
              <a:latin typeface="ＭＳ ゴシック"/>
              <a:ea typeface="ＭＳ ゴシック"/>
            </a:rPr>
            <a:t>－２  </a:t>
          </a:r>
          <a:r>
            <a:rPr lang="en-US" altLang="ja-JP" sz="1100" b="1" i="0" u="none" baseline="0">
              <a:solidFill>
                <a:srgbClr val="000000"/>
              </a:solidFill>
              <a:latin typeface="ＭＳ ゴシック"/>
              <a:ea typeface="ＭＳ ゴシック"/>
            </a:rPr>
            <a:t>H24  Ⅰ</a:t>
          </a:r>
          <a:r>
            <a:rPr lang="ja-JP" altLang="en-US" sz="1100" b="1" i="0" u="none" baseline="0">
              <a:solidFill>
                <a:srgbClr val="000000"/>
              </a:solidFill>
              <a:latin typeface="ＭＳ ゴシック"/>
              <a:ea typeface="ＭＳ ゴシック"/>
            </a:rPr>
            <a:t>－２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fLocksText="0">
      <xdr:nvSpPr>
        <xdr:cNvPr id="1347" name="AutoShape 18">
          <a:extLst>
            <a:ext uri="{FF2B5EF4-FFF2-40B4-BE49-F238E27FC236}">
              <a16:creationId xmlns:a16="http://schemas.microsoft.com/office/drawing/2014/main" id="{8DA3A9EC-8532-4D37-8362-C301746F7E65}"/>
            </a:ext>
          </a:extLst>
        </xdr:cNvPr>
        <xdr:cNvSpPr/>
      </xdr:nvSpPr>
      <xdr:spPr bwMode="auto">
        <a:xfrm>
          <a:off x="10563225" y="1524000"/>
          <a:ext cx="1438275" cy="1143000"/>
        </a:xfrm>
        <a:prstGeom prst="roundRect">
          <a:avLst>
            <a:gd name="adj" fmla="val 0"/>
          </a:avLst>
        </a:prstGeom>
        <a:solidFill>
          <a:srgbClr val="FFFFFF"/>
        </a:solidFill>
        <a:ln w="9525">
          <a:solidFill>
            <a:srgbClr val="000000"/>
          </a:solidFill>
          <a:rou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628650</xdr:colOff>
      <xdr:row>9</xdr:row>
      <xdr:rowOff>47625</xdr:rowOff>
    </xdr:from>
    <xdr:to>
      <xdr:col>17</xdr:col>
      <xdr:colOff>514350</xdr:colOff>
      <xdr:row>10</xdr:row>
      <xdr:rowOff>123825</xdr:rowOff>
    </xdr:to>
    <xdr:sp macro="" textlink="" fLocksText="0">
      <xdr:nvSpPr>
        <xdr:cNvPr id="1348" name="Rectangle 19">
          <a:extLst>
            <a:ext uri="{FF2B5EF4-FFF2-40B4-BE49-F238E27FC236}">
              <a16:creationId xmlns:a16="http://schemas.microsoft.com/office/drawing/2014/main" id="{712BC9B7-C2C5-46A6-8372-13F5C846CFE8}"/>
            </a:ext>
          </a:extLst>
        </xdr:cNvPr>
        <xdr:cNvSpPr/>
      </xdr:nvSpPr>
      <xdr:spPr bwMode="auto">
        <a:xfrm>
          <a:off x="10925175" y="1590675"/>
          <a:ext cx="1266825" cy="247650"/>
        </a:xfrm>
        <a:prstGeom prst="rect">
          <a:avLst/>
        </a:prstGeom>
        <a:noFill/>
        <a:ln w="9525">
          <a:noFill/>
          <a:miter lim="800000"/>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fLocksText="0">
      <xdr:nvSpPr>
        <xdr:cNvPr id="1349" name="Rectangle 20">
          <a:extLst>
            <a:ext uri="{FF2B5EF4-FFF2-40B4-BE49-F238E27FC236}">
              <a16:creationId xmlns:a16="http://schemas.microsoft.com/office/drawing/2014/main" id="{9A60E991-8F30-41EE-8D61-1986201CDFE7}"/>
            </a:ext>
          </a:extLst>
        </xdr:cNvPr>
        <xdr:cNvSpPr/>
      </xdr:nvSpPr>
      <xdr:spPr bwMode="auto">
        <a:xfrm>
          <a:off x="10925175" y="1857375"/>
          <a:ext cx="1266825" cy="247650"/>
        </a:xfrm>
        <a:prstGeom prst="rect">
          <a:avLst/>
        </a:prstGeom>
        <a:noFill/>
        <a:ln w="9525">
          <a:noFill/>
          <a:miter lim="800000"/>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fLocksText="0">
      <xdr:nvSpPr>
        <xdr:cNvPr id="1350" name="Rectangle 21">
          <a:extLst>
            <a:ext uri="{FF2B5EF4-FFF2-40B4-BE49-F238E27FC236}">
              <a16:creationId xmlns:a16="http://schemas.microsoft.com/office/drawing/2014/main" id="{5DF9F153-F46E-47F0-9C84-2E90121E10D1}"/>
            </a:ext>
          </a:extLst>
        </xdr:cNvPr>
        <xdr:cNvSpPr/>
      </xdr:nvSpPr>
      <xdr:spPr bwMode="auto">
        <a:xfrm>
          <a:off x="10925175" y="2181225"/>
          <a:ext cx="1266825" cy="638175"/>
        </a:xfrm>
        <a:prstGeom prst="rect">
          <a:avLst/>
        </a:prstGeom>
        <a:noFill/>
        <a:ln w="9525">
          <a:noFill/>
          <a:miter lim="800000"/>
        </a:ln>
      </xdr:spPr>
      <xdr:txBody>
        <a:bodyPr vertOverflow="clip" wrap="square" lIns="27432" tIns="18288" rIns="0" bIns="0" anchor="t" upright="1"/>
        <a:lstStyle/>
        <a:p>
          <a:pPr algn="l" rtl="0">
            <a:lnSpc>
              <a:spcPts val="1100"/>
            </a:lnSpc>
            <a:defRPr sz="1000"/>
          </a:pPr>
          <a:r>
            <a:rPr lang="ja-JP" altLang="en-US" sz="900" b="0" i="0" u="none" baseline="0">
              <a:solidFill>
                <a:srgbClr val="000000"/>
              </a:solidFill>
              <a:latin typeface="ＭＳ Ｐゴシック"/>
              <a:ea typeface="ＭＳ Ｐゴシック"/>
            </a:rPr>
            <a:t>類似団体内の</a:t>
          </a:r>
        </a:p>
        <a:p>
          <a:pPr algn="l" rtl="0">
            <a:lnSpc>
              <a:spcPts val="1000"/>
            </a:lnSpc>
            <a:defRPr sz="1000"/>
          </a:pPr>
          <a:r>
            <a:rPr lang="ja-JP" altLang="en-US" sz="900" b="0" i="0" u="non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21831" name="Line 22">
          <a:extLst>
            <a:ext uri="{FF2B5EF4-FFF2-40B4-BE49-F238E27FC236}">
              <a16:creationId xmlns:a16="http://schemas.microsoft.com/office/drawing/2014/main" id="{63B923CA-EDA2-4615-9047-81BA025A4951}"/>
            </a:ext>
          </a:extLst>
        </xdr:cNvPr>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1832" name="Oval 23">
          <a:extLst>
            <a:ext uri="{FF2B5EF4-FFF2-40B4-BE49-F238E27FC236}">
              <a16:creationId xmlns:a16="http://schemas.microsoft.com/office/drawing/2014/main" id="{8228401F-5BE9-4576-B39D-42F6F80E06B8}"/>
            </a:ext>
          </a:extLst>
        </xdr:cNvPr>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1833" name="AutoShape 24">
          <a:extLst>
            <a:ext uri="{FF2B5EF4-FFF2-40B4-BE49-F238E27FC236}">
              <a16:creationId xmlns:a16="http://schemas.microsoft.com/office/drawing/2014/main" id="{E86E2B91-939F-4728-87D7-CC56784A4A3B}"/>
            </a:ext>
          </a:extLst>
        </xdr:cNvPr>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1834" name="Line 25">
          <a:extLst>
            <a:ext uri="{FF2B5EF4-FFF2-40B4-BE49-F238E27FC236}">
              <a16:creationId xmlns:a16="http://schemas.microsoft.com/office/drawing/2014/main" id="{63D165F0-D266-4F59-A65F-68D73B3831E4}"/>
            </a:ext>
          </a:extLst>
        </xdr:cNvPr>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1835" name="Line 26">
          <a:extLst>
            <a:ext uri="{FF2B5EF4-FFF2-40B4-BE49-F238E27FC236}">
              <a16:creationId xmlns:a16="http://schemas.microsoft.com/office/drawing/2014/main" id="{23146CCB-227F-425C-B96A-34CCB58845F8}"/>
            </a:ext>
          </a:extLst>
        </xdr:cNvPr>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1836" name="Line 27">
          <a:extLst>
            <a:ext uri="{FF2B5EF4-FFF2-40B4-BE49-F238E27FC236}">
              <a16:creationId xmlns:a16="http://schemas.microsoft.com/office/drawing/2014/main" id="{E5BF5FDD-A73A-4160-A10D-002B0E0BA5EA}"/>
            </a:ext>
          </a:extLst>
        </xdr:cNvPr>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1837" name="Line 28">
          <a:extLst>
            <a:ext uri="{FF2B5EF4-FFF2-40B4-BE49-F238E27FC236}">
              <a16:creationId xmlns:a16="http://schemas.microsoft.com/office/drawing/2014/main" id="{91EF09EB-087A-4483-A7CC-25531E79995C}"/>
            </a:ext>
          </a:extLst>
        </xdr:cNvPr>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358" name="Text Box 29">
          <a:extLst>
            <a:ext uri="{FF2B5EF4-FFF2-40B4-BE49-F238E27FC236}">
              <a16:creationId xmlns:a16="http://schemas.microsoft.com/office/drawing/2014/main" id="{09422E97-725B-4246-8422-585F467C9649}"/>
            </a:ext>
          </a:extLst>
        </xdr:cNvPr>
        <xdr:cNvSpPr txBox="1"/>
      </xdr:nvSpPr>
      <xdr:spPr bwMode="auto">
        <a:xfrm>
          <a:off x="765175" y="3679825"/>
          <a:ext cx="8730467" cy="185179"/>
        </a:xfrm>
        <a:prstGeom prst="rect">
          <a:avLst/>
        </a:prstGeom>
        <a:noFill/>
        <a:ln w="1">
          <a:noFill/>
          <a:miter lim="800000"/>
        </a:ln>
        <a:effectLst/>
      </xdr:spPr>
      <xdr:txBody>
        <a:bodyPr wrap="none" lIns="18288" tIns="18288" rIns="0" bIns="0" anchor="t" upright="1">
          <a:spAutoFit/>
        </a:bodyPr>
        <a:lstStyle/>
        <a:p>
          <a:pPr algn="l" rtl="0">
            <a:defRPr sz="1000"/>
          </a:pPr>
          <a:r>
            <a:rPr lang="en-US" altLang="ja-JP" sz="1000" b="0" i="0" u="none" baseline="0">
              <a:solidFill>
                <a:srgbClr val="000000"/>
              </a:solidFill>
              <a:latin typeface="ＭＳ Ｐゴシック"/>
              <a:ea typeface="ＭＳ Ｐゴシック"/>
            </a:rPr>
            <a:t>※</a:t>
          </a:r>
          <a:r>
            <a:rPr lang="ja-JP" altLang="en-US" sz="1000" b="0" i="0" u="none" baseline="0">
              <a:solidFill>
                <a:srgbClr val="000000"/>
              </a:solidFill>
              <a:latin typeface="ＭＳ Ｐゴシック"/>
              <a:ea typeface="ＭＳ Ｐゴシック"/>
            </a:rPr>
            <a:t>　市町村類型とは、人口および産業構造等により全国の市町村を</a:t>
          </a:r>
          <a:r>
            <a:rPr lang="en-US" altLang="ja-JP" sz="1000" b="0" i="0" u="none" baseline="0">
              <a:solidFill>
                <a:srgbClr val="000000"/>
              </a:solidFill>
              <a:latin typeface="ＭＳ Ｐゴシック"/>
              <a:ea typeface="ＭＳ Ｐゴシック"/>
            </a:rPr>
            <a:t>35</a:t>
          </a:r>
          <a:r>
            <a:rPr lang="ja-JP" altLang="en-US" sz="1000" b="0" i="0" u="non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359" name="Text Box 30">
          <a:extLst>
            <a:ext uri="{FF2B5EF4-FFF2-40B4-BE49-F238E27FC236}">
              <a16:creationId xmlns:a16="http://schemas.microsoft.com/office/drawing/2014/main" id="{669A7BBB-434E-44B0-85A9-4A812002FDA5}"/>
            </a:ext>
          </a:extLst>
        </xdr:cNvPr>
        <xdr:cNvSpPr txBox="1"/>
      </xdr:nvSpPr>
      <xdr:spPr bwMode="auto">
        <a:xfrm>
          <a:off x="765175" y="3949700"/>
          <a:ext cx="6338851" cy="185179"/>
        </a:xfrm>
        <a:prstGeom prst="rect">
          <a:avLst/>
        </a:prstGeom>
        <a:noFill/>
        <a:ln w="1">
          <a:noFill/>
          <a:miter lim="800000"/>
        </a:ln>
        <a:effectLst/>
      </xdr:spPr>
      <xdr:txBody>
        <a:bodyPr wrap="none" lIns="18288" tIns="18288" rIns="0" bIns="0" anchor="t" upright="1">
          <a:spAutoFit/>
        </a:bodyPr>
        <a:lstStyle/>
        <a:p>
          <a:pPr algn="l" rtl="0">
            <a:defRPr sz="1000"/>
          </a:pPr>
          <a:r>
            <a:rPr lang="en-US" altLang="ja-JP" sz="1000" b="0" i="0" u="none" baseline="0">
              <a:solidFill>
                <a:srgbClr val="000000"/>
              </a:solidFill>
              <a:latin typeface="ＭＳ Ｐゴシック"/>
              <a:ea typeface="ＭＳ Ｐゴシック"/>
            </a:rPr>
            <a:t>※</a:t>
          </a:r>
          <a:r>
            <a:rPr lang="ja-JP" altLang="en-US" sz="1000" b="0" i="0" u="none" baseline="0">
              <a:solidFill>
                <a:srgbClr val="000000"/>
              </a:solidFill>
              <a:latin typeface="ＭＳ Ｐゴシック"/>
              <a:ea typeface="ＭＳ Ｐゴシック"/>
            </a:rPr>
            <a:t>　住民基本台帳法の改正により、平成</a:t>
          </a:r>
          <a:r>
            <a:rPr lang="en-US" altLang="ja-JP" sz="1000" b="0" i="0" u="none" baseline="0">
              <a:solidFill>
                <a:srgbClr val="000000"/>
              </a:solidFill>
              <a:latin typeface="ＭＳ Ｐゴシック"/>
              <a:ea typeface="ＭＳ Ｐゴシック"/>
            </a:rPr>
            <a:t>25</a:t>
          </a:r>
          <a:r>
            <a:rPr lang="ja-JP" altLang="en-US" sz="1000" b="0" i="0" u="none" baseline="0">
              <a:solidFill>
                <a:srgbClr val="000000"/>
              </a:solidFill>
              <a:latin typeface="ＭＳ Ｐゴシック"/>
              <a:ea typeface="ＭＳ Ｐゴシック"/>
            </a:rPr>
            <a:t>年</a:t>
          </a:r>
          <a:r>
            <a:rPr lang="en-US" altLang="ja-JP" sz="1000" b="0" i="0" u="none" baseline="0">
              <a:solidFill>
                <a:srgbClr val="000000"/>
              </a:solidFill>
              <a:latin typeface="ＭＳ Ｐゴシック"/>
              <a:ea typeface="ＭＳ Ｐゴシック"/>
            </a:rPr>
            <a:t>3</a:t>
          </a:r>
          <a:r>
            <a:rPr lang="ja-JP" altLang="en-US" sz="1000" b="0" i="0" u="none" baseline="0">
              <a:solidFill>
                <a:srgbClr val="000000"/>
              </a:solidFill>
              <a:latin typeface="ＭＳ Ｐゴシック"/>
              <a:ea typeface="ＭＳ Ｐゴシック"/>
            </a:rPr>
            <a:t>月</a:t>
          </a:r>
          <a:r>
            <a:rPr lang="en-US" altLang="ja-JP" sz="1000" b="0" i="0" u="none" baseline="0">
              <a:solidFill>
                <a:srgbClr val="000000"/>
              </a:solidFill>
              <a:latin typeface="ＭＳ Ｐゴシック"/>
              <a:ea typeface="ＭＳ Ｐゴシック"/>
            </a:rPr>
            <a:t>31</a:t>
          </a:r>
          <a:r>
            <a:rPr lang="ja-JP" altLang="en-US" sz="1000" b="0" i="0" u="non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161925</xdr:colOff>
      <xdr:row>25</xdr:row>
      <xdr:rowOff>9525</xdr:rowOff>
    </xdr:to>
    <xdr:sp macro="" textlink="" fLocksText="0">
      <xdr:nvSpPr>
        <xdr:cNvPr id="21840" name="Text Box 31">
          <a:extLst>
            <a:ext uri="{FF2B5EF4-FFF2-40B4-BE49-F238E27FC236}">
              <a16:creationId xmlns:a16="http://schemas.microsoft.com/office/drawing/2014/main" id="{6B1917DB-8031-4F18-9439-421C2A6EC9FB}"/>
            </a:ext>
          </a:extLst>
        </xdr:cNvPr>
        <xdr:cNvSpPr txBox="1">
          <a:spLocks noChangeArrowheads="1"/>
        </xdr:cNvSpPr>
      </xdr:nvSpPr>
      <xdr:spPr bwMode="auto">
        <a:xfrm>
          <a:off x="762000" y="40671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fLocksText="0">
      <xdr:nvSpPr>
        <xdr:cNvPr id="1361" name="Rectangle 32">
          <a:extLst>
            <a:ext uri="{FF2B5EF4-FFF2-40B4-BE49-F238E27FC236}">
              <a16:creationId xmlns:a16="http://schemas.microsoft.com/office/drawing/2014/main" id="{3C99F000-A0C2-44FA-905C-5BEAA772B63E}"/>
            </a:ext>
          </a:extLst>
        </xdr:cNvPr>
        <xdr:cNvSpPr/>
      </xdr:nvSpPr>
      <xdr:spPr bwMode="auto">
        <a:xfrm>
          <a:off x="762000" y="4695825"/>
          <a:ext cx="4619625" cy="32385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ctr" rtl="0"/>
          <a:r>
            <a:rPr lang="ja-JP" altLang="en-US" sz="1600" b="1" i="0" u="non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fLocksText="0">
      <xdr:nvSpPr>
        <xdr:cNvPr id="1362" name="Rectangle 33">
          <a:extLst>
            <a:ext uri="{FF2B5EF4-FFF2-40B4-BE49-F238E27FC236}">
              <a16:creationId xmlns:a16="http://schemas.microsoft.com/office/drawing/2014/main" id="{99ACF012-C11D-4282-8AA6-B19AA683E408}"/>
            </a:ext>
          </a:extLst>
        </xdr:cNvPr>
        <xdr:cNvSpPr/>
      </xdr:nvSpPr>
      <xdr:spPr bwMode="auto">
        <a:xfrm>
          <a:off x="5400675" y="4762500"/>
          <a:ext cx="1524000" cy="257175"/>
        </a:xfrm>
        <a:prstGeom prst="rect">
          <a:avLst/>
        </a:prstGeom>
        <a:solidFill>
          <a:srgbClr val="FFFFFF"/>
        </a:solidFill>
        <a:ln w="9525">
          <a:solidFill>
            <a:srgbClr val="FFFFFF"/>
          </a:solid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fLocksText="0">
      <xdr:nvSpPr>
        <xdr:cNvPr id="1363" name="Rectangle 34">
          <a:extLst>
            <a:ext uri="{FF2B5EF4-FFF2-40B4-BE49-F238E27FC236}">
              <a16:creationId xmlns:a16="http://schemas.microsoft.com/office/drawing/2014/main" id="{77DF44C4-13CD-4136-ADB0-0A69A5B596BA}"/>
            </a:ext>
          </a:extLst>
        </xdr:cNvPr>
        <xdr:cNvSpPr/>
      </xdr:nvSpPr>
      <xdr:spPr bwMode="auto">
        <a:xfrm>
          <a:off x="5400675" y="4953000"/>
          <a:ext cx="152400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45/78</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fLocksText="0">
      <xdr:nvSpPr>
        <xdr:cNvPr id="1364" name="Rectangle 35">
          <a:extLst>
            <a:ext uri="{FF2B5EF4-FFF2-40B4-BE49-F238E27FC236}">
              <a16:creationId xmlns:a16="http://schemas.microsoft.com/office/drawing/2014/main" id="{C8D2F36E-F9E2-42C8-A58D-CD24EC87CBEF}"/>
            </a:ext>
          </a:extLst>
        </xdr:cNvPr>
        <xdr:cNvSpPr/>
      </xdr:nvSpPr>
      <xdr:spPr bwMode="auto">
        <a:xfrm>
          <a:off x="7086600" y="4762500"/>
          <a:ext cx="1400175"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fLocksText="0">
      <xdr:nvSpPr>
        <xdr:cNvPr id="1365" name="Rectangle 36">
          <a:extLst>
            <a:ext uri="{FF2B5EF4-FFF2-40B4-BE49-F238E27FC236}">
              <a16:creationId xmlns:a16="http://schemas.microsoft.com/office/drawing/2014/main" id="{DF151CDB-A134-48D3-BEEB-DFF29255C22C}"/>
            </a:ext>
          </a:extLst>
        </xdr:cNvPr>
        <xdr:cNvSpPr/>
      </xdr:nvSpPr>
      <xdr:spPr bwMode="auto">
        <a:xfrm>
          <a:off x="7086600" y="4953000"/>
          <a:ext cx="1400175"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fLocksText="0">
      <xdr:nvSpPr>
        <xdr:cNvPr id="1366" name="Rectangle 37">
          <a:extLst>
            <a:ext uri="{FF2B5EF4-FFF2-40B4-BE49-F238E27FC236}">
              <a16:creationId xmlns:a16="http://schemas.microsoft.com/office/drawing/2014/main" id="{43AFE0E3-63B0-4D5A-AF87-B40E85B45F3F}"/>
            </a:ext>
          </a:extLst>
        </xdr:cNvPr>
        <xdr:cNvSpPr/>
      </xdr:nvSpPr>
      <xdr:spPr bwMode="auto">
        <a:xfrm>
          <a:off x="8696325" y="4762500"/>
          <a:ext cx="1524000"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福岡県平均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fLocksText="0">
      <xdr:nvSpPr>
        <xdr:cNvPr id="1367" name="Rectangle 38">
          <a:extLst>
            <a:ext uri="{FF2B5EF4-FFF2-40B4-BE49-F238E27FC236}">
              <a16:creationId xmlns:a16="http://schemas.microsoft.com/office/drawing/2014/main" id="{0DB0C932-F416-40C1-A263-0CB6C04DA788}"/>
            </a:ext>
          </a:extLst>
        </xdr:cNvPr>
        <xdr:cNvSpPr/>
      </xdr:nvSpPr>
      <xdr:spPr bwMode="auto">
        <a:xfrm>
          <a:off x="8696325" y="4953000"/>
          <a:ext cx="152400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21.7</a:t>
          </a:r>
        </a:p>
      </xdr:txBody>
    </xdr:sp>
    <xdr:clientData/>
  </xdr:twoCellAnchor>
  <xdr:twoCellAnchor>
    <xdr:from>
      <xdr:col>1</xdr:col>
      <xdr:colOff>66675</xdr:colOff>
      <xdr:row>30</xdr:row>
      <xdr:rowOff>123825</xdr:rowOff>
    </xdr:from>
    <xdr:to>
      <xdr:col>7</xdr:col>
      <xdr:colOff>571500</xdr:colOff>
      <xdr:row>44</xdr:row>
      <xdr:rowOff>9525</xdr:rowOff>
    </xdr:to>
    <xdr:sp macro="" textlink="" fLocksText="0">
      <xdr:nvSpPr>
        <xdr:cNvPr id="21848" name="Rectangle 39">
          <a:extLst>
            <a:ext uri="{FF2B5EF4-FFF2-40B4-BE49-F238E27FC236}">
              <a16:creationId xmlns:a16="http://schemas.microsoft.com/office/drawing/2014/main" id="{2F21FEBA-3465-4F81-94D7-763F1C444CD5}"/>
            </a:ext>
          </a:extLst>
        </xdr:cNvPr>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fLocksText="0">
      <xdr:nvSpPr>
        <xdr:cNvPr id="21849" name="Rectangle 40">
          <a:extLst>
            <a:ext uri="{FF2B5EF4-FFF2-40B4-BE49-F238E27FC236}">
              <a16:creationId xmlns:a16="http://schemas.microsoft.com/office/drawing/2014/main" id="{B49216AA-50F5-46BF-8F47-BFFA7DB760B8}"/>
            </a:ext>
          </a:extLst>
        </xdr:cNvPr>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fLocksText="0">
      <xdr:nvSpPr>
        <xdr:cNvPr id="1370" name="Rectangle 41">
          <a:extLst>
            <a:ext uri="{FF2B5EF4-FFF2-40B4-BE49-F238E27FC236}">
              <a16:creationId xmlns:a16="http://schemas.microsoft.com/office/drawing/2014/main" id="{F658FF88-8AA8-47F3-B7DB-0B3AC76BB82C}"/>
            </a:ext>
          </a:extLst>
        </xdr:cNvPr>
        <xdr:cNvSpPr/>
      </xdr:nvSpPr>
      <xdr:spPr bwMode="auto">
        <a:xfrm>
          <a:off x="5781675" y="5267325"/>
          <a:ext cx="3810000" cy="257175"/>
        </a:xfrm>
        <a:prstGeom prst="rect">
          <a:avLst/>
        </a:prstGeom>
        <a:noFill/>
        <a:ln w="9525">
          <a:noFill/>
          <a:miter lim="800000"/>
        </a:ln>
      </xdr:spPr>
      <xdr:txBody>
        <a:bodyPr vertOverflow="clip" wrap="square" lIns="36576" tIns="0" rIns="0" bIns="18288" anchor="b" upright="1"/>
        <a:lstStyle/>
        <a:p>
          <a:pPr algn="l" rtl="0"/>
          <a:r>
            <a:rPr lang="ja-JP" altLang="en-US" sz="1100" b="1" i="1" u="non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371" name="Text Box 42">
          <a:extLst>
            <a:ext uri="{FF2B5EF4-FFF2-40B4-BE49-F238E27FC236}">
              <a16:creationId xmlns:a16="http://schemas.microsoft.com/office/drawing/2014/main" id="{810BCAB5-1153-487D-982E-652C69A57899}"/>
            </a:ext>
          </a:extLst>
        </xdr:cNvPr>
        <xdr:cNvSpPr txBox="1"/>
      </xdr:nvSpPr>
      <xdr:spPr bwMode="auto">
        <a:xfrm>
          <a:off x="5819775" y="5591175"/>
          <a:ext cx="5076825" cy="1905000"/>
        </a:xfrm>
        <a:prstGeom prst="rect">
          <a:avLst/>
        </a:prstGeom>
        <a:solidFill>
          <a:srgbClr val="FFFFFF"/>
        </a:solidFill>
        <a:ln w="9525">
          <a:noFill/>
          <a:miter lim="800000"/>
        </a:ln>
      </xdr:spPr>
      <xdr:txBody>
        <a:bodyPr vertOverflow="clip" wrap="square" lIns="36576" tIns="18288" rIns="0" bIns="0" anchor="t" upright="1"/>
        <a:lstStyle/>
        <a:p>
          <a:pPr algn="l" rtl="0">
            <a:lnSpc>
              <a:spcPts val="1400"/>
            </a:lnSpc>
          </a:pPr>
          <a:r>
            <a:rPr lang="ja-JP" altLang="en-US" sz="1300" b="0" i="0" u="none" baseline="0">
              <a:solidFill>
                <a:srgbClr val="000000"/>
              </a:solidFill>
              <a:latin typeface="ＭＳ Ｐゴシック"/>
              <a:ea typeface="ＭＳ Ｐゴシック"/>
            </a:rPr>
            <a:t>　類似団体平均と比較すると、人件費に係る経常収支比率は高くなっている。、今後はこれらも含めた人件費関係経費全体について、適正数値の維持に努めたい。</a:t>
          </a:r>
        </a:p>
      </xdr:txBody>
    </xdr:sp>
    <xdr:clientData/>
  </xdr:twoCellAnchor>
  <xdr:oneCellAnchor>
    <xdr:from>
      <xdr:col>1</xdr:col>
      <xdr:colOff>66675</xdr:colOff>
      <xdr:row>29</xdr:row>
      <xdr:rowOff>142875</xdr:rowOff>
    </xdr:from>
    <xdr:ext cx="132344" cy="151836"/>
    <xdr:sp macro="" textlink="">
      <xdr:nvSpPr>
        <xdr:cNvPr id="1372" name="Text Box 43">
          <a:extLst>
            <a:ext uri="{FF2B5EF4-FFF2-40B4-BE49-F238E27FC236}">
              <a16:creationId xmlns:a16="http://schemas.microsoft.com/office/drawing/2014/main" id="{374734EA-1816-4C7F-867C-8D510B216A6A}"/>
            </a:ext>
          </a:extLst>
        </xdr:cNvPr>
        <xdr:cNvSpPr txBox="1"/>
      </xdr:nvSpPr>
      <xdr:spPr bwMode="auto">
        <a:xfrm>
          <a:off x="765175" y="5299075"/>
          <a:ext cx="132344" cy="151836"/>
        </a:xfrm>
        <a:prstGeom prst="rect">
          <a:avLst/>
        </a:prstGeom>
        <a:noFill/>
        <a:ln w="1">
          <a:noFill/>
          <a:miter lim="800000"/>
        </a:ln>
        <a:effectLst/>
      </xdr:spPr>
      <xdr:txBody>
        <a:bodyPr wrap="none" lIns="18288" tIns="18288" rIns="0" bIns="0" anchor="t" upright="1">
          <a:spAutoFit/>
        </a:bodyPr>
        <a:lstStyle/>
        <a:p>
          <a:pPr algn="l" rtl="0"/>
          <a:r>
            <a:rPr lang="en-US" altLang="ja-JP" sz="800" b="0" i="0" u="non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1853" name="Line 44">
          <a:extLst>
            <a:ext uri="{FF2B5EF4-FFF2-40B4-BE49-F238E27FC236}">
              <a16:creationId xmlns:a16="http://schemas.microsoft.com/office/drawing/2014/main" id="{DF95B5BD-3E5C-4B2D-BE2B-B2C79870F6CF}"/>
            </a:ext>
          </a:extLst>
        </xdr:cNvPr>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374" name="Text Box 45">
          <a:extLst>
            <a:ext uri="{FF2B5EF4-FFF2-40B4-BE49-F238E27FC236}">
              <a16:creationId xmlns:a16="http://schemas.microsoft.com/office/drawing/2014/main" id="{FC3477DB-7606-4749-A148-CBDA7039AEB8}"/>
            </a:ext>
          </a:extLst>
        </xdr:cNvPr>
        <xdr:cNvSpPr txBox="1"/>
      </xdr:nvSpPr>
      <xdr:spPr bwMode="auto">
        <a:xfrm>
          <a:off x="257175" y="74390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21855" name="Line 46">
          <a:extLst>
            <a:ext uri="{FF2B5EF4-FFF2-40B4-BE49-F238E27FC236}">
              <a16:creationId xmlns:a16="http://schemas.microsoft.com/office/drawing/2014/main" id="{1B9C5A4A-A70E-48DA-BA1A-A3CD5DA1B4F6}"/>
            </a:ext>
          </a:extLst>
        </xdr:cNvPr>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376" name="Text Box 47">
          <a:extLst>
            <a:ext uri="{FF2B5EF4-FFF2-40B4-BE49-F238E27FC236}">
              <a16:creationId xmlns:a16="http://schemas.microsoft.com/office/drawing/2014/main" id="{A569695B-7292-4C35-A12A-E1F8C4C328C1}"/>
            </a:ext>
          </a:extLst>
        </xdr:cNvPr>
        <xdr:cNvSpPr txBox="1"/>
      </xdr:nvSpPr>
      <xdr:spPr bwMode="auto">
        <a:xfrm>
          <a:off x="257175" y="69818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21857" name="Line 48">
          <a:extLst>
            <a:ext uri="{FF2B5EF4-FFF2-40B4-BE49-F238E27FC236}">
              <a16:creationId xmlns:a16="http://schemas.microsoft.com/office/drawing/2014/main" id="{AB11027E-0B98-4A9A-B8F9-FAC59B09CD66}"/>
            </a:ext>
          </a:extLst>
        </xdr:cNvPr>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378" name="Text Box 49">
          <a:extLst>
            <a:ext uri="{FF2B5EF4-FFF2-40B4-BE49-F238E27FC236}">
              <a16:creationId xmlns:a16="http://schemas.microsoft.com/office/drawing/2014/main" id="{32D5F06B-245F-4644-A910-B7B6104EE735}"/>
            </a:ext>
          </a:extLst>
        </xdr:cNvPr>
        <xdr:cNvSpPr txBox="1"/>
      </xdr:nvSpPr>
      <xdr:spPr bwMode="auto">
        <a:xfrm>
          <a:off x="257175" y="65246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21859" name="Line 50">
          <a:extLst>
            <a:ext uri="{FF2B5EF4-FFF2-40B4-BE49-F238E27FC236}">
              <a16:creationId xmlns:a16="http://schemas.microsoft.com/office/drawing/2014/main" id="{EBAD3487-575A-4396-BA46-0640759113B1}"/>
            </a:ext>
          </a:extLst>
        </xdr:cNvPr>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380" name="Text Box 51">
          <a:extLst>
            <a:ext uri="{FF2B5EF4-FFF2-40B4-BE49-F238E27FC236}">
              <a16:creationId xmlns:a16="http://schemas.microsoft.com/office/drawing/2014/main" id="{4163DFD5-5256-43BA-AC4F-A0EF88972C4A}"/>
            </a:ext>
          </a:extLst>
        </xdr:cNvPr>
        <xdr:cNvSpPr txBox="1"/>
      </xdr:nvSpPr>
      <xdr:spPr bwMode="auto">
        <a:xfrm>
          <a:off x="257175" y="60674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21861" name="Line 52">
          <a:extLst>
            <a:ext uri="{FF2B5EF4-FFF2-40B4-BE49-F238E27FC236}">
              <a16:creationId xmlns:a16="http://schemas.microsoft.com/office/drawing/2014/main" id="{3D2EDDA0-5135-4E97-997F-FA0DDEC2C10D}"/>
            </a:ext>
          </a:extLst>
        </xdr:cNvPr>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382" name="Text Box 53">
          <a:extLst>
            <a:ext uri="{FF2B5EF4-FFF2-40B4-BE49-F238E27FC236}">
              <a16:creationId xmlns:a16="http://schemas.microsoft.com/office/drawing/2014/main" id="{E24C0032-5167-4676-A939-68A41152645C}"/>
            </a:ext>
          </a:extLst>
        </xdr:cNvPr>
        <xdr:cNvSpPr txBox="1"/>
      </xdr:nvSpPr>
      <xdr:spPr bwMode="auto">
        <a:xfrm>
          <a:off x="257175" y="56102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1863" name="Line 54">
          <a:extLst>
            <a:ext uri="{FF2B5EF4-FFF2-40B4-BE49-F238E27FC236}">
              <a16:creationId xmlns:a16="http://schemas.microsoft.com/office/drawing/2014/main" id="{2A7F1814-69E6-4F93-AC06-F62173663727}"/>
            </a:ext>
          </a:extLst>
        </xdr:cNvPr>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384" name="Text Box 55">
          <a:extLst>
            <a:ext uri="{FF2B5EF4-FFF2-40B4-BE49-F238E27FC236}">
              <a16:creationId xmlns:a16="http://schemas.microsoft.com/office/drawing/2014/main" id="{07FAF1A9-5B62-4AB6-8573-27C49C3E7B30}"/>
            </a:ext>
          </a:extLst>
        </xdr:cNvPr>
        <xdr:cNvSpPr txBox="1"/>
      </xdr:nvSpPr>
      <xdr:spPr bwMode="auto">
        <a:xfrm>
          <a:off x="257175" y="51530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fLocksText="0">
      <xdr:nvSpPr>
        <xdr:cNvPr id="21865" name="人件費グラフ枠">
          <a:extLst>
            <a:ext uri="{FF2B5EF4-FFF2-40B4-BE49-F238E27FC236}">
              <a16:creationId xmlns:a16="http://schemas.microsoft.com/office/drawing/2014/main" id="{31EB0836-3B9F-4726-B22F-327298932037}"/>
            </a:ext>
          </a:extLst>
        </xdr:cNvPr>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66675</xdr:rowOff>
    </xdr:from>
    <xdr:to>
      <xdr:col>7</xdr:col>
      <xdr:colOff>19050</xdr:colOff>
      <xdr:row>42</xdr:row>
      <xdr:rowOff>9525</xdr:rowOff>
    </xdr:to>
    <xdr:sp macro="" textlink="">
      <xdr:nvSpPr>
        <xdr:cNvPr id="21866" name="Line 57">
          <a:extLst>
            <a:ext uri="{FF2B5EF4-FFF2-40B4-BE49-F238E27FC236}">
              <a16:creationId xmlns:a16="http://schemas.microsoft.com/office/drawing/2014/main" id="{773AA0C0-AE4B-473B-B896-8753037286EF}"/>
            </a:ext>
          </a:extLst>
        </xdr:cNvPr>
        <xdr:cNvSpPr>
          <a:spLocks noChangeShapeType="1"/>
        </xdr:cNvSpPr>
      </xdr:nvSpPr>
      <xdr:spPr bwMode="auto">
        <a:xfrm flipV="1">
          <a:off x="4829175" y="5895975"/>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42</xdr:row>
      <xdr:rowOff>9525</xdr:rowOff>
    </xdr:from>
    <xdr:to>
      <xdr:col>8</xdr:col>
      <xdr:colOff>180975</xdr:colOff>
      <xdr:row>43</xdr:row>
      <xdr:rowOff>47625</xdr:rowOff>
    </xdr:to>
    <xdr:sp macro="" textlink="">
      <xdr:nvSpPr>
        <xdr:cNvPr id="1387" name="人件費最小値テキスト">
          <a:extLst>
            <a:ext uri="{FF2B5EF4-FFF2-40B4-BE49-F238E27FC236}">
              <a16:creationId xmlns:a16="http://schemas.microsoft.com/office/drawing/2014/main" id="{AF320B8A-3D7E-4094-AE98-CC022AB23172}"/>
            </a:ext>
          </a:extLst>
        </xdr:cNvPr>
        <xdr:cNvSpPr txBox="1"/>
      </xdr:nvSpPr>
      <xdr:spPr bwMode="auto">
        <a:xfrm>
          <a:off x="4914900" y="721042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42.5</a:t>
          </a:r>
        </a:p>
      </xdr:txBody>
    </xdr:sp>
    <xdr:clientData/>
  </xdr:twoCellAnchor>
  <xdr:twoCellAnchor>
    <xdr:from>
      <xdr:col>6</xdr:col>
      <xdr:colOff>609600</xdr:colOff>
      <xdr:row>42</xdr:row>
      <xdr:rowOff>9525</xdr:rowOff>
    </xdr:from>
    <xdr:to>
      <xdr:col>7</xdr:col>
      <xdr:colOff>104775</xdr:colOff>
      <xdr:row>42</xdr:row>
      <xdr:rowOff>9525</xdr:rowOff>
    </xdr:to>
    <xdr:sp macro="" textlink="">
      <xdr:nvSpPr>
        <xdr:cNvPr id="21868" name="Line 59">
          <a:extLst>
            <a:ext uri="{FF2B5EF4-FFF2-40B4-BE49-F238E27FC236}">
              <a16:creationId xmlns:a16="http://schemas.microsoft.com/office/drawing/2014/main" id="{B2C3F53F-A2DA-4204-BD3A-4F027270C0D1}"/>
            </a:ext>
          </a:extLst>
        </xdr:cNvPr>
        <xdr:cNvSpPr>
          <a:spLocks noChangeShapeType="1"/>
        </xdr:cNvSpPr>
      </xdr:nvSpPr>
      <xdr:spPr bwMode="auto">
        <a:xfrm>
          <a:off x="4733925" y="72104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9525</xdr:rowOff>
    </xdr:from>
    <xdr:to>
      <xdr:col>8</xdr:col>
      <xdr:colOff>180975</xdr:colOff>
      <xdr:row>34</xdr:row>
      <xdr:rowOff>47625</xdr:rowOff>
    </xdr:to>
    <xdr:sp macro="" textlink="">
      <xdr:nvSpPr>
        <xdr:cNvPr id="1389" name="人件費最大値テキスト">
          <a:extLst>
            <a:ext uri="{FF2B5EF4-FFF2-40B4-BE49-F238E27FC236}">
              <a16:creationId xmlns:a16="http://schemas.microsoft.com/office/drawing/2014/main" id="{EC488E00-B004-458F-9C4B-F9979CF6E98B}"/>
            </a:ext>
          </a:extLst>
        </xdr:cNvPr>
        <xdr:cNvSpPr txBox="1"/>
      </xdr:nvSpPr>
      <xdr:spPr bwMode="auto">
        <a:xfrm>
          <a:off x="4914900" y="56673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13.6</a:t>
          </a:r>
        </a:p>
      </xdr:txBody>
    </xdr:sp>
    <xdr:clientData/>
  </xdr:twoCellAnchor>
  <xdr:twoCellAnchor>
    <xdr:from>
      <xdr:col>6</xdr:col>
      <xdr:colOff>609600</xdr:colOff>
      <xdr:row>34</xdr:row>
      <xdr:rowOff>66675</xdr:rowOff>
    </xdr:from>
    <xdr:to>
      <xdr:col>7</xdr:col>
      <xdr:colOff>104775</xdr:colOff>
      <xdr:row>34</xdr:row>
      <xdr:rowOff>66675</xdr:rowOff>
    </xdr:to>
    <xdr:sp macro="" textlink="">
      <xdr:nvSpPr>
        <xdr:cNvPr id="21870" name="Line 61">
          <a:extLst>
            <a:ext uri="{FF2B5EF4-FFF2-40B4-BE49-F238E27FC236}">
              <a16:creationId xmlns:a16="http://schemas.microsoft.com/office/drawing/2014/main" id="{1E370748-0546-461E-9373-3D9EABA73A8F}"/>
            </a:ext>
          </a:extLst>
        </xdr:cNvPr>
        <xdr:cNvSpPr>
          <a:spLocks noChangeShapeType="1"/>
        </xdr:cNvSpPr>
      </xdr:nvSpPr>
      <xdr:spPr bwMode="auto">
        <a:xfrm>
          <a:off x="4733925" y="5895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76200</xdr:rowOff>
    </xdr:from>
    <xdr:to>
      <xdr:col>7</xdr:col>
      <xdr:colOff>19050</xdr:colOff>
      <xdr:row>37</xdr:row>
      <xdr:rowOff>114300</xdr:rowOff>
    </xdr:to>
    <xdr:sp macro="" textlink="">
      <xdr:nvSpPr>
        <xdr:cNvPr id="21871" name="Line 62">
          <a:extLst>
            <a:ext uri="{FF2B5EF4-FFF2-40B4-BE49-F238E27FC236}">
              <a16:creationId xmlns:a16="http://schemas.microsoft.com/office/drawing/2014/main" id="{24AB3D50-F5FA-41B1-914D-13BCEE327B14}"/>
            </a:ext>
          </a:extLst>
        </xdr:cNvPr>
        <xdr:cNvSpPr>
          <a:spLocks noChangeShapeType="1"/>
        </xdr:cNvSpPr>
      </xdr:nvSpPr>
      <xdr:spPr bwMode="auto">
        <a:xfrm>
          <a:off x="3990975" y="64198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47625</xdr:rowOff>
    </xdr:from>
    <xdr:to>
      <xdr:col>8</xdr:col>
      <xdr:colOff>180975</xdr:colOff>
      <xdr:row>37</xdr:row>
      <xdr:rowOff>85725</xdr:rowOff>
    </xdr:to>
    <xdr:sp macro="" textlink="">
      <xdr:nvSpPr>
        <xdr:cNvPr id="1392" name="人件費平均値テキスト">
          <a:extLst>
            <a:ext uri="{FF2B5EF4-FFF2-40B4-BE49-F238E27FC236}">
              <a16:creationId xmlns:a16="http://schemas.microsoft.com/office/drawing/2014/main" id="{604AE472-3348-411B-AA35-191FFCF0D3F5}"/>
            </a:ext>
          </a:extLst>
        </xdr:cNvPr>
        <xdr:cNvSpPr txBox="1"/>
      </xdr:nvSpPr>
      <xdr:spPr bwMode="auto">
        <a:xfrm>
          <a:off x="4914900" y="621982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80"/>
              </a:solidFill>
              <a:latin typeface="ＭＳ Ｐゴシック"/>
              <a:ea typeface="ＭＳ Ｐゴシック"/>
            </a:rPr>
            <a:t>24.7</a:t>
          </a:r>
        </a:p>
      </xdr:txBody>
    </xdr:sp>
    <xdr:clientData/>
  </xdr:twoCellAnchor>
  <xdr:twoCellAnchor>
    <xdr:from>
      <xdr:col>6</xdr:col>
      <xdr:colOff>647700</xdr:colOff>
      <xdr:row>37</xdr:row>
      <xdr:rowOff>9525</xdr:rowOff>
    </xdr:from>
    <xdr:to>
      <xdr:col>7</xdr:col>
      <xdr:colOff>66675</xdr:colOff>
      <xdr:row>37</xdr:row>
      <xdr:rowOff>104775</xdr:rowOff>
    </xdr:to>
    <xdr:sp macro="" textlink="">
      <xdr:nvSpPr>
        <xdr:cNvPr id="21873" name="AutoShape 64">
          <a:extLst>
            <a:ext uri="{FF2B5EF4-FFF2-40B4-BE49-F238E27FC236}">
              <a16:creationId xmlns:a16="http://schemas.microsoft.com/office/drawing/2014/main" id="{8766D57E-97BD-4846-98E2-451542447585}"/>
            </a:ext>
          </a:extLst>
        </xdr:cNvPr>
        <xdr:cNvSpPr>
          <a:spLocks noChangeArrowheads="1"/>
        </xdr:cNvSpPr>
      </xdr:nvSpPr>
      <xdr:spPr bwMode="auto">
        <a:xfrm>
          <a:off x="4772025" y="63531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28575</xdr:rowOff>
    </xdr:from>
    <xdr:to>
      <xdr:col>5</xdr:col>
      <xdr:colOff>552450</xdr:colOff>
      <xdr:row>37</xdr:row>
      <xdr:rowOff>76200</xdr:rowOff>
    </xdr:to>
    <xdr:sp macro="" textlink="">
      <xdr:nvSpPr>
        <xdr:cNvPr id="21874" name="Line 65">
          <a:extLst>
            <a:ext uri="{FF2B5EF4-FFF2-40B4-BE49-F238E27FC236}">
              <a16:creationId xmlns:a16="http://schemas.microsoft.com/office/drawing/2014/main" id="{B3588306-BCA1-4225-BCC2-F08927AEE6D4}"/>
            </a:ext>
          </a:extLst>
        </xdr:cNvPr>
        <xdr:cNvSpPr>
          <a:spLocks noChangeShapeType="1"/>
        </xdr:cNvSpPr>
      </xdr:nvSpPr>
      <xdr:spPr bwMode="auto">
        <a:xfrm>
          <a:off x="3095625" y="63722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57150</xdr:rowOff>
    </xdr:from>
    <xdr:to>
      <xdr:col>5</xdr:col>
      <xdr:colOff>600075</xdr:colOff>
      <xdr:row>37</xdr:row>
      <xdr:rowOff>161925</xdr:rowOff>
    </xdr:to>
    <xdr:sp macro="" textlink="">
      <xdr:nvSpPr>
        <xdr:cNvPr id="21875" name="AutoShape 66">
          <a:extLst>
            <a:ext uri="{FF2B5EF4-FFF2-40B4-BE49-F238E27FC236}">
              <a16:creationId xmlns:a16="http://schemas.microsoft.com/office/drawing/2014/main" id="{03643BA4-FE69-461B-ADF4-A014466AB3F8}"/>
            </a:ext>
          </a:extLst>
        </xdr:cNvPr>
        <xdr:cNvSpPr>
          <a:spLocks noChangeArrowheads="1"/>
        </xdr:cNvSpPr>
      </xdr:nvSpPr>
      <xdr:spPr bwMode="auto">
        <a:xfrm>
          <a:off x="3933825" y="6400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38</xdr:row>
      <xdr:rowOff>0</xdr:rowOff>
    </xdr:from>
    <xdr:to>
      <xdr:col>6</xdr:col>
      <xdr:colOff>219075</xdr:colOff>
      <xdr:row>39</xdr:row>
      <xdr:rowOff>38100</xdr:rowOff>
    </xdr:to>
    <xdr:sp macro="" textlink="">
      <xdr:nvSpPr>
        <xdr:cNvPr id="1396" name="Text Box 67">
          <a:extLst>
            <a:ext uri="{FF2B5EF4-FFF2-40B4-BE49-F238E27FC236}">
              <a16:creationId xmlns:a16="http://schemas.microsoft.com/office/drawing/2014/main" id="{B48C80D8-35C3-4AA4-A4AD-D03B7A03EA78}"/>
            </a:ext>
          </a:extLst>
        </xdr:cNvPr>
        <xdr:cNvSpPr txBox="1"/>
      </xdr:nvSpPr>
      <xdr:spPr bwMode="auto">
        <a:xfrm>
          <a:off x="3609975" y="6515100"/>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25.8</a:t>
          </a:r>
        </a:p>
      </xdr:txBody>
    </xdr:sp>
    <xdr:clientData/>
  </xdr:twoCellAnchor>
  <xdr:twoCellAnchor>
    <xdr:from>
      <xdr:col>3</xdr:col>
      <xdr:colOff>142875</xdr:colOff>
      <xdr:row>37</xdr:row>
      <xdr:rowOff>28575</xdr:rowOff>
    </xdr:from>
    <xdr:to>
      <xdr:col>4</xdr:col>
      <xdr:colOff>342900</xdr:colOff>
      <xdr:row>37</xdr:row>
      <xdr:rowOff>133350</xdr:rowOff>
    </xdr:to>
    <xdr:sp macro="" textlink="">
      <xdr:nvSpPr>
        <xdr:cNvPr id="21877" name="Line 68">
          <a:extLst>
            <a:ext uri="{FF2B5EF4-FFF2-40B4-BE49-F238E27FC236}">
              <a16:creationId xmlns:a16="http://schemas.microsoft.com/office/drawing/2014/main" id="{A41ADF4C-F2EE-4BCC-B1EB-33FB215DECBC}"/>
            </a:ext>
          </a:extLst>
        </xdr:cNvPr>
        <xdr:cNvSpPr>
          <a:spLocks noChangeShapeType="1"/>
        </xdr:cNvSpPr>
      </xdr:nvSpPr>
      <xdr:spPr bwMode="auto">
        <a:xfrm flipV="1">
          <a:off x="2209800" y="63722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0</xdr:rowOff>
    </xdr:from>
    <xdr:to>
      <xdr:col>4</xdr:col>
      <xdr:colOff>400050</xdr:colOff>
      <xdr:row>37</xdr:row>
      <xdr:rowOff>104775</xdr:rowOff>
    </xdr:to>
    <xdr:sp macro="" textlink="">
      <xdr:nvSpPr>
        <xdr:cNvPr id="21878" name="AutoShape 69">
          <a:extLst>
            <a:ext uri="{FF2B5EF4-FFF2-40B4-BE49-F238E27FC236}">
              <a16:creationId xmlns:a16="http://schemas.microsoft.com/office/drawing/2014/main" id="{10C7845E-E91C-4711-947E-415E1CA93AEA}"/>
            </a:ext>
          </a:extLst>
        </xdr:cNvPr>
        <xdr:cNvSpPr>
          <a:spLocks noChangeArrowheads="1"/>
        </xdr:cNvSpPr>
      </xdr:nvSpPr>
      <xdr:spPr bwMode="auto">
        <a:xfrm>
          <a:off x="3048000"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114300</xdr:rowOff>
    </xdr:from>
    <xdr:to>
      <xdr:col>5</xdr:col>
      <xdr:colOff>38100</xdr:colOff>
      <xdr:row>38</xdr:row>
      <xdr:rowOff>152400</xdr:rowOff>
    </xdr:to>
    <xdr:sp macro="" textlink="">
      <xdr:nvSpPr>
        <xdr:cNvPr id="1399" name="Text Box 70">
          <a:extLst>
            <a:ext uri="{FF2B5EF4-FFF2-40B4-BE49-F238E27FC236}">
              <a16:creationId xmlns:a16="http://schemas.microsoft.com/office/drawing/2014/main" id="{08507ED9-5D5F-4F63-8866-D4D7CDCBB99C}"/>
            </a:ext>
          </a:extLst>
        </xdr:cNvPr>
        <xdr:cNvSpPr txBox="1"/>
      </xdr:nvSpPr>
      <xdr:spPr bwMode="auto">
        <a:xfrm>
          <a:off x="2714625" y="645795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24.6</a:t>
          </a:r>
        </a:p>
      </xdr:txBody>
    </xdr:sp>
    <xdr:clientData/>
  </xdr:twoCellAnchor>
  <xdr:twoCellAnchor>
    <xdr:from>
      <xdr:col>1</xdr:col>
      <xdr:colOff>628650</xdr:colOff>
      <xdr:row>37</xdr:row>
      <xdr:rowOff>85725</xdr:rowOff>
    </xdr:from>
    <xdr:to>
      <xdr:col>3</xdr:col>
      <xdr:colOff>142875</xdr:colOff>
      <xdr:row>37</xdr:row>
      <xdr:rowOff>133350</xdr:rowOff>
    </xdr:to>
    <xdr:sp macro="" textlink="">
      <xdr:nvSpPr>
        <xdr:cNvPr id="21880" name="Line 71">
          <a:extLst>
            <a:ext uri="{FF2B5EF4-FFF2-40B4-BE49-F238E27FC236}">
              <a16:creationId xmlns:a16="http://schemas.microsoft.com/office/drawing/2014/main" id="{76A92B01-F4A0-47E3-ADA4-1FD8282202E3}"/>
            </a:ext>
          </a:extLst>
        </xdr:cNvPr>
        <xdr:cNvSpPr>
          <a:spLocks noChangeShapeType="1"/>
        </xdr:cNvSpPr>
      </xdr:nvSpPr>
      <xdr:spPr bwMode="auto">
        <a:xfrm>
          <a:off x="1323975" y="64293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57150</xdr:rowOff>
    </xdr:from>
    <xdr:to>
      <xdr:col>3</xdr:col>
      <xdr:colOff>190500</xdr:colOff>
      <xdr:row>37</xdr:row>
      <xdr:rowOff>161925</xdr:rowOff>
    </xdr:to>
    <xdr:sp macro="" textlink="">
      <xdr:nvSpPr>
        <xdr:cNvPr id="21881" name="AutoShape 72">
          <a:extLst>
            <a:ext uri="{FF2B5EF4-FFF2-40B4-BE49-F238E27FC236}">
              <a16:creationId xmlns:a16="http://schemas.microsoft.com/office/drawing/2014/main" id="{BF02A730-B655-4F6A-9EA3-475299BEAB33}"/>
            </a:ext>
          </a:extLst>
        </xdr:cNvPr>
        <xdr:cNvSpPr>
          <a:spLocks noChangeArrowheads="1"/>
        </xdr:cNvSpPr>
      </xdr:nvSpPr>
      <xdr:spPr bwMode="auto">
        <a:xfrm>
          <a:off x="2162175" y="6400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28575</xdr:rowOff>
    </xdr:from>
    <xdr:to>
      <xdr:col>3</xdr:col>
      <xdr:colOff>523875</xdr:colOff>
      <xdr:row>37</xdr:row>
      <xdr:rowOff>66675</xdr:rowOff>
    </xdr:to>
    <xdr:sp macro="" textlink="">
      <xdr:nvSpPr>
        <xdr:cNvPr id="1402" name="Text Box 73">
          <a:extLst>
            <a:ext uri="{FF2B5EF4-FFF2-40B4-BE49-F238E27FC236}">
              <a16:creationId xmlns:a16="http://schemas.microsoft.com/office/drawing/2014/main" id="{474413E7-1337-4283-9C22-7B901DD7CAAE}"/>
            </a:ext>
          </a:extLst>
        </xdr:cNvPr>
        <xdr:cNvSpPr txBox="1"/>
      </xdr:nvSpPr>
      <xdr:spPr bwMode="auto">
        <a:xfrm>
          <a:off x="1828800" y="620077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25.8</a:t>
          </a:r>
        </a:p>
      </xdr:txBody>
    </xdr:sp>
    <xdr:clientData/>
  </xdr:twoCellAnchor>
  <xdr:twoCellAnchor>
    <xdr:from>
      <xdr:col>1</xdr:col>
      <xdr:colOff>571500</xdr:colOff>
      <xdr:row>37</xdr:row>
      <xdr:rowOff>76200</xdr:rowOff>
    </xdr:from>
    <xdr:to>
      <xdr:col>1</xdr:col>
      <xdr:colOff>676275</xdr:colOff>
      <xdr:row>38</xdr:row>
      <xdr:rowOff>9525</xdr:rowOff>
    </xdr:to>
    <xdr:sp macro="" textlink="">
      <xdr:nvSpPr>
        <xdr:cNvPr id="21883" name="AutoShape 74">
          <a:extLst>
            <a:ext uri="{FF2B5EF4-FFF2-40B4-BE49-F238E27FC236}">
              <a16:creationId xmlns:a16="http://schemas.microsoft.com/office/drawing/2014/main" id="{997C88C9-4244-4715-9DA3-C993138BE338}"/>
            </a:ext>
          </a:extLst>
        </xdr:cNvPr>
        <xdr:cNvSpPr>
          <a:spLocks noChangeArrowheads="1"/>
        </xdr:cNvSpPr>
      </xdr:nvSpPr>
      <xdr:spPr bwMode="auto">
        <a:xfrm>
          <a:off x="1266825" y="641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19050</xdr:rowOff>
    </xdr:from>
    <xdr:to>
      <xdr:col>2</xdr:col>
      <xdr:colOff>323850</xdr:colOff>
      <xdr:row>39</xdr:row>
      <xdr:rowOff>57150</xdr:rowOff>
    </xdr:to>
    <xdr:sp macro="" textlink="">
      <xdr:nvSpPr>
        <xdr:cNvPr id="1404" name="Text Box 75">
          <a:extLst>
            <a:ext uri="{FF2B5EF4-FFF2-40B4-BE49-F238E27FC236}">
              <a16:creationId xmlns:a16="http://schemas.microsoft.com/office/drawing/2014/main" id="{7F5ACA9A-DC90-4A29-8CE6-44F6907A8070}"/>
            </a:ext>
          </a:extLst>
        </xdr:cNvPr>
        <xdr:cNvSpPr txBox="1"/>
      </xdr:nvSpPr>
      <xdr:spPr bwMode="auto">
        <a:xfrm>
          <a:off x="942975" y="653415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26.3</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405" name="Text Box 76">
          <a:extLst>
            <a:ext uri="{FF2B5EF4-FFF2-40B4-BE49-F238E27FC236}">
              <a16:creationId xmlns:a16="http://schemas.microsoft.com/office/drawing/2014/main" id="{FCEFCB98-633B-4866-B7B8-D419557798B9}"/>
            </a:ext>
          </a:extLst>
        </xdr:cNvPr>
        <xdr:cNvSpPr txBox="1"/>
      </xdr:nvSpPr>
      <xdr:spPr bwMode="auto">
        <a:xfrm>
          <a:off x="4714875" y="7620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406" name="Text Box 77">
          <a:extLst>
            <a:ext uri="{FF2B5EF4-FFF2-40B4-BE49-F238E27FC236}">
              <a16:creationId xmlns:a16="http://schemas.microsoft.com/office/drawing/2014/main" id="{2363F08B-3C0C-4794-8771-C89E7EB006BA}"/>
            </a:ext>
          </a:extLst>
        </xdr:cNvPr>
        <xdr:cNvSpPr txBox="1"/>
      </xdr:nvSpPr>
      <xdr:spPr bwMode="auto">
        <a:xfrm>
          <a:off x="3876675" y="7620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407" name="Text Box 78">
          <a:extLst>
            <a:ext uri="{FF2B5EF4-FFF2-40B4-BE49-F238E27FC236}">
              <a16:creationId xmlns:a16="http://schemas.microsoft.com/office/drawing/2014/main" id="{B41B54D2-37BE-44F4-8738-FD2F68ABE0FE}"/>
            </a:ext>
          </a:extLst>
        </xdr:cNvPr>
        <xdr:cNvSpPr txBox="1"/>
      </xdr:nvSpPr>
      <xdr:spPr bwMode="auto">
        <a:xfrm>
          <a:off x="2981325" y="7620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408" name="Text Box 79">
          <a:extLst>
            <a:ext uri="{FF2B5EF4-FFF2-40B4-BE49-F238E27FC236}">
              <a16:creationId xmlns:a16="http://schemas.microsoft.com/office/drawing/2014/main" id="{41838066-4FAC-4DB0-BC65-084DA305C4BD}"/>
            </a:ext>
          </a:extLst>
        </xdr:cNvPr>
        <xdr:cNvSpPr txBox="1"/>
      </xdr:nvSpPr>
      <xdr:spPr bwMode="auto">
        <a:xfrm>
          <a:off x="2095500" y="7620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409" name="Text Box 80">
          <a:extLst>
            <a:ext uri="{FF2B5EF4-FFF2-40B4-BE49-F238E27FC236}">
              <a16:creationId xmlns:a16="http://schemas.microsoft.com/office/drawing/2014/main" id="{4B5F5D87-825A-41A6-BE5D-81025A6C5C8A}"/>
            </a:ext>
          </a:extLst>
        </xdr:cNvPr>
        <xdr:cNvSpPr txBox="1"/>
      </xdr:nvSpPr>
      <xdr:spPr bwMode="auto">
        <a:xfrm>
          <a:off x="1209675" y="7620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H20</a:t>
          </a:r>
        </a:p>
      </xdr:txBody>
    </xdr:sp>
    <xdr:clientData/>
  </xdr:twoCellAnchor>
  <xdr:twoCellAnchor>
    <xdr:from>
      <xdr:col>6</xdr:col>
      <xdr:colOff>647700</xdr:colOff>
      <xdr:row>37</xdr:row>
      <xdr:rowOff>66675</xdr:rowOff>
    </xdr:from>
    <xdr:to>
      <xdr:col>7</xdr:col>
      <xdr:colOff>66675</xdr:colOff>
      <xdr:row>37</xdr:row>
      <xdr:rowOff>161925</xdr:rowOff>
    </xdr:to>
    <xdr:sp macro="" textlink="">
      <xdr:nvSpPr>
        <xdr:cNvPr id="21890" name="Oval 81">
          <a:extLst>
            <a:ext uri="{FF2B5EF4-FFF2-40B4-BE49-F238E27FC236}">
              <a16:creationId xmlns:a16="http://schemas.microsoft.com/office/drawing/2014/main" id="{77C654B9-8B62-4011-89B0-79C1652EA437}"/>
            </a:ext>
          </a:extLst>
        </xdr:cNvPr>
        <xdr:cNvSpPr>
          <a:spLocks noChangeArrowheads="1"/>
        </xdr:cNvSpPr>
      </xdr:nvSpPr>
      <xdr:spPr bwMode="auto">
        <a:xfrm>
          <a:off x="4772025" y="641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66675</xdr:rowOff>
    </xdr:from>
    <xdr:to>
      <xdr:col>8</xdr:col>
      <xdr:colOff>180975</xdr:colOff>
      <xdr:row>38</xdr:row>
      <xdr:rowOff>104775</xdr:rowOff>
    </xdr:to>
    <xdr:sp macro="" textlink="">
      <xdr:nvSpPr>
        <xdr:cNvPr id="1411" name="人件費該当値テキスト">
          <a:extLst>
            <a:ext uri="{FF2B5EF4-FFF2-40B4-BE49-F238E27FC236}">
              <a16:creationId xmlns:a16="http://schemas.microsoft.com/office/drawing/2014/main" id="{67470A1C-71C8-4B2D-8F87-13BFBC2B85FB}"/>
            </a:ext>
          </a:extLst>
        </xdr:cNvPr>
        <xdr:cNvSpPr txBox="1"/>
      </xdr:nvSpPr>
      <xdr:spPr bwMode="auto">
        <a:xfrm>
          <a:off x="4914900" y="641032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FF0000"/>
              </a:solidFill>
              <a:latin typeface="ＭＳ Ｐゴシック"/>
              <a:ea typeface="ＭＳ Ｐゴシック"/>
            </a:rPr>
            <a:t>26.0</a:t>
          </a:r>
        </a:p>
      </xdr:txBody>
    </xdr:sp>
    <xdr:clientData/>
  </xdr:twoCellAnchor>
  <xdr:twoCellAnchor>
    <xdr:from>
      <xdr:col>5</xdr:col>
      <xdr:colOff>495300</xdr:colOff>
      <xdr:row>37</xdr:row>
      <xdr:rowOff>28575</xdr:rowOff>
    </xdr:from>
    <xdr:to>
      <xdr:col>5</xdr:col>
      <xdr:colOff>600075</xdr:colOff>
      <xdr:row>37</xdr:row>
      <xdr:rowOff>133350</xdr:rowOff>
    </xdr:to>
    <xdr:sp macro="" textlink="">
      <xdr:nvSpPr>
        <xdr:cNvPr id="21892" name="Oval 83">
          <a:extLst>
            <a:ext uri="{FF2B5EF4-FFF2-40B4-BE49-F238E27FC236}">
              <a16:creationId xmlns:a16="http://schemas.microsoft.com/office/drawing/2014/main" id="{037FF8BE-39B3-42EC-9DB9-5536E9663B29}"/>
            </a:ext>
          </a:extLst>
        </xdr:cNvPr>
        <xdr:cNvSpPr>
          <a:spLocks noChangeArrowheads="1"/>
        </xdr:cNvSpPr>
      </xdr:nvSpPr>
      <xdr:spPr bwMode="auto">
        <a:xfrm>
          <a:off x="3933825" y="637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36</xdr:row>
      <xdr:rowOff>0</xdr:rowOff>
    </xdr:from>
    <xdr:to>
      <xdr:col>6</xdr:col>
      <xdr:colOff>219075</xdr:colOff>
      <xdr:row>37</xdr:row>
      <xdr:rowOff>38100</xdr:rowOff>
    </xdr:to>
    <xdr:sp macro="" textlink="">
      <xdr:nvSpPr>
        <xdr:cNvPr id="1413" name="Text Box 84">
          <a:extLst>
            <a:ext uri="{FF2B5EF4-FFF2-40B4-BE49-F238E27FC236}">
              <a16:creationId xmlns:a16="http://schemas.microsoft.com/office/drawing/2014/main" id="{6122A8AE-0FA3-4789-891B-6EBA9E971C0F}"/>
            </a:ext>
          </a:extLst>
        </xdr:cNvPr>
        <xdr:cNvSpPr txBox="1"/>
      </xdr:nvSpPr>
      <xdr:spPr bwMode="auto">
        <a:xfrm>
          <a:off x="3609975" y="6172200"/>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25.2</a:t>
          </a:r>
        </a:p>
      </xdr:txBody>
    </xdr:sp>
    <xdr:clientData/>
  </xdr:twoCellAnchor>
  <xdr:twoCellAnchor>
    <xdr:from>
      <xdr:col>4</xdr:col>
      <xdr:colOff>295275</xdr:colOff>
      <xdr:row>36</xdr:row>
      <xdr:rowOff>152400</xdr:rowOff>
    </xdr:from>
    <xdr:to>
      <xdr:col>4</xdr:col>
      <xdr:colOff>400050</xdr:colOff>
      <xdr:row>37</xdr:row>
      <xdr:rowOff>76200</xdr:rowOff>
    </xdr:to>
    <xdr:sp macro="" textlink="">
      <xdr:nvSpPr>
        <xdr:cNvPr id="21894" name="Oval 85">
          <a:extLst>
            <a:ext uri="{FF2B5EF4-FFF2-40B4-BE49-F238E27FC236}">
              <a16:creationId xmlns:a16="http://schemas.microsoft.com/office/drawing/2014/main" id="{FBC684FA-5883-4541-ADFE-FAF0638312D9}"/>
            </a:ext>
          </a:extLst>
        </xdr:cNvPr>
        <xdr:cNvSpPr>
          <a:spLocks noChangeArrowheads="1"/>
        </xdr:cNvSpPr>
      </xdr:nvSpPr>
      <xdr:spPr bwMode="auto">
        <a:xfrm>
          <a:off x="3048000" y="6324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35</xdr:row>
      <xdr:rowOff>114300</xdr:rowOff>
    </xdr:from>
    <xdr:to>
      <xdr:col>5</xdr:col>
      <xdr:colOff>38100</xdr:colOff>
      <xdr:row>36</xdr:row>
      <xdr:rowOff>152400</xdr:rowOff>
    </xdr:to>
    <xdr:sp macro="" textlink="">
      <xdr:nvSpPr>
        <xdr:cNvPr id="1415" name="Text Box 86">
          <a:extLst>
            <a:ext uri="{FF2B5EF4-FFF2-40B4-BE49-F238E27FC236}">
              <a16:creationId xmlns:a16="http://schemas.microsoft.com/office/drawing/2014/main" id="{FF7ECC33-2C12-454A-9367-4BCA73E1A2DD}"/>
            </a:ext>
          </a:extLst>
        </xdr:cNvPr>
        <xdr:cNvSpPr txBox="1"/>
      </xdr:nvSpPr>
      <xdr:spPr bwMode="auto">
        <a:xfrm>
          <a:off x="2714625" y="611505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24.1</a:t>
          </a:r>
        </a:p>
      </xdr:txBody>
    </xdr:sp>
    <xdr:clientData/>
  </xdr:twoCellAnchor>
  <xdr:twoCellAnchor>
    <xdr:from>
      <xdr:col>3</xdr:col>
      <xdr:colOff>95250</xdr:colOff>
      <xdr:row>37</xdr:row>
      <xdr:rowOff>85725</xdr:rowOff>
    </xdr:from>
    <xdr:to>
      <xdr:col>3</xdr:col>
      <xdr:colOff>190500</xdr:colOff>
      <xdr:row>38</xdr:row>
      <xdr:rowOff>9525</xdr:rowOff>
    </xdr:to>
    <xdr:sp macro="" textlink="">
      <xdr:nvSpPr>
        <xdr:cNvPr id="21896" name="Oval 87">
          <a:extLst>
            <a:ext uri="{FF2B5EF4-FFF2-40B4-BE49-F238E27FC236}">
              <a16:creationId xmlns:a16="http://schemas.microsoft.com/office/drawing/2014/main" id="{0AC02E74-CEEB-4F5E-97FB-707797DEAA4E}"/>
            </a:ext>
          </a:extLst>
        </xdr:cNvPr>
        <xdr:cNvSpPr>
          <a:spLocks noChangeArrowheads="1"/>
        </xdr:cNvSpPr>
      </xdr:nvSpPr>
      <xdr:spPr bwMode="auto">
        <a:xfrm>
          <a:off x="2162175" y="6429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28575</xdr:rowOff>
    </xdr:from>
    <xdr:to>
      <xdr:col>3</xdr:col>
      <xdr:colOff>523875</xdr:colOff>
      <xdr:row>39</xdr:row>
      <xdr:rowOff>66675</xdr:rowOff>
    </xdr:to>
    <xdr:sp macro="" textlink="">
      <xdr:nvSpPr>
        <xdr:cNvPr id="1417" name="Text Box 88">
          <a:extLst>
            <a:ext uri="{FF2B5EF4-FFF2-40B4-BE49-F238E27FC236}">
              <a16:creationId xmlns:a16="http://schemas.microsoft.com/office/drawing/2014/main" id="{BDE7CBDC-E997-49A8-8901-7E4453AF78A6}"/>
            </a:ext>
          </a:extLst>
        </xdr:cNvPr>
        <xdr:cNvSpPr txBox="1"/>
      </xdr:nvSpPr>
      <xdr:spPr bwMode="auto">
        <a:xfrm>
          <a:off x="1828800" y="654367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26.4</a:t>
          </a:r>
        </a:p>
      </xdr:txBody>
    </xdr:sp>
    <xdr:clientData/>
  </xdr:twoCellAnchor>
  <xdr:twoCellAnchor>
    <xdr:from>
      <xdr:col>1</xdr:col>
      <xdr:colOff>571500</xdr:colOff>
      <xdr:row>37</xdr:row>
      <xdr:rowOff>38100</xdr:rowOff>
    </xdr:from>
    <xdr:to>
      <xdr:col>1</xdr:col>
      <xdr:colOff>676275</xdr:colOff>
      <xdr:row>37</xdr:row>
      <xdr:rowOff>142875</xdr:rowOff>
    </xdr:to>
    <xdr:sp macro="" textlink="">
      <xdr:nvSpPr>
        <xdr:cNvPr id="21898" name="Oval 89">
          <a:extLst>
            <a:ext uri="{FF2B5EF4-FFF2-40B4-BE49-F238E27FC236}">
              <a16:creationId xmlns:a16="http://schemas.microsoft.com/office/drawing/2014/main" id="{529AD2F6-FF3F-4333-AB99-509CF64B42A0}"/>
            </a:ext>
          </a:extLst>
        </xdr:cNvPr>
        <xdr:cNvSpPr>
          <a:spLocks noChangeArrowheads="1"/>
        </xdr:cNvSpPr>
      </xdr:nvSpPr>
      <xdr:spPr bwMode="auto">
        <a:xfrm>
          <a:off x="1266825" y="638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36</xdr:row>
      <xdr:rowOff>9525</xdr:rowOff>
    </xdr:from>
    <xdr:to>
      <xdr:col>2</xdr:col>
      <xdr:colOff>323850</xdr:colOff>
      <xdr:row>37</xdr:row>
      <xdr:rowOff>47625</xdr:rowOff>
    </xdr:to>
    <xdr:sp macro="" textlink="">
      <xdr:nvSpPr>
        <xdr:cNvPr id="1419" name="Text Box 90">
          <a:extLst>
            <a:ext uri="{FF2B5EF4-FFF2-40B4-BE49-F238E27FC236}">
              <a16:creationId xmlns:a16="http://schemas.microsoft.com/office/drawing/2014/main" id="{67EAA3AE-458C-460F-BE9C-BA6A7E589035}"/>
            </a:ext>
          </a:extLst>
        </xdr:cNvPr>
        <xdr:cNvSpPr txBox="1"/>
      </xdr:nvSpPr>
      <xdr:spPr bwMode="auto">
        <a:xfrm>
          <a:off x="942975" y="618172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25.4</a:t>
          </a:r>
        </a:p>
      </xdr:txBody>
    </xdr:sp>
    <xdr:clientData/>
  </xdr:twoCellAnchor>
  <xdr:twoCellAnchor>
    <xdr:from>
      <xdr:col>18</xdr:col>
      <xdr:colOff>85725</xdr:colOff>
      <xdr:row>7</xdr:row>
      <xdr:rowOff>66675</xdr:rowOff>
    </xdr:from>
    <xdr:to>
      <xdr:col>24</xdr:col>
      <xdr:colOff>590550</xdr:colOff>
      <xdr:row>9</xdr:row>
      <xdr:rowOff>47625</xdr:rowOff>
    </xdr:to>
    <xdr:sp macro="" textlink="" fLocksText="0">
      <xdr:nvSpPr>
        <xdr:cNvPr id="1420" name="Rectangle 91">
          <a:extLst>
            <a:ext uri="{FF2B5EF4-FFF2-40B4-BE49-F238E27FC236}">
              <a16:creationId xmlns:a16="http://schemas.microsoft.com/office/drawing/2014/main" id="{8F778CD3-534E-440D-B6A3-8EB39053DF51}"/>
            </a:ext>
          </a:extLst>
        </xdr:cNvPr>
        <xdr:cNvSpPr/>
      </xdr:nvSpPr>
      <xdr:spPr bwMode="auto">
        <a:xfrm>
          <a:off x="12449175" y="1266825"/>
          <a:ext cx="4619625" cy="32385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ctr" rtl="0"/>
          <a:r>
            <a:rPr lang="ja-JP" altLang="en-US" sz="1600" b="1" i="0" u="non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fLocksText="0">
      <xdr:nvSpPr>
        <xdr:cNvPr id="1421" name="Rectangle 92">
          <a:extLst>
            <a:ext uri="{FF2B5EF4-FFF2-40B4-BE49-F238E27FC236}">
              <a16:creationId xmlns:a16="http://schemas.microsoft.com/office/drawing/2014/main" id="{D91B68D7-DD67-4F48-9B77-73F8248982AA}"/>
            </a:ext>
          </a:extLst>
        </xdr:cNvPr>
        <xdr:cNvSpPr/>
      </xdr:nvSpPr>
      <xdr:spPr bwMode="auto">
        <a:xfrm>
          <a:off x="17078325" y="1333500"/>
          <a:ext cx="1524000" cy="257175"/>
        </a:xfrm>
        <a:prstGeom prst="rect">
          <a:avLst/>
        </a:prstGeom>
        <a:solidFill>
          <a:srgbClr val="FFFFFF"/>
        </a:solidFill>
        <a:ln w="9525">
          <a:solidFill>
            <a:srgbClr val="FFFFFF"/>
          </a:solid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fLocksText="0">
      <xdr:nvSpPr>
        <xdr:cNvPr id="1422" name="Rectangle 93">
          <a:extLst>
            <a:ext uri="{FF2B5EF4-FFF2-40B4-BE49-F238E27FC236}">
              <a16:creationId xmlns:a16="http://schemas.microsoft.com/office/drawing/2014/main" id="{F7302807-2C77-4272-8BB7-941FCD1E6240}"/>
            </a:ext>
          </a:extLst>
        </xdr:cNvPr>
        <xdr:cNvSpPr/>
      </xdr:nvSpPr>
      <xdr:spPr bwMode="auto">
        <a:xfrm>
          <a:off x="17078325" y="1524000"/>
          <a:ext cx="152400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44/78</a:t>
          </a:r>
        </a:p>
      </xdr:txBody>
    </xdr:sp>
    <xdr:clientData/>
  </xdr:twoCellAnchor>
  <xdr:twoCellAnchor>
    <xdr:from>
      <xdr:col>27</xdr:col>
      <xdr:colOff>238125</xdr:colOff>
      <xdr:row>7</xdr:row>
      <xdr:rowOff>133350</xdr:rowOff>
    </xdr:from>
    <xdr:to>
      <xdr:col>29</xdr:col>
      <xdr:colOff>257175</xdr:colOff>
      <xdr:row>9</xdr:row>
      <xdr:rowOff>47625</xdr:rowOff>
    </xdr:to>
    <xdr:sp macro="" textlink="" fLocksText="0">
      <xdr:nvSpPr>
        <xdr:cNvPr id="1423" name="Rectangle 94">
          <a:extLst>
            <a:ext uri="{FF2B5EF4-FFF2-40B4-BE49-F238E27FC236}">
              <a16:creationId xmlns:a16="http://schemas.microsoft.com/office/drawing/2014/main" id="{A136CA4F-CE16-4EB0-836E-03462BDC8419}"/>
            </a:ext>
          </a:extLst>
        </xdr:cNvPr>
        <xdr:cNvSpPr/>
      </xdr:nvSpPr>
      <xdr:spPr bwMode="auto">
        <a:xfrm>
          <a:off x="18773775" y="1333500"/>
          <a:ext cx="1390650"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fLocksText="0">
      <xdr:nvSpPr>
        <xdr:cNvPr id="1424" name="Rectangle 95">
          <a:extLst>
            <a:ext uri="{FF2B5EF4-FFF2-40B4-BE49-F238E27FC236}">
              <a16:creationId xmlns:a16="http://schemas.microsoft.com/office/drawing/2014/main" id="{E71259BE-F29F-4A78-AA17-7CF21BBEF4DD}"/>
            </a:ext>
          </a:extLst>
        </xdr:cNvPr>
        <xdr:cNvSpPr/>
      </xdr:nvSpPr>
      <xdr:spPr bwMode="auto">
        <a:xfrm>
          <a:off x="18773775" y="1524000"/>
          <a:ext cx="139065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fLocksText="0">
      <xdr:nvSpPr>
        <xdr:cNvPr id="1425" name="Rectangle 96">
          <a:extLst>
            <a:ext uri="{FF2B5EF4-FFF2-40B4-BE49-F238E27FC236}">
              <a16:creationId xmlns:a16="http://schemas.microsoft.com/office/drawing/2014/main" id="{FA921E15-6B95-48ED-9E5F-A4731FC495EE}"/>
            </a:ext>
          </a:extLst>
        </xdr:cNvPr>
        <xdr:cNvSpPr/>
      </xdr:nvSpPr>
      <xdr:spPr bwMode="auto">
        <a:xfrm>
          <a:off x="20383500" y="1333500"/>
          <a:ext cx="1524000"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fLocksText="0">
      <xdr:nvSpPr>
        <xdr:cNvPr id="1426" name="Rectangle 97">
          <a:extLst>
            <a:ext uri="{FF2B5EF4-FFF2-40B4-BE49-F238E27FC236}">
              <a16:creationId xmlns:a16="http://schemas.microsoft.com/office/drawing/2014/main" id="{91A1618C-79CB-4A25-8F6B-33424309D83A}"/>
            </a:ext>
          </a:extLst>
        </xdr:cNvPr>
        <xdr:cNvSpPr/>
      </xdr:nvSpPr>
      <xdr:spPr bwMode="auto">
        <a:xfrm>
          <a:off x="20383500" y="1524000"/>
          <a:ext cx="152400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13.0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fLocksText="0">
      <xdr:nvSpPr>
        <xdr:cNvPr id="21907" name="Rectangle 98">
          <a:extLst>
            <a:ext uri="{FF2B5EF4-FFF2-40B4-BE49-F238E27FC236}">
              <a16:creationId xmlns:a16="http://schemas.microsoft.com/office/drawing/2014/main" id="{60ED0900-FEBC-4E1E-9410-87FC29EB2707}"/>
            </a:ext>
          </a:extLst>
        </xdr:cNvPr>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fLocksText="0">
      <xdr:nvSpPr>
        <xdr:cNvPr id="21908" name="Rectangle 99">
          <a:extLst>
            <a:ext uri="{FF2B5EF4-FFF2-40B4-BE49-F238E27FC236}">
              <a16:creationId xmlns:a16="http://schemas.microsoft.com/office/drawing/2014/main" id="{03996EA7-3B77-4A8B-9D8D-61A9381E6B8A}"/>
            </a:ext>
          </a:extLst>
        </xdr:cNvPr>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fLocksText="0">
      <xdr:nvSpPr>
        <xdr:cNvPr id="1429" name="Rectangle 100">
          <a:extLst>
            <a:ext uri="{FF2B5EF4-FFF2-40B4-BE49-F238E27FC236}">
              <a16:creationId xmlns:a16="http://schemas.microsoft.com/office/drawing/2014/main" id="{E2014738-9062-4233-8A75-0D35587A8850}"/>
            </a:ext>
          </a:extLst>
        </xdr:cNvPr>
        <xdr:cNvSpPr/>
      </xdr:nvSpPr>
      <xdr:spPr bwMode="auto">
        <a:xfrm>
          <a:off x="17459325" y="1838325"/>
          <a:ext cx="3810000" cy="257175"/>
        </a:xfrm>
        <a:prstGeom prst="rect">
          <a:avLst/>
        </a:prstGeom>
        <a:noFill/>
        <a:ln w="9525">
          <a:noFill/>
          <a:miter lim="800000"/>
        </a:ln>
      </xdr:spPr>
      <xdr:txBody>
        <a:bodyPr vertOverflow="clip" wrap="square" lIns="36576" tIns="0" rIns="0" bIns="18288" anchor="b" upright="1"/>
        <a:lstStyle/>
        <a:p>
          <a:pPr algn="l" rtl="0"/>
          <a:r>
            <a:rPr lang="ja-JP" altLang="en-US" sz="1100" b="1" i="1" u="non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430" name="Text Box 101">
          <a:extLst>
            <a:ext uri="{FF2B5EF4-FFF2-40B4-BE49-F238E27FC236}">
              <a16:creationId xmlns:a16="http://schemas.microsoft.com/office/drawing/2014/main" id="{EB20E1C6-0B9F-451E-9260-FB3FB62C12BE}"/>
            </a:ext>
          </a:extLst>
        </xdr:cNvPr>
        <xdr:cNvSpPr txBox="1"/>
      </xdr:nvSpPr>
      <xdr:spPr bwMode="auto">
        <a:xfrm>
          <a:off x="17497425" y="2162175"/>
          <a:ext cx="5086350" cy="1905000"/>
        </a:xfrm>
        <a:prstGeom prst="rect">
          <a:avLst/>
        </a:prstGeom>
        <a:solidFill>
          <a:srgbClr val="FFFFFF"/>
        </a:solidFill>
        <a:ln w="9525">
          <a:noFill/>
          <a:miter lim="800000"/>
        </a:ln>
      </xdr:spPr>
      <xdr:txBody>
        <a:bodyPr vertOverflow="clip" wrap="square" lIns="36576" tIns="18288" rIns="0" bIns="0" anchor="t" upright="1"/>
        <a:lstStyle/>
        <a:p>
          <a:pPr algn="l" rtl="0">
            <a:lnSpc>
              <a:spcPts val="1400"/>
            </a:lnSpc>
          </a:pPr>
          <a:r>
            <a:rPr lang="ja-JP" altLang="en-US" sz="1300" b="0" i="0" u="none" baseline="0">
              <a:solidFill>
                <a:srgbClr val="000000"/>
              </a:solidFill>
              <a:latin typeface="ＭＳ Ｐゴシック"/>
              <a:ea typeface="ＭＳ Ｐゴシック"/>
            </a:rPr>
            <a:t>　電算システム保守や事務事業の外部委託費が主なものである。事務効率化の観点から電算化・外部委託の必要性はあるが、物件費の増大につながらないよう業務効率・費用対効果を常に検証していく必要がある。</a:t>
          </a:r>
        </a:p>
      </xdr:txBody>
    </xdr:sp>
    <xdr:clientData/>
  </xdr:twoCellAnchor>
  <xdr:oneCellAnchor>
    <xdr:from>
      <xdr:col>18</xdr:col>
      <xdr:colOff>85725</xdr:colOff>
      <xdr:row>9</xdr:row>
      <xdr:rowOff>142875</xdr:rowOff>
    </xdr:from>
    <xdr:ext cx="132344" cy="151836"/>
    <xdr:sp macro="" textlink="">
      <xdr:nvSpPr>
        <xdr:cNvPr id="1431" name="Text Box 102">
          <a:extLst>
            <a:ext uri="{FF2B5EF4-FFF2-40B4-BE49-F238E27FC236}">
              <a16:creationId xmlns:a16="http://schemas.microsoft.com/office/drawing/2014/main" id="{F1F82F7F-9709-459A-9057-FD41D30C637B}"/>
            </a:ext>
          </a:extLst>
        </xdr:cNvPr>
        <xdr:cNvSpPr txBox="1"/>
      </xdr:nvSpPr>
      <xdr:spPr bwMode="auto">
        <a:xfrm>
          <a:off x="12455525" y="1743075"/>
          <a:ext cx="132344" cy="151836"/>
        </a:xfrm>
        <a:prstGeom prst="rect">
          <a:avLst/>
        </a:prstGeom>
        <a:noFill/>
        <a:ln w="1">
          <a:noFill/>
          <a:miter lim="800000"/>
        </a:ln>
        <a:effectLst/>
      </xdr:spPr>
      <xdr:txBody>
        <a:bodyPr wrap="none" lIns="18288" tIns="18288" rIns="0" bIns="0" anchor="t" upright="1">
          <a:spAutoFit/>
        </a:bodyPr>
        <a:lstStyle/>
        <a:p>
          <a:pPr algn="l" rtl="0"/>
          <a:r>
            <a:rPr lang="en-US" altLang="ja-JP" sz="800" b="0" i="0" u="non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1912" name="Line 103">
          <a:extLst>
            <a:ext uri="{FF2B5EF4-FFF2-40B4-BE49-F238E27FC236}">
              <a16:creationId xmlns:a16="http://schemas.microsoft.com/office/drawing/2014/main" id="{7BF68D85-7504-4E81-AE4A-A4D6DA2798DB}"/>
            </a:ext>
          </a:extLst>
        </xdr:cNvPr>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433" name="Text Box 104">
          <a:extLst>
            <a:ext uri="{FF2B5EF4-FFF2-40B4-BE49-F238E27FC236}">
              <a16:creationId xmlns:a16="http://schemas.microsoft.com/office/drawing/2014/main" id="{B1841E44-C903-4C2C-9281-692FA94A9C7D}"/>
            </a:ext>
          </a:extLst>
        </xdr:cNvPr>
        <xdr:cNvSpPr txBox="1"/>
      </xdr:nvSpPr>
      <xdr:spPr bwMode="auto">
        <a:xfrm>
          <a:off x="11934825" y="40100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21914" name="Line 105">
          <a:extLst>
            <a:ext uri="{FF2B5EF4-FFF2-40B4-BE49-F238E27FC236}">
              <a16:creationId xmlns:a16="http://schemas.microsoft.com/office/drawing/2014/main" id="{F2C06FC0-2513-44E6-829B-B28E3AFFE110}"/>
            </a:ext>
          </a:extLst>
        </xdr:cNvPr>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435" name="Text Box 106">
          <a:extLst>
            <a:ext uri="{FF2B5EF4-FFF2-40B4-BE49-F238E27FC236}">
              <a16:creationId xmlns:a16="http://schemas.microsoft.com/office/drawing/2014/main" id="{8A3D7289-C01A-4997-9471-AE2C70D39E0E}"/>
            </a:ext>
          </a:extLst>
        </xdr:cNvPr>
        <xdr:cNvSpPr txBox="1"/>
      </xdr:nvSpPr>
      <xdr:spPr bwMode="auto">
        <a:xfrm>
          <a:off x="11934825" y="35528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21916" name="Line 107">
          <a:extLst>
            <a:ext uri="{FF2B5EF4-FFF2-40B4-BE49-F238E27FC236}">
              <a16:creationId xmlns:a16="http://schemas.microsoft.com/office/drawing/2014/main" id="{2F9D2721-B43D-4645-90A2-A06B65679C45}"/>
            </a:ext>
          </a:extLst>
        </xdr:cNvPr>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437" name="Text Box 108">
          <a:extLst>
            <a:ext uri="{FF2B5EF4-FFF2-40B4-BE49-F238E27FC236}">
              <a16:creationId xmlns:a16="http://schemas.microsoft.com/office/drawing/2014/main" id="{FCD3BB71-B46F-41F2-8938-0915C1BB1B44}"/>
            </a:ext>
          </a:extLst>
        </xdr:cNvPr>
        <xdr:cNvSpPr txBox="1"/>
      </xdr:nvSpPr>
      <xdr:spPr bwMode="auto">
        <a:xfrm>
          <a:off x="11934825" y="30956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21918" name="Line 109">
          <a:extLst>
            <a:ext uri="{FF2B5EF4-FFF2-40B4-BE49-F238E27FC236}">
              <a16:creationId xmlns:a16="http://schemas.microsoft.com/office/drawing/2014/main" id="{6A1827C0-C6F7-4393-B391-AFF5644641E6}"/>
            </a:ext>
          </a:extLst>
        </xdr:cNvPr>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439" name="Text Box 110">
          <a:extLst>
            <a:ext uri="{FF2B5EF4-FFF2-40B4-BE49-F238E27FC236}">
              <a16:creationId xmlns:a16="http://schemas.microsoft.com/office/drawing/2014/main" id="{4F265A5D-8D57-472B-ACA3-9C71944D23AC}"/>
            </a:ext>
          </a:extLst>
        </xdr:cNvPr>
        <xdr:cNvSpPr txBox="1"/>
      </xdr:nvSpPr>
      <xdr:spPr bwMode="auto">
        <a:xfrm>
          <a:off x="11934825" y="26384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21920" name="Line 111">
          <a:extLst>
            <a:ext uri="{FF2B5EF4-FFF2-40B4-BE49-F238E27FC236}">
              <a16:creationId xmlns:a16="http://schemas.microsoft.com/office/drawing/2014/main" id="{F4683D05-64D1-4430-98A6-7B4344518A1D}"/>
            </a:ext>
          </a:extLst>
        </xdr:cNvPr>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441" name="Text Box 112">
          <a:extLst>
            <a:ext uri="{FF2B5EF4-FFF2-40B4-BE49-F238E27FC236}">
              <a16:creationId xmlns:a16="http://schemas.microsoft.com/office/drawing/2014/main" id="{9C3A39AE-C52E-49B1-A296-E7FBD1DB7327}"/>
            </a:ext>
          </a:extLst>
        </xdr:cNvPr>
        <xdr:cNvSpPr txBox="1"/>
      </xdr:nvSpPr>
      <xdr:spPr bwMode="auto">
        <a:xfrm>
          <a:off x="11934825" y="21812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1922" name="Line 113">
          <a:extLst>
            <a:ext uri="{FF2B5EF4-FFF2-40B4-BE49-F238E27FC236}">
              <a16:creationId xmlns:a16="http://schemas.microsoft.com/office/drawing/2014/main" id="{DC090EC5-EB79-4C57-96C6-D1B11F1C2DB4}"/>
            </a:ext>
          </a:extLst>
        </xdr:cNvPr>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fLocksText="0">
      <xdr:nvSpPr>
        <xdr:cNvPr id="21923" name="物件費グラフ枠">
          <a:extLst>
            <a:ext uri="{FF2B5EF4-FFF2-40B4-BE49-F238E27FC236}">
              <a16:creationId xmlns:a16="http://schemas.microsoft.com/office/drawing/2014/main" id="{21C19CD3-3E18-4B45-9B5F-8CE2900BE32A}"/>
            </a:ext>
          </a:extLst>
        </xdr:cNvPr>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14</xdr:row>
      <xdr:rowOff>76200</xdr:rowOff>
    </xdr:from>
    <xdr:to>
      <xdr:col>24</xdr:col>
      <xdr:colOff>28575</xdr:colOff>
      <xdr:row>20</xdr:row>
      <xdr:rowOff>114300</xdr:rowOff>
    </xdr:to>
    <xdr:sp macro="" textlink="">
      <xdr:nvSpPr>
        <xdr:cNvPr id="21924" name="Line 115">
          <a:extLst>
            <a:ext uri="{FF2B5EF4-FFF2-40B4-BE49-F238E27FC236}">
              <a16:creationId xmlns:a16="http://schemas.microsoft.com/office/drawing/2014/main" id="{1D015C07-AAF9-41A7-A506-AF90B8AA047F}"/>
            </a:ext>
          </a:extLst>
        </xdr:cNvPr>
        <xdr:cNvSpPr>
          <a:spLocks noChangeShapeType="1"/>
        </xdr:cNvSpPr>
      </xdr:nvSpPr>
      <xdr:spPr bwMode="auto">
        <a:xfrm flipV="1">
          <a:off x="16506825" y="2476500"/>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114300</xdr:rowOff>
    </xdr:from>
    <xdr:to>
      <xdr:col>25</xdr:col>
      <xdr:colOff>200025</xdr:colOff>
      <xdr:row>21</xdr:row>
      <xdr:rowOff>152400</xdr:rowOff>
    </xdr:to>
    <xdr:sp macro="" textlink="">
      <xdr:nvSpPr>
        <xdr:cNvPr id="1445" name="物件費最小値テキスト">
          <a:extLst>
            <a:ext uri="{FF2B5EF4-FFF2-40B4-BE49-F238E27FC236}">
              <a16:creationId xmlns:a16="http://schemas.microsoft.com/office/drawing/2014/main" id="{A56C0717-2BED-46CC-B6DD-841E07716C97}"/>
            </a:ext>
          </a:extLst>
        </xdr:cNvPr>
        <xdr:cNvSpPr txBox="1"/>
      </xdr:nvSpPr>
      <xdr:spPr bwMode="auto">
        <a:xfrm>
          <a:off x="16602075" y="35433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27.3</a:t>
          </a:r>
        </a:p>
      </xdr:txBody>
    </xdr:sp>
    <xdr:clientData/>
  </xdr:twoCellAnchor>
  <xdr:twoCellAnchor>
    <xdr:from>
      <xdr:col>23</xdr:col>
      <xdr:colOff>628650</xdr:colOff>
      <xdr:row>20</xdr:row>
      <xdr:rowOff>114300</xdr:rowOff>
    </xdr:from>
    <xdr:to>
      <xdr:col>24</xdr:col>
      <xdr:colOff>123825</xdr:colOff>
      <xdr:row>20</xdr:row>
      <xdr:rowOff>114300</xdr:rowOff>
    </xdr:to>
    <xdr:sp macro="" textlink="">
      <xdr:nvSpPr>
        <xdr:cNvPr id="21926" name="Line 117">
          <a:extLst>
            <a:ext uri="{FF2B5EF4-FFF2-40B4-BE49-F238E27FC236}">
              <a16:creationId xmlns:a16="http://schemas.microsoft.com/office/drawing/2014/main" id="{89246690-E8FE-40A1-AAEB-091ACFF7478B}"/>
            </a:ext>
          </a:extLst>
        </xdr:cNvPr>
        <xdr:cNvSpPr>
          <a:spLocks noChangeShapeType="1"/>
        </xdr:cNvSpPr>
      </xdr:nvSpPr>
      <xdr:spPr bwMode="auto">
        <a:xfrm>
          <a:off x="16421100" y="35433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19050</xdr:rowOff>
    </xdr:from>
    <xdr:to>
      <xdr:col>25</xdr:col>
      <xdr:colOff>200025</xdr:colOff>
      <xdr:row>14</xdr:row>
      <xdr:rowOff>57150</xdr:rowOff>
    </xdr:to>
    <xdr:sp macro="" textlink="">
      <xdr:nvSpPr>
        <xdr:cNvPr id="1447" name="物件費最大値テキスト">
          <a:extLst>
            <a:ext uri="{FF2B5EF4-FFF2-40B4-BE49-F238E27FC236}">
              <a16:creationId xmlns:a16="http://schemas.microsoft.com/office/drawing/2014/main" id="{919DA9F4-3ECE-46D9-9FF4-E22B467036F0}"/>
            </a:ext>
          </a:extLst>
        </xdr:cNvPr>
        <xdr:cNvSpPr txBox="1"/>
      </xdr:nvSpPr>
      <xdr:spPr bwMode="auto">
        <a:xfrm>
          <a:off x="16602075" y="22479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3.9</a:t>
          </a:r>
        </a:p>
      </xdr:txBody>
    </xdr:sp>
    <xdr:clientData/>
  </xdr:twoCellAnchor>
  <xdr:twoCellAnchor>
    <xdr:from>
      <xdr:col>23</xdr:col>
      <xdr:colOff>628650</xdr:colOff>
      <xdr:row>14</xdr:row>
      <xdr:rowOff>76200</xdr:rowOff>
    </xdr:from>
    <xdr:to>
      <xdr:col>24</xdr:col>
      <xdr:colOff>123825</xdr:colOff>
      <xdr:row>14</xdr:row>
      <xdr:rowOff>76200</xdr:rowOff>
    </xdr:to>
    <xdr:sp macro="" textlink="">
      <xdr:nvSpPr>
        <xdr:cNvPr id="21928" name="Line 119">
          <a:extLst>
            <a:ext uri="{FF2B5EF4-FFF2-40B4-BE49-F238E27FC236}">
              <a16:creationId xmlns:a16="http://schemas.microsoft.com/office/drawing/2014/main" id="{A9AA856C-7798-4103-B768-0DCE46BDCC0B}"/>
            </a:ext>
          </a:extLst>
        </xdr:cNvPr>
        <xdr:cNvSpPr>
          <a:spLocks noChangeShapeType="1"/>
        </xdr:cNvSpPr>
      </xdr:nvSpPr>
      <xdr:spPr bwMode="auto">
        <a:xfrm>
          <a:off x="16421100" y="24765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85725</xdr:rowOff>
    </xdr:from>
    <xdr:to>
      <xdr:col>24</xdr:col>
      <xdr:colOff>28575</xdr:colOff>
      <xdr:row>16</xdr:row>
      <xdr:rowOff>161925</xdr:rowOff>
    </xdr:to>
    <xdr:sp macro="" textlink="">
      <xdr:nvSpPr>
        <xdr:cNvPr id="21929" name="Line 120">
          <a:extLst>
            <a:ext uri="{FF2B5EF4-FFF2-40B4-BE49-F238E27FC236}">
              <a16:creationId xmlns:a16="http://schemas.microsoft.com/office/drawing/2014/main" id="{C283E96D-4E55-455D-A3C9-3001B57B4020}"/>
            </a:ext>
          </a:extLst>
        </xdr:cNvPr>
        <xdr:cNvSpPr>
          <a:spLocks noChangeShapeType="1"/>
        </xdr:cNvSpPr>
      </xdr:nvSpPr>
      <xdr:spPr bwMode="auto">
        <a:xfrm>
          <a:off x="15668625" y="28289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114300</xdr:rowOff>
    </xdr:from>
    <xdr:to>
      <xdr:col>25</xdr:col>
      <xdr:colOff>200025</xdr:colOff>
      <xdr:row>16</xdr:row>
      <xdr:rowOff>152400</xdr:rowOff>
    </xdr:to>
    <xdr:sp macro="" textlink="">
      <xdr:nvSpPr>
        <xdr:cNvPr id="1450" name="物件費平均値テキスト">
          <a:extLst>
            <a:ext uri="{FF2B5EF4-FFF2-40B4-BE49-F238E27FC236}">
              <a16:creationId xmlns:a16="http://schemas.microsoft.com/office/drawing/2014/main" id="{8AF414AF-8BCC-42DE-B410-8AE12FC1492C}"/>
            </a:ext>
          </a:extLst>
        </xdr:cNvPr>
        <xdr:cNvSpPr txBox="1"/>
      </xdr:nvSpPr>
      <xdr:spPr bwMode="auto">
        <a:xfrm>
          <a:off x="16602075" y="268605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80"/>
              </a:solidFill>
              <a:latin typeface="ＭＳ Ｐゴシック"/>
              <a:ea typeface="ＭＳ Ｐゴシック"/>
            </a:rPr>
            <a:t>12.4</a:t>
          </a:r>
        </a:p>
      </xdr:txBody>
    </xdr:sp>
    <xdr:clientData/>
  </xdr:twoCellAnchor>
  <xdr:twoCellAnchor>
    <xdr:from>
      <xdr:col>23</xdr:col>
      <xdr:colOff>666750</xdr:colOff>
      <xdr:row>16</xdr:row>
      <xdr:rowOff>76200</xdr:rowOff>
    </xdr:from>
    <xdr:to>
      <xdr:col>24</xdr:col>
      <xdr:colOff>85725</xdr:colOff>
      <xdr:row>17</xdr:row>
      <xdr:rowOff>0</xdr:rowOff>
    </xdr:to>
    <xdr:sp macro="" textlink="">
      <xdr:nvSpPr>
        <xdr:cNvPr id="21931" name="AutoShape 122">
          <a:extLst>
            <a:ext uri="{FF2B5EF4-FFF2-40B4-BE49-F238E27FC236}">
              <a16:creationId xmlns:a16="http://schemas.microsoft.com/office/drawing/2014/main" id="{C5B29185-EFEA-43FB-89BE-2AD9D173B04B}"/>
            </a:ext>
          </a:extLst>
        </xdr:cNvPr>
        <xdr:cNvSpPr>
          <a:spLocks noChangeArrowheads="1"/>
        </xdr:cNvSpPr>
      </xdr:nvSpPr>
      <xdr:spPr bwMode="auto">
        <a:xfrm>
          <a:off x="16459200" y="28194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66675</xdr:rowOff>
    </xdr:from>
    <xdr:to>
      <xdr:col>22</xdr:col>
      <xdr:colOff>561975</xdr:colOff>
      <xdr:row>16</xdr:row>
      <xdr:rowOff>85725</xdr:rowOff>
    </xdr:to>
    <xdr:sp macro="" textlink="">
      <xdr:nvSpPr>
        <xdr:cNvPr id="21932" name="Line 123">
          <a:extLst>
            <a:ext uri="{FF2B5EF4-FFF2-40B4-BE49-F238E27FC236}">
              <a16:creationId xmlns:a16="http://schemas.microsoft.com/office/drawing/2014/main" id="{D380FE37-E74D-4C02-A818-89627C84A1CF}"/>
            </a:ext>
          </a:extLst>
        </xdr:cNvPr>
        <xdr:cNvSpPr>
          <a:spLocks noChangeShapeType="1"/>
        </xdr:cNvSpPr>
      </xdr:nvSpPr>
      <xdr:spPr bwMode="auto">
        <a:xfrm>
          <a:off x="14782800" y="28098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57150</xdr:rowOff>
    </xdr:from>
    <xdr:to>
      <xdr:col>22</xdr:col>
      <xdr:colOff>619125</xdr:colOff>
      <xdr:row>16</xdr:row>
      <xdr:rowOff>161925</xdr:rowOff>
    </xdr:to>
    <xdr:sp macro="" textlink="">
      <xdr:nvSpPr>
        <xdr:cNvPr id="21933" name="AutoShape 124">
          <a:extLst>
            <a:ext uri="{FF2B5EF4-FFF2-40B4-BE49-F238E27FC236}">
              <a16:creationId xmlns:a16="http://schemas.microsoft.com/office/drawing/2014/main" id="{62900686-617B-4990-9135-2B72B5168F8E}"/>
            </a:ext>
          </a:extLst>
        </xdr:cNvPr>
        <xdr:cNvSpPr>
          <a:spLocks noChangeArrowheads="1"/>
        </xdr:cNvSpPr>
      </xdr:nvSpPr>
      <xdr:spPr bwMode="auto">
        <a:xfrm>
          <a:off x="15621000" y="280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0</xdr:rowOff>
    </xdr:from>
    <xdr:to>
      <xdr:col>23</xdr:col>
      <xdr:colOff>228600</xdr:colOff>
      <xdr:row>18</xdr:row>
      <xdr:rowOff>38100</xdr:rowOff>
    </xdr:to>
    <xdr:sp macro="" textlink="">
      <xdr:nvSpPr>
        <xdr:cNvPr id="1454" name="Text Box 125">
          <a:extLst>
            <a:ext uri="{FF2B5EF4-FFF2-40B4-BE49-F238E27FC236}">
              <a16:creationId xmlns:a16="http://schemas.microsoft.com/office/drawing/2014/main" id="{3B35A01C-F919-4035-88F7-DD510EB860AF}"/>
            </a:ext>
          </a:extLst>
        </xdr:cNvPr>
        <xdr:cNvSpPr txBox="1"/>
      </xdr:nvSpPr>
      <xdr:spPr bwMode="auto">
        <a:xfrm>
          <a:off x="15287625" y="2914650"/>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12.1</a:t>
          </a:r>
        </a:p>
      </xdr:txBody>
    </xdr:sp>
    <xdr:clientData/>
  </xdr:twoCellAnchor>
  <xdr:twoCellAnchor>
    <xdr:from>
      <xdr:col>20</xdr:col>
      <xdr:colOff>161925</xdr:colOff>
      <xdr:row>16</xdr:row>
      <xdr:rowOff>66675</xdr:rowOff>
    </xdr:from>
    <xdr:to>
      <xdr:col>21</xdr:col>
      <xdr:colOff>361950</xdr:colOff>
      <xdr:row>16</xdr:row>
      <xdr:rowOff>76200</xdr:rowOff>
    </xdr:to>
    <xdr:sp macro="" textlink="">
      <xdr:nvSpPr>
        <xdr:cNvPr id="21935" name="Line 126">
          <a:extLst>
            <a:ext uri="{FF2B5EF4-FFF2-40B4-BE49-F238E27FC236}">
              <a16:creationId xmlns:a16="http://schemas.microsoft.com/office/drawing/2014/main" id="{B11F9066-85D8-42C9-812C-17D8F728BBF8}"/>
            </a:ext>
          </a:extLst>
        </xdr:cNvPr>
        <xdr:cNvSpPr>
          <a:spLocks noChangeShapeType="1"/>
        </xdr:cNvSpPr>
      </xdr:nvSpPr>
      <xdr:spPr bwMode="auto">
        <a:xfrm flipV="1">
          <a:off x="13896975" y="28098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38100</xdr:rowOff>
    </xdr:from>
    <xdr:to>
      <xdr:col>21</xdr:col>
      <xdr:colOff>409575</xdr:colOff>
      <xdr:row>16</xdr:row>
      <xdr:rowOff>133350</xdr:rowOff>
    </xdr:to>
    <xdr:sp macro="" textlink="">
      <xdr:nvSpPr>
        <xdr:cNvPr id="21936" name="AutoShape 127">
          <a:extLst>
            <a:ext uri="{FF2B5EF4-FFF2-40B4-BE49-F238E27FC236}">
              <a16:creationId xmlns:a16="http://schemas.microsoft.com/office/drawing/2014/main" id="{9A8E0C96-FD84-4DE5-A490-C2CC846E8DAF}"/>
            </a:ext>
          </a:extLst>
        </xdr:cNvPr>
        <xdr:cNvSpPr>
          <a:spLocks noChangeArrowheads="1"/>
        </xdr:cNvSpPr>
      </xdr:nvSpPr>
      <xdr:spPr bwMode="auto">
        <a:xfrm>
          <a:off x="14735175" y="2781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152400</xdr:rowOff>
    </xdr:from>
    <xdr:to>
      <xdr:col>22</xdr:col>
      <xdr:colOff>57150</xdr:colOff>
      <xdr:row>18</xdr:row>
      <xdr:rowOff>19050</xdr:rowOff>
    </xdr:to>
    <xdr:sp macro="" textlink="">
      <xdr:nvSpPr>
        <xdr:cNvPr id="1457" name="Text Box 128">
          <a:extLst>
            <a:ext uri="{FF2B5EF4-FFF2-40B4-BE49-F238E27FC236}">
              <a16:creationId xmlns:a16="http://schemas.microsoft.com/office/drawing/2014/main" id="{C09C5FB8-6406-4E66-BC1C-905A0CE5C06E}"/>
            </a:ext>
          </a:extLst>
        </xdr:cNvPr>
        <xdr:cNvSpPr txBox="1"/>
      </xdr:nvSpPr>
      <xdr:spPr bwMode="auto">
        <a:xfrm>
          <a:off x="14401800" y="289560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11.6</a:t>
          </a:r>
        </a:p>
      </xdr:txBody>
    </xdr:sp>
    <xdr:clientData/>
  </xdr:twoCellAnchor>
  <xdr:twoCellAnchor>
    <xdr:from>
      <xdr:col>18</xdr:col>
      <xdr:colOff>638175</xdr:colOff>
      <xdr:row>16</xdr:row>
      <xdr:rowOff>57150</xdr:rowOff>
    </xdr:from>
    <xdr:to>
      <xdr:col>20</xdr:col>
      <xdr:colOff>161925</xdr:colOff>
      <xdr:row>16</xdr:row>
      <xdr:rowOff>76200</xdr:rowOff>
    </xdr:to>
    <xdr:sp macro="" textlink="">
      <xdr:nvSpPr>
        <xdr:cNvPr id="21938" name="Line 129">
          <a:extLst>
            <a:ext uri="{FF2B5EF4-FFF2-40B4-BE49-F238E27FC236}">
              <a16:creationId xmlns:a16="http://schemas.microsoft.com/office/drawing/2014/main" id="{0641A770-574B-4185-A649-128D7924022D}"/>
            </a:ext>
          </a:extLst>
        </xdr:cNvPr>
        <xdr:cNvSpPr>
          <a:spLocks noChangeShapeType="1"/>
        </xdr:cNvSpPr>
      </xdr:nvSpPr>
      <xdr:spPr bwMode="auto">
        <a:xfrm>
          <a:off x="13001625" y="28003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38100</xdr:rowOff>
    </xdr:from>
    <xdr:to>
      <xdr:col>20</xdr:col>
      <xdr:colOff>209550</xdr:colOff>
      <xdr:row>16</xdr:row>
      <xdr:rowOff>133350</xdr:rowOff>
    </xdr:to>
    <xdr:sp macro="" textlink="">
      <xdr:nvSpPr>
        <xdr:cNvPr id="21939" name="AutoShape 130">
          <a:extLst>
            <a:ext uri="{FF2B5EF4-FFF2-40B4-BE49-F238E27FC236}">
              <a16:creationId xmlns:a16="http://schemas.microsoft.com/office/drawing/2014/main" id="{E27B0B13-FB26-4ABA-BD5F-3F5868D31603}"/>
            </a:ext>
          </a:extLst>
        </xdr:cNvPr>
        <xdr:cNvSpPr>
          <a:spLocks noChangeArrowheads="1"/>
        </xdr:cNvSpPr>
      </xdr:nvSpPr>
      <xdr:spPr bwMode="auto">
        <a:xfrm>
          <a:off x="13839825" y="2781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152400</xdr:rowOff>
    </xdr:from>
    <xdr:to>
      <xdr:col>20</xdr:col>
      <xdr:colOff>542925</xdr:colOff>
      <xdr:row>18</xdr:row>
      <xdr:rowOff>19050</xdr:rowOff>
    </xdr:to>
    <xdr:sp macro="" textlink="">
      <xdr:nvSpPr>
        <xdr:cNvPr id="1460" name="Text Box 131">
          <a:extLst>
            <a:ext uri="{FF2B5EF4-FFF2-40B4-BE49-F238E27FC236}">
              <a16:creationId xmlns:a16="http://schemas.microsoft.com/office/drawing/2014/main" id="{1251113F-A8A4-4E40-BFE4-6A94DC632ED6}"/>
            </a:ext>
          </a:extLst>
        </xdr:cNvPr>
        <xdr:cNvSpPr txBox="1"/>
      </xdr:nvSpPr>
      <xdr:spPr bwMode="auto">
        <a:xfrm>
          <a:off x="13515975" y="289560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11.6</a:t>
          </a:r>
        </a:p>
      </xdr:txBody>
    </xdr:sp>
    <xdr:clientData/>
  </xdr:twoCellAnchor>
  <xdr:twoCellAnchor>
    <xdr:from>
      <xdr:col>18</xdr:col>
      <xdr:colOff>590550</xdr:colOff>
      <xdr:row>16</xdr:row>
      <xdr:rowOff>66675</xdr:rowOff>
    </xdr:from>
    <xdr:to>
      <xdr:col>19</xdr:col>
      <xdr:colOff>9525</xdr:colOff>
      <xdr:row>16</xdr:row>
      <xdr:rowOff>161925</xdr:rowOff>
    </xdr:to>
    <xdr:sp macro="" textlink="">
      <xdr:nvSpPr>
        <xdr:cNvPr id="21941" name="AutoShape 132">
          <a:extLst>
            <a:ext uri="{FF2B5EF4-FFF2-40B4-BE49-F238E27FC236}">
              <a16:creationId xmlns:a16="http://schemas.microsoft.com/office/drawing/2014/main" id="{A03391BE-C056-4900-88F5-42FA61009CC4}"/>
            </a:ext>
          </a:extLst>
        </xdr:cNvPr>
        <xdr:cNvSpPr>
          <a:spLocks noChangeArrowheads="1"/>
        </xdr:cNvSpPr>
      </xdr:nvSpPr>
      <xdr:spPr bwMode="auto">
        <a:xfrm>
          <a:off x="12954000" y="2809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9525</xdr:rowOff>
    </xdr:from>
    <xdr:to>
      <xdr:col>19</xdr:col>
      <xdr:colOff>333375</xdr:colOff>
      <xdr:row>18</xdr:row>
      <xdr:rowOff>47625</xdr:rowOff>
    </xdr:to>
    <xdr:sp macro="" textlink="">
      <xdr:nvSpPr>
        <xdr:cNvPr id="1462" name="Text Box 133">
          <a:extLst>
            <a:ext uri="{FF2B5EF4-FFF2-40B4-BE49-F238E27FC236}">
              <a16:creationId xmlns:a16="http://schemas.microsoft.com/office/drawing/2014/main" id="{EC25BFE6-FD1D-4B6F-8F5E-B25B9593FF65}"/>
            </a:ext>
          </a:extLst>
        </xdr:cNvPr>
        <xdr:cNvSpPr txBox="1"/>
      </xdr:nvSpPr>
      <xdr:spPr bwMode="auto">
        <a:xfrm>
          <a:off x="12620625" y="292417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12.2</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463" name="Text Box 134">
          <a:extLst>
            <a:ext uri="{FF2B5EF4-FFF2-40B4-BE49-F238E27FC236}">
              <a16:creationId xmlns:a16="http://schemas.microsoft.com/office/drawing/2014/main" id="{1A933963-946D-46E1-AFFD-4FC267130245}"/>
            </a:ext>
          </a:extLst>
        </xdr:cNvPr>
        <xdr:cNvSpPr txBox="1"/>
      </xdr:nvSpPr>
      <xdr:spPr bwMode="auto">
        <a:xfrm>
          <a:off x="16392525" y="4191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464" name="Text Box 135">
          <a:extLst>
            <a:ext uri="{FF2B5EF4-FFF2-40B4-BE49-F238E27FC236}">
              <a16:creationId xmlns:a16="http://schemas.microsoft.com/office/drawing/2014/main" id="{D9FB77C4-9D3F-41D4-B3CC-DB6ED321E69F}"/>
            </a:ext>
          </a:extLst>
        </xdr:cNvPr>
        <xdr:cNvSpPr txBox="1"/>
      </xdr:nvSpPr>
      <xdr:spPr bwMode="auto">
        <a:xfrm>
          <a:off x="15554325" y="4191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465" name="Text Box 136">
          <a:extLst>
            <a:ext uri="{FF2B5EF4-FFF2-40B4-BE49-F238E27FC236}">
              <a16:creationId xmlns:a16="http://schemas.microsoft.com/office/drawing/2014/main" id="{01280C76-2895-4374-B431-80AFE7319F78}"/>
            </a:ext>
          </a:extLst>
        </xdr:cNvPr>
        <xdr:cNvSpPr txBox="1"/>
      </xdr:nvSpPr>
      <xdr:spPr bwMode="auto">
        <a:xfrm>
          <a:off x="14668500" y="4191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466" name="Text Box 137">
          <a:extLst>
            <a:ext uri="{FF2B5EF4-FFF2-40B4-BE49-F238E27FC236}">
              <a16:creationId xmlns:a16="http://schemas.microsoft.com/office/drawing/2014/main" id="{520B376E-1E15-4A09-9DE6-6F897E179FE5}"/>
            </a:ext>
          </a:extLst>
        </xdr:cNvPr>
        <xdr:cNvSpPr txBox="1"/>
      </xdr:nvSpPr>
      <xdr:spPr bwMode="auto">
        <a:xfrm>
          <a:off x="13782675" y="4191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467" name="Text Box 138">
          <a:extLst>
            <a:ext uri="{FF2B5EF4-FFF2-40B4-BE49-F238E27FC236}">
              <a16:creationId xmlns:a16="http://schemas.microsoft.com/office/drawing/2014/main" id="{807F9F9E-E7E2-4DD4-9C4B-B3CB5EE51ACB}"/>
            </a:ext>
          </a:extLst>
        </xdr:cNvPr>
        <xdr:cNvSpPr txBox="1"/>
      </xdr:nvSpPr>
      <xdr:spPr bwMode="auto">
        <a:xfrm>
          <a:off x="12887325" y="4191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H20</a:t>
          </a:r>
        </a:p>
      </xdr:txBody>
    </xdr:sp>
    <xdr:clientData/>
  </xdr:twoCellAnchor>
  <xdr:twoCellAnchor>
    <xdr:from>
      <xdr:col>23</xdr:col>
      <xdr:colOff>666750</xdr:colOff>
      <xdr:row>16</xdr:row>
      <xdr:rowOff>104775</xdr:rowOff>
    </xdr:from>
    <xdr:to>
      <xdr:col>24</xdr:col>
      <xdr:colOff>85725</xdr:colOff>
      <xdr:row>17</xdr:row>
      <xdr:rowOff>38100</xdr:rowOff>
    </xdr:to>
    <xdr:sp macro="" textlink="">
      <xdr:nvSpPr>
        <xdr:cNvPr id="21948" name="Oval 139">
          <a:extLst>
            <a:ext uri="{FF2B5EF4-FFF2-40B4-BE49-F238E27FC236}">
              <a16:creationId xmlns:a16="http://schemas.microsoft.com/office/drawing/2014/main" id="{300AFA96-40E5-409F-B375-1DEE9A197287}"/>
            </a:ext>
          </a:extLst>
        </xdr:cNvPr>
        <xdr:cNvSpPr>
          <a:spLocks noChangeArrowheads="1"/>
        </xdr:cNvSpPr>
      </xdr:nvSpPr>
      <xdr:spPr bwMode="auto">
        <a:xfrm>
          <a:off x="16459200" y="284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104775</xdr:rowOff>
    </xdr:from>
    <xdr:to>
      <xdr:col>25</xdr:col>
      <xdr:colOff>200025</xdr:colOff>
      <xdr:row>17</xdr:row>
      <xdr:rowOff>142875</xdr:rowOff>
    </xdr:to>
    <xdr:sp macro="" textlink="">
      <xdr:nvSpPr>
        <xdr:cNvPr id="1469" name="物件費該当値テキスト">
          <a:extLst>
            <a:ext uri="{FF2B5EF4-FFF2-40B4-BE49-F238E27FC236}">
              <a16:creationId xmlns:a16="http://schemas.microsoft.com/office/drawing/2014/main" id="{850F8058-2523-4FCC-8F16-E7A312D76F26}"/>
            </a:ext>
          </a:extLst>
        </xdr:cNvPr>
        <xdr:cNvSpPr txBox="1"/>
      </xdr:nvSpPr>
      <xdr:spPr bwMode="auto">
        <a:xfrm>
          <a:off x="16602075" y="28479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FF0000"/>
              </a:solidFill>
              <a:latin typeface="ＭＳ Ｐゴシック"/>
              <a:ea typeface="ＭＳ Ｐゴシック"/>
            </a:rPr>
            <a:t>13.2</a:t>
          </a:r>
        </a:p>
      </xdr:txBody>
    </xdr:sp>
    <xdr:clientData/>
  </xdr:twoCellAnchor>
  <xdr:twoCellAnchor>
    <xdr:from>
      <xdr:col>22</xdr:col>
      <xdr:colOff>514350</xdr:colOff>
      <xdr:row>16</xdr:row>
      <xdr:rowOff>38100</xdr:rowOff>
    </xdr:from>
    <xdr:to>
      <xdr:col>22</xdr:col>
      <xdr:colOff>619125</xdr:colOff>
      <xdr:row>16</xdr:row>
      <xdr:rowOff>142875</xdr:rowOff>
    </xdr:to>
    <xdr:sp macro="" textlink="">
      <xdr:nvSpPr>
        <xdr:cNvPr id="21950" name="Oval 141">
          <a:extLst>
            <a:ext uri="{FF2B5EF4-FFF2-40B4-BE49-F238E27FC236}">
              <a16:creationId xmlns:a16="http://schemas.microsoft.com/office/drawing/2014/main" id="{269C4F28-0D3F-4A3C-91BE-BB91617C53D2}"/>
            </a:ext>
          </a:extLst>
        </xdr:cNvPr>
        <xdr:cNvSpPr>
          <a:spLocks noChangeArrowheads="1"/>
        </xdr:cNvSpPr>
      </xdr:nvSpPr>
      <xdr:spPr bwMode="auto">
        <a:xfrm>
          <a:off x="15621000" y="278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15</xdr:row>
      <xdr:rowOff>9525</xdr:rowOff>
    </xdr:from>
    <xdr:to>
      <xdr:col>23</xdr:col>
      <xdr:colOff>228600</xdr:colOff>
      <xdr:row>16</xdr:row>
      <xdr:rowOff>47625</xdr:rowOff>
    </xdr:to>
    <xdr:sp macro="" textlink="">
      <xdr:nvSpPr>
        <xdr:cNvPr id="1471" name="Text Box 142">
          <a:extLst>
            <a:ext uri="{FF2B5EF4-FFF2-40B4-BE49-F238E27FC236}">
              <a16:creationId xmlns:a16="http://schemas.microsoft.com/office/drawing/2014/main" id="{1B296B45-975C-45F4-A330-1980C192E13D}"/>
            </a:ext>
          </a:extLst>
        </xdr:cNvPr>
        <xdr:cNvSpPr txBox="1"/>
      </xdr:nvSpPr>
      <xdr:spPr bwMode="auto">
        <a:xfrm>
          <a:off x="15287625" y="2581275"/>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11.7</a:t>
          </a:r>
        </a:p>
      </xdr:txBody>
    </xdr:sp>
    <xdr:clientData/>
  </xdr:twoCellAnchor>
  <xdr:twoCellAnchor>
    <xdr:from>
      <xdr:col>21</xdr:col>
      <xdr:colOff>314325</xdr:colOff>
      <xdr:row>16</xdr:row>
      <xdr:rowOff>19050</xdr:rowOff>
    </xdr:from>
    <xdr:to>
      <xdr:col>21</xdr:col>
      <xdr:colOff>409575</xdr:colOff>
      <xdr:row>16</xdr:row>
      <xdr:rowOff>114300</xdr:rowOff>
    </xdr:to>
    <xdr:sp macro="" textlink="">
      <xdr:nvSpPr>
        <xdr:cNvPr id="21952" name="Oval 143">
          <a:extLst>
            <a:ext uri="{FF2B5EF4-FFF2-40B4-BE49-F238E27FC236}">
              <a16:creationId xmlns:a16="http://schemas.microsoft.com/office/drawing/2014/main" id="{5C5BC55C-D9D6-42D5-9BC8-76B2176DA247}"/>
            </a:ext>
          </a:extLst>
        </xdr:cNvPr>
        <xdr:cNvSpPr>
          <a:spLocks noChangeArrowheads="1"/>
        </xdr:cNvSpPr>
      </xdr:nvSpPr>
      <xdr:spPr bwMode="auto">
        <a:xfrm>
          <a:off x="14735175" y="2762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152400</xdr:rowOff>
    </xdr:from>
    <xdr:to>
      <xdr:col>22</xdr:col>
      <xdr:colOff>57150</xdr:colOff>
      <xdr:row>16</xdr:row>
      <xdr:rowOff>19050</xdr:rowOff>
    </xdr:to>
    <xdr:sp macro="" textlink="">
      <xdr:nvSpPr>
        <xdr:cNvPr id="1473" name="Text Box 144">
          <a:extLst>
            <a:ext uri="{FF2B5EF4-FFF2-40B4-BE49-F238E27FC236}">
              <a16:creationId xmlns:a16="http://schemas.microsoft.com/office/drawing/2014/main" id="{B9847E45-524F-4683-A7A3-579A43EAC9B3}"/>
            </a:ext>
          </a:extLst>
        </xdr:cNvPr>
        <xdr:cNvSpPr txBox="1"/>
      </xdr:nvSpPr>
      <xdr:spPr bwMode="auto">
        <a:xfrm>
          <a:off x="14401800" y="255270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11.2</a:t>
          </a:r>
        </a:p>
      </xdr:txBody>
    </xdr:sp>
    <xdr:clientData/>
  </xdr:twoCellAnchor>
  <xdr:twoCellAnchor>
    <xdr:from>
      <xdr:col>20</xdr:col>
      <xdr:colOff>104775</xdr:colOff>
      <xdr:row>16</xdr:row>
      <xdr:rowOff>19050</xdr:rowOff>
    </xdr:from>
    <xdr:to>
      <xdr:col>20</xdr:col>
      <xdr:colOff>209550</xdr:colOff>
      <xdr:row>16</xdr:row>
      <xdr:rowOff>123825</xdr:rowOff>
    </xdr:to>
    <xdr:sp macro="" textlink="">
      <xdr:nvSpPr>
        <xdr:cNvPr id="21954" name="Oval 145">
          <a:extLst>
            <a:ext uri="{FF2B5EF4-FFF2-40B4-BE49-F238E27FC236}">
              <a16:creationId xmlns:a16="http://schemas.microsoft.com/office/drawing/2014/main" id="{DF84C35B-96F9-4EBC-B108-398E659361CD}"/>
            </a:ext>
          </a:extLst>
        </xdr:cNvPr>
        <xdr:cNvSpPr>
          <a:spLocks noChangeArrowheads="1"/>
        </xdr:cNvSpPr>
      </xdr:nvSpPr>
      <xdr:spPr bwMode="auto">
        <a:xfrm>
          <a:off x="13839825" y="276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161925</xdr:rowOff>
    </xdr:from>
    <xdr:to>
      <xdr:col>20</xdr:col>
      <xdr:colOff>542925</xdr:colOff>
      <xdr:row>16</xdr:row>
      <xdr:rowOff>28575</xdr:rowOff>
    </xdr:to>
    <xdr:sp macro="" textlink="">
      <xdr:nvSpPr>
        <xdr:cNvPr id="1475" name="Text Box 146">
          <a:extLst>
            <a:ext uri="{FF2B5EF4-FFF2-40B4-BE49-F238E27FC236}">
              <a16:creationId xmlns:a16="http://schemas.microsoft.com/office/drawing/2014/main" id="{8002B58B-7EC0-4A90-8628-E09F31171713}"/>
            </a:ext>
          </a:extLst>
        </xdr:cNvPr>
        <xdr:cNvSpPr txBox="1"/>
      </xdr:nvSpPr>
      <xdr:spPr bwMode="auto">
        <a:xfrm>
          <a:off x="13515975" y="256222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11.3</a:t>
          </a:r>
        </a:p>
      </xdr:txBody>
    </xdr:sp>
    <xdr:clientData/>
  </xdr:twoCellAnchor>
  <xdr:twoCellAnchor>
    <xdr:from>
      <xdr:col>18</xdr:col>
      <xdr:colOff>590550</xdr:colOff>
      <xdr:row>16</xdr:row>
      <xdr:rowOff>9525</xdr:rowOff>
    </xdr:from>
    <xdr:to>
      <xdr:col>19</xdr:col>
      <xdr:colOff>9525</xdr:colOff>
      <xdr:row>16</xdr:row>
      <xdr:rowOff>104775</xdr:rowOff>
    </xdr:to>
    <xdr:sp macro="" textlink="">
      <xdr:nvSpPr>
        <xdr:cNvPr id="21956" name="Oval 147">
          <a:extLst>
            <a:ext uri="{FF2B5EF4-FFF2-40B4-BE49-F238E27FC236}">
              <a16:creationId xmlns:a16="http://schemas.microsoft.com/office/drawing/2014/main" id="{EB482C07-0878-4537-AF7D-8B0633E0D514}"/>
            </a:ext>
          </a:extLst>
        </xdr:cNvPr>
        <xdr:cNvSpPr>
          <a:spLocks noChangeArrowheads="1"/>
        </xdr:cNvSpPr>
      </xdr:nvSpPr>
      <xdr:spPr bwMode="auto">
        <a:xfrm>
          <a:off x="12954000" y="275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142875</xdr:rowOff>
    </xdr:from>
    <xdr:to>
      <xdr:col>19</xdr:col>
      <xdr:colOff>333375</xdr:colOff>
      <xdr:row>16</xdr:row>
      <xdr:rowOff>9525</xdr:rowOff>
    </xdr:to>
    <xdr:sp macro="" textlink="">
      <xdr:nvSpPr>
        <xdr:cNvPr id="1477" name="Text Box 148">
          <a:extLst>
            <a:ext uri="{FF2B5EF4-FFF2-40B4-BE49-F238E27FC236}">
              <a16:creationId xmlns:a16="http://schemas.microsoft.com/office/drawing/2014/main" id="{B99F5841-6536-4655-8BC0-DE70E2EB6907}"/>
            </a:ext>
          </a:extLst>
        </xdr:cNvPr>
        <xdr:cNvSpPr txBox="1"/>
      </xdr:nvSpPr>
      <xdr:spPr bwMode="auto">
        <a:xfrm>
          <a:off x="12620625" y="254317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11.0</a:t>
          </a:r>
        </a:p>
      </xdr:txBody>
    </xdr:sp>
    <xdr:clientData/>
  </xdr:twoCellAnchor>
  <xdr:twoCellAnchor>
    <xdr:from>
      <xdr:col>1</xdr:col>
      <xdr:colOff>66675</xdr:colOff>
      <xdr:row>47</xdr:row>
      <xdr:rowOff>66675</xdr:rowOff>
    </xdr:from>
    <xdr:to>
      <xdr:col>7</xdr:col>
      <xdr:colOff>571500</xdr:colOff>
      <xdr:row>49</xdr:row>
      <xdr:rowOff>47625</xdr:rowOff>
    </xdr:to>
    <xdr:sp macro="" textlink="" fLocksText="0">
      <xdr:nvSpPr>
        <xdr:cNvPr id="1478" name="Rectangle 149">
          <a:extLst>
            <a:ext uri="{FF2B5EF4-FFF2-40B4-BE49-F238E27FC236}">
              <a16:creationId xmlns:a16="http://schemas.microsoft.com/office/drawing/2014/main" id="{6B7CB50F-A84F-4F22-A30F-D0BAB97E085B}"/>
            </a:ext>
          </a:extLst>
        </xdr:cNvPr>
        <xdr:cNvSpPr/>
      </xdr:nvSpPr>
      <xdr:spPr bwMode="auto">
        <a:xfrm>
          <a:off x="762000" y="8124825"/>
          <a:ext cx="4619625" cy="32385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ctr" rtl="0"/>
          <a:r>
            <a:rPr lang="ja-JP" altLang="en-US" sz="1600" b="1" i="0" u="non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fLocksText="0">
      <xdr:nvSpPr>
        <xdr:cNvPr id="1479" name="Rectangle 150">
          <a:extLst>
            <a:ext uri="{FF2B5EF4-FFF2-40B4-BE49-F238E27FC236}">
              <a16:creationId xmlns:a16="http://schemas.microsoft.com/office/drawing/2014/main" id="{0317D923-9749-4C51-A725-7F693797896F}"/>
            </a:ext>
          </a:extLst>
        </xdr:cNvPr>
        <xdr:cNvSpPr/>
      </xdr:nvSpPr>
      <xdr:spPr bwMode="auto">
        <a:xfrm>
          <a:off x="5400675" y="8191500"/>
          <a:ext cx="1524000" cy="257175"/>
        </a:xfrm>
        <a:prstGeom prst="rect">
          <a:avLst/>
        </a:prstGeom>
        <a:solidFill>
          <a:srgbClr val="FFFFFF"/>
        </a:solidFill>
        <a:ln w="9525">
          <a:solidFill>
            <a:srgbClr val="FFFFFF"/>
          </a:solid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fLocksText="0">
      <xdr:nvSpPr>
        <xdr:cNvPr id="1480" name="Rectangle 151">
          <a:extLst>
            <a:ext uri="{FF2B5EF4-FFF2-40B4-BE49-F238E27FC236}">
              <a16:creationId xmlns:a16="http://schemas.microsoft.com/office/drawing/2014/main" id="{E3EE5EC0-E9E9-4A9F-9A8B-FEFC639E1344}"/>
            </a:ext>
          </a:extLst>
        </xdr:cNvPr>
        <xdr:cNvSpPr/>
      </xdr:nvSpPr>
      <xdr:spPr bwMode="auto">
        <a:xfrm>
          <a:off x="5400675" y="8382000"/>
          <a:ext cx="152400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78/78</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fLocksText="0">
      <xdr:nvSpPr>
        <xdr:cNvPr id="1481" name="Rectangle 152">
          <a:extLst>
            <a:ext uri="{FF2B5EF4-FFF2-40B4-BE49-F238E27FC236}">
              <a16:creationId xmlns:a16="http://schemas.microsoft.com/office/drawing/2014/main" id="{1A05058B-8F81-4398-8AE2-4FE0E1761236}"/>
            </a:ext>
          </a:extLst>
        </xdr:cNvPr>
        <xdr:cNvSpPr/>
      </xdr:nvSpPr>
      <xdr:spPr bwMode="auto">
        <a:xfrm>
          <a:off x="7086600" y="8191500"/>
          <a:ext cx="1400175"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fLocksText="0">
      <xdr:nvSpPr>
        <xdr:cNvPr id="1482" name="Rectangle 153">
          <a:extLst>
            <a:ext uri="{FF2B5EF4-FFF2-40B4-BE49-F238E27FC236}">
              <a16:creationId xmlns:a16="http://schemas.microsoft.com/office/drawing/2014/main" id="{D3283A0B-974D-4709-A68E-078DB0A1486D}"/>
            </a:ext>
          </a:extLst>
        </xdr:cNvPr>
        <xdr:cNvSpPr/>
      </xdr:nvSpPr>
      <xdr:spPr bwMode="auto">
        <a:xfrm>
          <a:off x="7086600" y="8382000"/>
          <a:ext cx="1400175"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fLocksText="0">
      <xdr:nvSpPr>
        <xdr:cNvPr id="1483" name="Rectangle 154">
          <a:extLst>
            <a:ext uri="{FF2B5EF4-FFF2-40B4-BE49-F238E27FC236}">
              <a16:creationId xmlns:a16="http://schemas.microsoft.com/office/drawing/2014/main" id="{BA5D60F5-3DAA-4A85-903A-6CFC50AA371C}"/>
            </a:ext>
          </a:extLst>
        </xdr:cNvPr>
        <xdr:cNvSpPr/>
      </xdr:nvSpPr>
      <xdr:spPr bwMode="auto">
        <a:xfrm>
          <a:off x="8696325" y="8191500"/>
          <a:ext cx="1524000"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福岡県平均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fLocksText="0">
      <xdr:nvSpPr>
        <xdr:cNvPr id="1484" name="Rectangle 155">
          <a:extLst>
            <a:ext uri="{FF2B5EF4-FFF2-40B4-BE49-F238E27FC236}">
              <a16:creationId xmlns:a16="http://schemas.microsoft.com/office/drawing/2014/main" id="{D74FC48A-2A6D-49BA-8506-49836B41C2F5}"/>
            </a:ext>
          </a:extLst>
        </xdr:cNvPr>
        <xdr:cNvSpPr/>
      </xdr:nvSpPr>
      <xdr:spPr bwMode="auto">
        <a:xfrm>
          <a:off x="8696325" y="8382000"/>
          <a:ext cx="152400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13.5</a:t>
          </a:r>
        </a:p>
      </xdr:txBody>
    </xdr:sp>
    <xdr:clientData/>
  </xdr:twoCellAnchor>
  <xdr:twoCellAnchor>
    <xdr:from>
      <xdr:col>1</xdr:col>
      <xdr:colOff>66675</xdr:colOff>
      <xdr:row>50</xdr:row>
      <xdr:rowOff>123825</xdr:rowOff>
    </xdr:from>
    <xdr:to>
      <xdr:col>7</xdr:col>
      <xdr:colOff>571500</xdr:colOff>
      <xdr:row>64</xdr:row>
      <xdr:rowOff>9525</xdr:rowOff>
    </xdr:to>
    <xdr:sp macro="" textlink="" fLocksText="0">
      <xdr:nvSpPr>
        <xdr:cNvPr id="21965" name="Rectangle 156">
          <a:extLst>
            <a:ext uri="{FF2B5EF4-FFF2-40B4-BE49-F238E27FC236}">
              <a16:creationId xmlns:a16="http://schemas.microsoft.com/office/drawing/2014/main" id="{249EE343-DF7A-4616-B154-439F0865FB3D}"/>
            </a:ext>
          </a:extLst>
        </xdr:cNvPr>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fLocksText="0">
      <xdr:nvSpPr>
        <xdr:cNvPr id="21966" name="Rectangle 157">
          <a:extLst>
            <a:ext uri="{FF2B5EF4-FFF2-40B4-BE49-F238E27FC236}">
              <a16:creationId xmlns:a16="http://schemas.microsoft.com/office/drawing/2014/main" id="{35F16156-2214-4735-A7EF-2187EB456C9C}"/>
            </a:ext>
          </a:extLst>
        </xdr:cNvPr>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fLocksText="0">
      <xdr:nvSpPr>
        <xdr:cNvPr id="1487" name="Rectangle 158">
          <a:extLst>
            <a:ext uri="{FF2B5EF4-FFF2-40B4-BE49-F238E27FC236}">
              <a16:creationId xmlns:a16="http://schemas.microsoft.com/office/drawing/2014/main" id="{ACEC2482-CDEB-426F-B59B-59BAE1657B7A}"/>
            </a:ext>
          </a:extLst>
        </xdr:cNvPr>
        <xdr:cNvSpPr/>
      </xdr:nvSpPr>
      <xdr:spPr bwMode="auto">
        <a:xfrm>
          <a:off x="5781675" y="8696325"/>
          <a:ext cx="3810000" cy="257175"/>
        </a:xfrm>
        <a:prstGeom prst="rect">
          <a:avLst/>
        </a:prstGeom>
        <a:noFill/>
        <a:ln w="9525">
          <a:noFill/>
          <a:miter lim="800000"/>
        </a:ln>
      </xdr:spPr>
      <xdr:txBody>
        <a:bodyPr vertOverflow="clip" wrap="square" lIns="36576" tIns="0" rIns="0" bIns="18288" anchor="b" upright="1"/>
        <a:lstStyle/>
        <a:p>
          <a:pPr algn="l" rtl="0"/>
          <a:r>
            <a:rPr lang="ja-JP" altLang="en-US" sz="1100" b="1" i="1" u="non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488" name="Text Box 159">
          <a:extLst>
            <a:ext uri="{FF2B5EF4-FFF2-40B4-BE49-F238E27FC236}">
              <a16:creationId xmlns:a16="http://schemas.microsoft.com/office/drawing/2014/main" id="{183D0F43-39E9-4D84-AD1F-15FF14E952A0}"/>
            </a:ext>
          </a:extLst>
        </xdr:cNvPr>
        <xdr:cNvSpPr txBox="1"/>
      </xdr:nvSpPr>
      <xdr:spPr bwMode="auto">
        <a:xfrm>
          <a:off x="5819775" y="9020175"/>
          <a:ext cx="5076825" cy="1905000"/>
        </a:xfrm>
        <a:prstGeom prst="rect">
          <a:avLst/>
        </a:prstGeom>
        <a:solidFill>
          <a:srgbClr val="FFFFFF"/>
        </a:solidFill>
        <a:ln w="9525">
          <a:noFill/>
          <a:miter lim="800000"/>
        </a:ln>
      </xdr:spPr>
      <xdr:txBody>
        <a:bodyPr vertOverflow="clip" wrap="square" lIns="36576" tIns="18288" rIns="0" bIns="0" anchor="t" upright="1"/>
        <a:lstStyle/>
        <a:p>
          <a:pPr algn="l" rtl="0">
            <a:lnSpc>
              <a:spcPts val="1400"/>
            </a:lnSpc>
          </a:pPr>
          <a:r>
            <a:rPr lang="ja-JP" altLang="en-US" sz="1300" b="0" i="0" u="none" baseline="0">
              <a:solidFill>
                <a:srgbClr val="000000"/>
              </a:solidFill>
              <a:latin typeface="ＭＳ Ｐゴシック"/>
              <a:ea typeface="ＭＳ Ｐゴシック"/>
            </a:rPr>
            <a:t>　当該費目には医療費が含まれており、住民の健康増進により経費の抑制を図っていく。</a:t>
          </a:r>
        </a:p>
      </xdr:txBody>
    </xdr:sp>
    <xdr:clientData/>
  </xdr:twoCellAnchor>
  <xdr:oneCellAnchor>
    <xdr:from>
      <xdr:col>1</xdr:col>
      <xdr:colOff>66675</xdr:colOff>
      <xdr:row>49</xdr:row>
      <xdr:rowOff>142875</xdr:rowOff>
    </xdr:from>
    <xdr:ext cx="132344" cy="151836"/>
    <xdr:sp macro="" textlink="">
      <xdr:nvSpPr>
        <xdr:cNvPr id="1489" name="Text Box 160">
          <a:extLst>
            <a:ext uri="{FF2B5EF4-FFF2-40B4-BE49-F238E27FC236}">
              <a16:creationId xmlns:a16="http://schemas.microsoft.com/office/drawing/2014/main" id="{6035827A-ECB4-4714-B106-9D55750A0038}"/>
            </a:ext>
          </a:extLst>
        </xdr:cNvPr>
        <xdr:cNvSpPr txBox="1"/>
      </xdr:nvSpPr>
      <xdr:spPr bwMode="auto">
        <a:xfrm>
          <a:off x="765175" y="8855075"/>
          <a:ext cx="132344" cy="151836"/>
        </a:xfrm>
        <a:prstGeom prst="rect">
          <a:avLst/>
        </a:prstGeom>
        <a:noFill/>
        <a:ln w="1">
          <a:noFill/>
          <a:miter lim="800000"/>
        </a:ln>
        <a:effectLst/>
      </xdr:spPr>
      <xdr:txBody>
        <a:bodyPr wrap="none" lIns="18288" tIns="18288" rIns="0" bIns="0" anchor="t" upright="1">
          <a:spAutoFit/>
        </a:bodyPr>
        <a:lstStyle/>
        <a:p>
          <a:pPr algn="l" rtl="0"/>
          <a:r>
            <a:rPr lang="en-US" altLang="ja-JP" sz="800" b="0" i="0" u="non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1970" name="Line 161">
          <a:extLst>
            <a:ext uri="{FF2B5EF4-FFF2-40B4-BE49-F238E27FC236}">
              <a16:creationId xmlns:a16="http://schemas.microsoft.com/office/drawing/2014/main" id="{DF1737B6-22F2-4227-857F-C6C91F46CF2F}"/>
            </a:ext>
          </a:extLst>
        </xdr:cNvPr>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491" name="Text Box 162">
          <a:extLst>
            <a:ext uri="{FF2B5EF4-FFF2-40B4-BE49-F238E27FC236}">
              <a16:creationId xmlns:a16="http://schemas.microsoft.com/office/drawing/2014/main" id="{A033437E-83C4-40CA-A502-D6CF2F8BC277}"/>
            </a:ext>
          </a:extLst>
        </xdr:cNvPr>
        <xdr:cNvSpPr txBox="1"/>
      </xdr:nvSpPr>
      <xdr:spPr bwMode="auto">
        <a:xfrm>
          <a:off x="257175" y="108680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10.0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21972" name="Line 163">
          <a:extLst>
            <a:ext uri="{FF2B5EF4-FFF2-40B4-BE49-F238E27FC236}">
              <a16:creationId xmlns:a16="http://schemas.microsoft.com/office/drawing/2014/main" id="{58E19F2D-BA49-4CD9-A502-AD43028EC56E}"/>
            </a:ext>
          </a:extLst>
        </xdr:cNvPr>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493" name="Text Box 164">
          <a:extLst>
            <a:ext uri="{FF2B5EF4-FFF2-40B4-BE49-F238E27FC236}">
              <a16:creationId xmlns:a16="http://schemas.microsoft.com/office/drawing/2014/main" id="{C7380162-951A-4325-9314-5527D4C32C14}"/>
            </a:ext>
          </a:extLst>
        </xdr:cNvPr>
        <xdr:cNvSpPr txBox="1"/>
      </xdr:nvSpPr>
      <xdr:spPr bwMode="auto">
        <a:xfrm>
          <a:off x="257175" y="104870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8.0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21974" name="Line 165">
          <a:extLst>
            <a:ext uri="{FF2B5EF4-FFF2-40B4-BE49-F238E27FC236}">
              <a16:creationId xmlns:a16="http://schemas.microsoft.com/office/drawing/2014/main" id="{94277E05-978C-429E-975C-3A069FAC0981}"/>
            </a:ext>
          </a:extLst>
        </xdr:cNvPr>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495" name="Text Box 166">
          <a:extLst>
            <a:ext uri="{FF2B5EF4-FFF2-40B4-BE49-F238E27FC236}">
              <a16:creationId xmlns:a16="http://schemas.microsoft.com/office/drawing/2014/main" id="{F6DAD532-9913-4D71-ACC6-26ECB193090D}"/>
            </a:ext>
          </a:extLst>
        </xdr:cNvPr>
        <xdr:cNvSpPr txBox="1"/>
      </xdr:nvSpPr>
      <xdr:spPr bwMode="auto">
        <a:xfrm>
          <a:off x="257175" y="101060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6.0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21976" name="Line 167">
          <a:extLst>
            <a:ext uri="{FF2B5EF4-FFF2-40B4-BE49-F238E27FC236}">
              <a16:creationId xmlns:a16="http://schemas.microsoft.com/office/drawing/2014/main" id="{EBBD7A20-487C-4AF1-8C84-1DFFE7B895B1}"/>
            </a:ext>
          </a:extLst>
        </xdr:cNvPr>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497" name="Text Box 168">
          <a:extLst>
            <a:ext uri="{FF2B5EF4-FFF2-40B4-BE49-F238E27FC236}">
              <a16:creationId xmlns:a16="http://schemas.microsoft.com/office/drawing/2014/main" id="{654C4EC4-CCC7-44BF-9C9C-7259B2E1D224}"/>
            </a:ext>
          </a:extLst>
        </xdr:cNvPr>
        <xdr:cNvSpPr txBox="1"/>
      </xdr:nvSpPr>
      <xdr:spPr bwMode="auto">
        <a:xfrm>
          <a:off x="257175" y="97250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4.0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21978" name="Line 169">
          <a:extLst>
            <a:ext uri="{FF2B5EF4-FFF2-40B4-BE49-F238E27FC236}">
              <a16:creationId xmlns:a16="http://schemas.microsoft.com/office/drawing/2014/main" id="{B72A14C6-C622-470C-9B42-08E43A9559EB}"/>
            </a:ext>
          </a:extLst>
        </xdr:cNvPr>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499" name="Text Box 170">
          <a:extLst>
            <a:ext uri="{FF2B5EF4-FFF2-40B4-BE49-F238E27FC236}">
              <a16:creationId xmlns:a16="http://schemas.microsoft.com/office/drawing/2014/main" id="{0AF671F6-0A2C-4633-927A-DFE16A6D7DF0}"/>
            </a:ext>
          </a:extLst>
        </xdr:cNvPr>
        <xdr:cNvSpPr txBox="1"/>
      </xdr:nvSpPr>
      <xdr:spPr bwMode="auto">
        <a:xfrm>
          <a:off x="257175" y="93440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2.0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21980" name="Line 171">
          <a:extLst>
            <a:ext uri="{FF2B5EF4-FFF2-40B4-BE49-F238E27FC236}">
              <a16:creationId xmlns:a16="http://schemas.microsoft.com/office/drawing/2014/main" id="{207B4697-CDA3-4961-BD87-4A6B5C816B8E}"/>
            </a:ext>
          </a:extLst>
        </xdr:cNvPr>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501" name="Text Box 172">
          <a:extLst>
            <a:ext uri="{FF2B5EF4-FFF2-40B4-BE49-F238E27FC236}">
              <a16:creationId xmlns:a16="http://schemas.microsoft.com/office/drawing/2014/main" id="{84BEBFF0-7D64-4FDD-BF64-8BB9BE7204A3}"/>
            </a:ext>
          </a:extLst>
        </xdr:cNvPr>
        <xdr:cNvSpPr txBox="1"/>
      </xdr:nvSpPr>
      <xdr:spPr bwMode="auto">
        <a:xfrm>
          <a:off x="257175" y="89630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1982" name="Line 173">
          <a:extLst>
            <a:ext uri="{FF2B5EF4-FFF2-40B4-BE49-F238E27FC236}">
              <a16:creationId xmlns:a16="http://schemas.microsoft.com/office/drawing/2014/main" id="{C480CD50-CF5D-491C-879B-41F4516FF09F}"/>
            </a:ext>
          </a:extLst>
        </xdr:cNvPr>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fLocksText="0">
      <xdr:nvSpPr>
        <xdr:cNvPr id="21983" name="扶助費グラフ枠">
          <a:extLst>
            <a:ext uri="{FF2B5EF4-FFF2-40B4-BE49-F238E27FC236}">
              <a16:creationId xmlns:a16="http://schemas.microsoft.com/office/drawing/2014/main" id="{8AEF5B75-F1CF-4157-BADB-7FE707E80C0A}"/>
            </a:ext>
          </a:extLst>
        </xdr:cNvPr>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53</xdr:row>
      <xdr:rowOff>85725</xdr:rowOff>
    </xdr:from>
    <xdr:to>
      <xdr:col>7</xdr:col>
      <xdr:colOff>19050</xdr:colOff>
      <xdr:row>60</xdr:row>
      <xdr:rowOff>66675</xdr:rowOff>
    </xdr:to>
    <xdr:sp macro="" textlink="">
      <xdr:nvSpPr>
        <xdr:cNvPr id="21984" name="Line 175">
          <a:extLst>
            <a:ext uri="{FF2B5EF4-FFF2-40B4-BE49-F238E27FC236}">
              <a16:creationId xmlns:a16="http://schemas.microsoft.com/office/drawing/2014/main" id="{764211CD-1113-4457-8E78-8F89B89454EE}"/>
            </a:ext>
          </a:extLst>
        </xdr:cNvPr>
        <xdr:cNvSpPr>
          <a:spLocks noChangeShapeType="1"/>
        </xdr:cNvSpPr>
      </xdr:nvSpPr>
      <xdr:spPr bwMode="auto">
        <a:xfrm flipV="1">
          <a:off x="4829175" y="917257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66675</xdr:rowOff>
    </xdr:from>
    <xdr:to>
      <xdr:col>8</xdr:col>
      <xdr:colOff>180975</xdr:colOff>
      <xdr:row>61</xdr:row>
      <xdr:rowOff>104775</xdr:rowOff>
    </xdr:to>
    <xdr:sp macro="" textlink="">
      <xdr:nvSpPr>
        <xdr:cNvPr id="1505" name="扶助費最小値テキスト">
          <a:extLst>
            <a:ext uri="{FF2B5EF4-FFF2-40B4-BE49-F238E27FC236}">
              <a16:creationId xmlns:a16="http://schemas.microsoft.com/office/drawing/2014/main" id="{3479037A-0F4B-42EB-8838-FA7B7A335175}"/>
            </a:ext>
          </a:extLst>
        </xdr:cNvPr>
        <xdr:cNvSpPr txBox="1"/>
      </xdr:nvSpPr>
      <xdr:spPr bwMode="auto">
        <a:xfrm>
          <a:off x="4914900" y="103536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6.7</a:t>
          </a:r>
        </a:p>
      </xdr:txBody>
    </xdr:sp>
    <xdr:clientData/>
  </xdr:twoCellAnchor>
  <xdr:twoCellAnchor>
    <xdr:from>
      <xdr:col>6</xdr:col>
      <xdr:colOff>609600</xdr:colOff>
      <xdr:row>60</xdr:row>
      <xdr:rowOff>66675</xdr:rowOff>
    </xdr:from>
    <xdr:to>
      <xdr:col>7</xdr:col>
      <xdr:colOff>104775</xdr:colOff>
      <xdr:row>60</xdr:row>
      <xdr:rowOff>66675</xdr:rowOff>
    </xdr:to>
    <xdr:sp macro="" textlink="">
      <xdr:nvSpPr>
        <xdr:cNvPr id="21986" name="Line 177">
          <a:extLst>
            <a:ext uri="{FF2B5EF4-FFF2-40B4-BE49-F238E27FC236}">
              <a16:creationId xmlns:a16="http://schemas.microsoft.com/office/drawing/2014/main" id="{6BE838A4-5A9E-41D0-B201-45FACCE90AB7}"/>
            </a:ext>
          </a:extLst>
        </xdr:cNvPr>
        <xdr:cNvSpPr>
          <a:spLocks noChangeShapeType="1"/>
        </xdr:cNvSpPr>
      </xdr:nvSpPr>
      <xdr:spPr bwMode="auto">
        <a:xfrm>
          <a:off x="4733925" y="103536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28575</xdr:rowOff>
    </xdr:from>
    <xdr:to>
      <xdr:col>8</xdr:col>
      <xdr:colOff>180975</xdr:colOff>
      <xdr:row>53</xdr:row>
      <xdr:rowOff>66675</xdr:rowOff>
    </xdr:to>
    <xdr:sp macro="" textlink="">
      <xdr:nvSpPr>
        <xdr:cNvPr id="1507" name="扶助費最大値テキスト">
          <a:extLst>
            <a:ext uri="{FF2B5EF4-FFF2-40B4-BE49-F238E27FC236}">
              <a16:creationId xmlns:a16="http://schemas.microsoft.com/office/drawing/2014/main" id="{F6D95FF3-75C6-4E9E-8A1A-64597F31839D}"/>
            </a:ext>
          </a:extLst>
        </xdr:cNvPr>
        <xdr:cNvSpPr txBox="1"/>
      </xdr:nvSpPr>
      <xdr:spPr bwMode="auto">
        <a:xfrm>
          <a:off x="4914900" y="89439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0.5</a:t>
          </a:r>
        </a:p>
      </xdr:txBody>
    </xdr:sp>
    <xdr:clientData/>
  </xdr:twoCellAnchor>
  <xdr:twoCellAnchor>
    <xdr:from>
      <xdr:col>6</xdr:col>
      <xdr:colOff>609600</xdr:colOff>
      <xdr:row>53</xdr:row>
      <xdr:rowOff>85725</xdr:rowOff>
    </xdr:from>
    <xdr:to>
      <xdr:col>7</xdr:col>
      <xdr:colOff>104775</xdr:colOff>
      <xdr:row>53</xdr:row>
      <xdr:rowOff>85725</xdr:rowOff>
    </xdr:to>
    <xdr:sp macro="" textlink="">
      <xdr:nvSpPr>
        <xdr:cNvPr id="21988" name="Line 179">
          <a:extLst>
            <a:ext uri="{FF2B5EF4-FFF2-40B4-BE49-F238E27FC236}">
              <a16:creationId xmlns:a16="http://schemas.microsoft.com/office/drawing/2014/main" id="{1EB8E2C9-DD75-48FE-B02A-275D115C277D}"/>
            </a:ext>
          </a:extLst>
        </xdr:cNvPr>
        <xdr:cNvSpPr>
          <a:spLocks noChangeShapeType="1"/>
        </xdr:cNvSpPr>
      </xdr:nvSpPr>
      <xdr:spPr bwMode="auto">
        <a:xfrm>
          <a:off x="4733925" y="9172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60</xdr:row>
      <xdr:rowOff>47625</xdr:rowOff>
    </xdr:from>
    <xdr:to>
      <xdr:col>7</xdr:col>
      <xdr:colOff>19050</xdr:colOff>
      <xdr:row>60</xdr:row>
      <xdr:rowOff>66675</xdr:rowOff>
    </xdr:to>
    <xdr:sp macro="" textlink="">
      <xdr:nvSpPr>
        <xdr:cNvPr id="21989" name="Line 180">
          <a:extLst>
            <a:ext uri="{FF2B5EF4-FFF2-40B4-BE49-F238E27FC236}">
              <a16:creationId xmlns:a16="http://schemas.microsoft.com/office/drawing/2014/main" id="{40B31ED1-6D0A-43AE-A5CA-45B9D2882145}"/>
            </a:ext>
          </a:extLst>
        </xdr:cNvPr>
        <xdr:cNvSpPr>
          <a:spLocks noChangeShapeType="1"/>
        </xdr:cNvSpPr>
      </xdr:nvSpPr>
      <xdr:spPr bwMode="auto">
        <a:xfrm>
          <a:off x="3990975" y="103346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123825</xdr:rowOff>
    </xdr:from>
    <xdr:to>
      <xdr:col>8</xdr:col>
      <xdr:colOff>180975</xdr:colOff>
      <xdr:row>55</xdr:row>
      <xdr:rowOff>161925</xdr:rowOff>
    </xdr:to>
    <xdr:sp macro="" textlink="">
      <xdr:nvSpPr>
        <xdr:cNvPr id="1510" name="扶助費平均値テキスト">
          <a:extLst>
            <a:ext uri="{FF2B5EF4-FFF2-40B4-BE49-F238E27FC236}">
              <a16:creationId xmlns:a16="http://schemas.microsoft.com/office/drawing/2014/main" id="{E743491B-E15D-421C-8EC3-8421A0DE739D}"/>
            </a:ext>
          </a:extLst>
        </xdr:cNvPr>
        <xdr:cNvSpPr txBox="1"/>
      </xdr:nvSpPr>
      <xdr:spPr bwMode="auto">
        <a:xfrm>
          <a:off x="4914900" y="938212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80"/>
              </a:solidFill>
              <a:latin typeface="ＭＳ Ｐゴシック"/>
              <a:ea typeface="ＭＳ Ｐゴシック"/>
            </a:rPr>
            <a:t>2.5</a:t>
          </a:r>
        </a:p>
      </xdr:txBody>
    </xdr:sp>
    <xdr:clientData/>
  </xdr:twoCellAnchor>
  <xdr:twoCellAnchor>
    <xdr:from>
      <xdr:col>6</xdr:col>
      <xdr:colOff>647700</xdr:colOff>
      <xdr:row>55</xdr:row>
      <xdr:rowOff>76200</xdr:rowOff>
    </xdr:from>
    <xdr:to>
      <xdr:col>7</xdr:col>
      <xdr:colOff>66675</xdr:colOff>
      <xdr:row>56</xdr:row>
      <xdr:rowOff>9525</xdr:rowOff>
    </xdr:to>
    <xdr:sp macro="" textlink="">
      <xdr:nvSpPr>
        <xdr:cNvPr id="21991" name="AutoShape 182">
          <a:extLst>
            <a:ext uri="{FF2B5EF4-FFF2-40B4-BE49-F238E27FC236}">
              <a16:creationId xmlns:a16="http://schemas.microsoft.com/office/drawing/2014/main" id="{B82C77E8-5291-4E9F-AE61-3BDB176780E2}"/>
            </a:ext>
          </a:extLst>
        </xdr:cNvPr>
        <xdr:cNvSpPr>
          <a:spLocks noChangeArrowheads="1"/>
        </xdr:cNvSpPr>
      </xdr:nvSpPr>
      <xdr:spPr bwMode="auto">
        <a:xfrm>
          <a:off x="47720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59</xdr:row>
      <xdr:rowOff>47625</xdr:rowOff>
    </xdr:from>
    <xdr:to>
      <xdr:col>5</xdr:col>
      <xdr:colOff>552450</xdr:colOff>
      <xdr:row>60</xdr:row>
      <xdr:rowOff>47625</xdr:rowOff>
    </xdr:to>
    <xdr:sp macro="" textlink="">
      <xdr:nvSpPr>
        <xdr:cNvPr id="21992" name="Line 183">
          <a:extLst>
            <a:ext uri="{FF2B5EF4-FFF2-40B4-BE49-F238E27FC236}">
              <a16:creationId xmlns:a16="http://schemas.microsoft.com/office/drawing/2014/main" id="{0343B942-9246-4F51-90FE-2AE8B5EA908B}"/>
            </a:ext>
          </a:extLst>
        </xdr:cNvPr>
        <xdr:cNvSpPr>
          <a:spLocks noChangeShapeType="1"/>
        </xdr:cNvSpPr>
      </xdr:nvSpPr>
      <xdr:spPr bwMode="auto">
        <a:xfrm>
          <a:off x="3095625" y="10163175"/>
          <a:ext cx="89535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76200</xdr:rowOff>
    </xdr:from>
    <xdr:to>
      <xdr:col>5</xdr:col>
      <xdr:colOff>600075</xdr:colOff>
      <xdr:row>56</xdr:row>
      <xdr:rowOff>9525</xdr:rowOff>
    </xdr:to>
    <xdr:sp macro="" textlink="">
      <xdr:nvSpPr>
        <xdr:cNvPr id="21993" name="AutoShape 184">
          <a:extLst>
            <a:ext uri="{FF2B5EF4-FFF2-40B4-BE49-F238E27FC236}">
              <a16:creationId xmlns:a16="http://schemas.microsoft.com/office/drawing/2014/main" id="{FB7AA9A3-0B15-494B-9A5A-F5128C83AB65}"/>
            </a:ext>
          </a:extLst>
        </xdr:cNvPr>
        <xdr:cNvSpPr>
          <a:spLocks noChangeArrowheads="1"/>
        </xdr:cNvSpPr>
      </xdr:nvSpPr>
      <xdr:spPr bwMode="auto">
        <a:xfrm>
          <a:off x="39338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47625</xdr:rowOff>
    </xdr:from>
    <xdr:to>
      <xdr:col>6</xdr:col>
      <xdr:colOff>219075</xdr:colOff>
      <xdr:row>55</xdr:row>
      <xdr:rowOff>85725</xdr:rowOff>
    </xdr:to>
    <xdr:sp macro="" textlink="">
      <xdr:nvSpPr>
        <xdr:cNvPr id="1514" name="Text Box 185">
          <a:extLst>
            <a:ext uri="{FF2B5EF4-FFF2-40B4-BE49-F238E27FC236}">
              <a16:creationId xmlns:a16="http://schemas.microsoft.com/office/drawing/2014/main" id="{06E47011-69A1-42D5-905A-4AFAFB96E70B}"/>
            </a:ext>
          </a:extLst>
        </xdr:cNvPr>
        <xdr:cNvSpPr txBox="1"/>
      </xdr:nvSpPr>
      <xdr:spPr bwMode="auto">
        <a:xfrm>
          <a:off x="3609975" y="9305925"/>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2.5</a:t>
          </a:r>
        </a:p>
      </xdr:txBody>
    </xdr:sp>
    <xdr:clientData/>
  </xdr:twoCellAnchor>
  <xdr:twoCellAnchor>
    <xdr:from>
      <xdr:col>3</xdr:col>
      <xdr:colOff>142875</xdr:colOff>
      <xdr:row>59</xdr:row>
      <xdr:rowOff>47625</xdr:rowOff>
    </xdr:from>
    <xdr:to>
      <xdr:col>4</xdr:col>
      <xdr:colOff>342900</xdr:colOff>
      <xdr:row>59</xdr:row>
      <xdr:rowOff>66675</xdr:rowOff>
    </xdr:to>
    <xdr:sp macro="" textlink="">
      <xdr:nvSpPr>
        <xdr:cNvPr id="21995" name="Line 186">
          <a:extLst>
            <a:ext uri="{FF2B5EF4-FFF2-40B4-BE49-F238E27FC236}">
              <a16:creationId xmlns:a16="http://schemas.microsoft.com/office/drawing/2014/main" id="{4E4E717D-6718-466C-B83F-7C3A57EDC9FF}"/>
            </a:ext>
          </a:extLst>
        </xdr:cNvPr>
        <xdr:cNvSpPr>
          <a:spLocks noChangeShapeType="1"/>
        </xdr:cNvSpPr>
      </xdr:nvSpPr>
      <xdr:spPr bwMode="auto">
        <a:xfrm flipV="1">
          <a:off x="2209800" y="101631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19050</xdr:rowOff>
    </xdr:from>
    <xdr:to>
      <xdr:col>4</xdr:col>
      <xdr:colOff>400050</xdr:colOff>
      <xdr:row>55</xdr:row>
      <xdr:rowOff>123825</xdr:rowOff>
    </xdr:to>
    <xdr:sp macro="" textlink="">
      <xdr:nvSpPr>
        <xdr:cNvPr id="21996" name="AutoShape 187">
          <a:extLst>
            <a:ext uri="{FF2B5EF4-FFF2-40B4-BE49-F238E27FC236}">
              <a16:creationId xmlns:a16="http://schemas.microsoft.com/office/drawing/2014/main" id="{A2B3177C-F038-4B8A-A357-2C6E9A77EE3E}"/>
            </a:ext>
          </a:extLst>
        </xdr:cNvPr>
        <xdr:cNvSpPr>
          <a:spLocks noChangeArrowheads="1"/>
        </xdr:cNvSpPr>
      </xdr:nvSpPr>
      <xdr:spPr bwMode="auto">
        <a:xfrm>
          <a:off x="3048000" y="944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161925</xdr:rowOff>
    </xdr:from>
    <xdr:to>
      <xdr:col>5</xdr:col>
      <xdr:colOff>38100</xdr:colOff>
      <xdr:row>55</xdr:row>
      <xdr:rowOff>28575</xdr:rowOff>
    </xdr:to>
    <xdr:sp macro="" textlink="">
      <xdr:nvSpPr>
        <xdr:cNvPr id="1517" name="Text Box 188">
          <a:extLst>
            <a:ext uri="{FF2B5EF4-FFF2-40B4-BE49-F238E27FC236}">
              <a16:creationId xmlns:a16="http://schemas.microsoft.com/office/drawing/2014/main" id="{D167F0E2-BF0B-4958-8AAA-0055ED1AE788}"/>
            </a:ext>
          </a:extLst>
        </xdr:cNvPr>
        <xdr:cNvSpPr txBox="1"/>
      </xdr:nvSpPr>
      <xdr:spPr bwMode="auto">
        <a:xfrm>
          <a:off x="2714625" y="924877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2.2</a:t>
          </a:r>
        </a:p>
      </xdr:txBody>
    </xdr:sp>
    <xdr:clientData/>
  </xdr:twoCellAnchor>
  <xdr:twoCellAnchor>
    <xdr:from>
      <xdr:col>1</xdr:col>
      <xdr:colOff>628650</xdr:colOff>
      <xdr:row>58</xdr:row>
      <xdr:rowOff>9525</xdr:rowOff>
    </xdr:from>
    <xdr:to>
      <xdr:col>3</xdr:col>
      <xdr:colOff>142875</xdr:colOff>
      <xdr:row>59</xdr:row>
      <xdr:rowOff>66675</xdr:rowOff>
    </xdr:to>
    <xdr:sp macro="" textlink="">
      <xdr:nvSpPr>
        <xdr:cNvPr id="21998" name="Line 189">
          <a:extLst>
            <a:ext uri="{FF2B5EF4-FFF2-40B4-BE49-F238E27FC236}">
              <a16:creationId xmlns:a16="http://schemas.microsoft.com/office/drawing/2014/main" id="{F5595F88-315D-4201-8D0F-D2581999536E}"/>
            </a:ext>
          </a:extLst>
        </xdr:cNvPr>
        <xdr:cNvSpPr>
          <a:spLocks noChangeShapeType="1"/>
        </xdr:cNvSpPr>
      </xdr:nvSpPr>
      <xdr:spPr bwMode="auto">
        <a:xfrm>
          <a:off x="1323975" y="995362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152400</xdr:rowOff>
    </xdr:from>
    <xdr:to>
      <xdr:col>3</xdr:col>
      <xdr:colOff>190500</xdr:colOff>
      <xdr:row>55</xdr:row>
      <xdr:rowOff>85725</xdr:rowOff>
    </xdr:to>
    <xdr:sp macro="" textlink="">
      <xdr:nvSpPr>
        <xdr:cNvPr id="21999" name="AutoShape 190">
          <a:extLst>
            <a:ext uri="{FF2B5EF4-FFF2-40B4-BE49-F238E27FC236}">
              <a16:creationId xmlns:a16="http://schemas.microsoft.com/office/drawing/2014/main" id="{EE870BB1-6295-4D05-B040-414F1B3982C1}"/>
            </a:ext>
          </a:extLst>
        </xdr:cNvPr>
        <xdr:cNvSpPr>
          <a:spLocks noChangeArrowheads="1"/>
        </xdr:cNvSpPr>
      </xdr:nvSpPr>
      <xdr:spPr bwMode="auto">
        <a:xfrm>
          <a:off x="2162175" y="9410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123825</xdr:rowOff>
    </xdr:from>
    <xdr:to>
      <xdr:col>3</xdr:col>
      <xdr:colOff>523875</xdr:colOff>
      <xdr:row>54</xdr:row>
      <xdr:rowOff>161925</xdr:rowOff>
    </xdr:to>
    <xdr:sp macro="" textlink="">
      <xdr:nvSpPr>
        <xdr:cNvPr id="1520" name="Text Box 191">
          <a:extLst>
            <a:ext uri="{FF2B5EF4-FFF2-40B4-BE49-F238E27FC236}">
              <a16:creationId xmlns:a16="http://schemas.microsoft.com/office/drawing/2014/main" id="{96384FEB-9112-49C3-B4FF-6849B7EA2907}"/>
            </a:ext>
          </a:extLst>
        </xdr:cNvPr>
        <xdr:cNvSpPr txBox="1"/>
      </xdr:nvSpPr>
      <xdr:spPr bwMode="auto">
        <a:xfrm>
          <a:off x="1828800" y="921067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2.0</a:t>
          </a:r>
        </a:p>
      </xdr:txBody>
    </xdr:sp>
    <xdr:clientData/>
  </xdr:twoCellAnchor>
  <xdr:twoCellAnchor>
    <xdr:from>
      <xdr:col>1</xdr:col>
      <xdr:colOff>571500</xdr:colOff>
      <xdr:row>54</xdr:row>
      <xdr:rowOff>152400</xdr:rowOff>
    </xdr:from>
    <xdr:to>
      <xdr:col>1</xdr:col>
      <xdr:colOff>676275</xdr:colOff>
      <xdr:row>55</xdr:row>
      <xdr:rowOff>85725</xdr:rowOff>
    </xdr:to>
    <xdr:sp macro="" textlink="">
      <xdr:nvSpPr>
        <xdr:cNvPr id="22001" name="AutoShape 192">
          <a:extLst>
            <a:ext uri="{FF2B5EF4-FFF2-40B4-BE49-F238E27FC236}">
              <a16:creationId xmlns:a16="http://schemas.microsoft.com/office/drawing/2014/main" id="{7550E408-02B2-42D0-91C7-24220EC6A47B}"/>
            </a:ext>
          </a:extLst>
        </xdr:cNvPr>
        <xdr:cNvSpPr>
          <a:spLocks noChangeArrowheads="1"/>
        </xdr:cNvSpPr>
      </xdr:nvSpPr>
      <xdr:spPr bwMode="auto">
        <a:xfrm>
          <a:off x="1266825" y="9410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123825</xdr:rowOff>
    </xdr:from>
    <xdr:to>
      <xdr:col>2</xdr:col>
      <xdr:colOff>323850</xdr:colOff>
      <xdr:row>54</xdr:row>
      <xdr:rowOff>161925</xdr:rowOff>
    </xdr:to>
    <xdr:sp macro="" textlink="">
      <xdr:nvSpPr>
        <xdr:cNvPr id="1522" name="Text Box 193">
          <a:extLst>
            <a:ext uri="{FF2B5EF4-FFF2-40B4-BE49-F238E27FC236}">
              <a16:creationId xmlns:a16="http://schemas.microsoft.com/office/drawing/2014/main" id="{387214B2-F921-4141-BB41-6F250B434EBA}"/>
            </a:ext>
          </a:extLst>
        </xdr:cNvPr>
        <xdr:cNvSpPr txBox="1"/>
      </xdr:nvSpPr>
      <xdr:spPr bwMode="auto">
        <a:xfrm>
          <a:off x="942975" y="921067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2.0</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523" name="Text Box 194">
          <a:extLst>
            <a:ext uri="{FF2B5EF4-FFF2-40B4-BE49-F238E27FC236}">
              <a16:creationId xmlns:a16="http://schemas.microsoft.com/office/drawing/2014/main" id="{D7901C4C-B910-4957-A752-B212B27E5991}"/>
            </a:ext>
          </a:extLst>
        </xdr:cNvPr>
        <xdr:cNvSpPr txBox="1"/>
      </xdr:nvSpPr>
      <xdr:spPr bwMode="auto">
        <a:xfrm>
          <a:off x="4714875" y="11049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524" name="Text Box 195">
          <a:extLst>
            <a:ext uri="{FF2B5EF4-FFF2-40B4-BE49-F238E27FC236}">
              <a16:creationId xmlns:a16="http://schemas.microsoft.com/office/drawing/2014/main" id="{0CC7A5ED-8BA2-42CA-9863-10E7E4D2005C}"/>
            </a:ext>
          </a:extLst>
        </xdr:cNvPr>
        <xdr:cNvSpPr txBox="1"/>
      </xdr:nvSpPr>
      <xdr:spPr bwMode="auto">
        <a:xfrm>
          <a:off x="3876675" y="11049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525" name="Text Box 196">
          <a:extLst>
            <a:ext uri="{FF2B5EF4-FFF2-40B4-BE49-F238E27FC236}">
              <a16:creationId xmlns:a16="http://schemas.microsoft.com/office/drawing/2014/main" id="{26BF143C-B259-4561-AD7C-389A0F70131A}"/>
            </a:ext>
          </a:extLst>
        </xdr:cNvPr>
        <xdr:cNvSpPr txBox="1"/>
      </xdr:nvSpPr>
      <xdr:spPr bwMode="auto">
        <a:xfrm>
          <a:off x="2981325" y="11049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526" name="Text Box 197">
          <a:extLst>
            <a:ext uri="{FF2B5EF4-FFF2-40B4-BE49-F238E27FC236}">
              <a16:creationId xmlns:a16="http://schemas.microsoft.com/office/drawing/2014/main" id="{CAC0C6C6-E124-4E67-860A-C61EA91C1018}"/>
            </a:ext>
          </a:extLst>
        </xdr:cNvPr>
        <xdr:cNvSpPr txBox="1"/>
      </xdr:nvSpPr>
      <xdr:spPr bwMode="auto">
        <a:xfrm>
          <a:off x="2095500" y="11049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527" name="Text Box 198">
          <a:extLst>
            <a:ext uri="{FF2B5EF4-FFF2-40B4-BE49-F238E27FC236}">
              <a16:creationId xmlns:a16="http://schemas.microsoft.com/office/drawing/2014/main" id="{8D1466E1-3C1F-4668-A9B0-48005D223F08}"/>
            </a:ext>
          </a:extLst>
        </xdr:cNvPr>
        <xdr:cNvSpPr txBox="1"/>
      </xdr:nvSpPr>
      <xdr:spPr bwMode="auto">
        <a:xfrm>
          <a:off x="1209675" y="11049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H20</a:t>
          </a:r>
        </a:p>
      </xdr:txBody>
    </xdr:sp>
    <xdr:clientData/>
  </xdr:twoCellAnchor>
  <xdr:twoCellAnchor>
    <xdr:from>
      <xdr:col>6</xdr:col>
      <xdr:colOff>647700</xdr:colOff>
      <xdr:row>60</xdr:row>
      <xdr:rowOff>19050</xdr:rowOff>
    </xdr:from>
    <xdr:to>
      <xdr:col>7</xdr:col>
      <xdr:colOff>66675</xdr:colOff>
      <xdr:row>60</xdr:row>
      <xdr:rowOff>123825</xdr:rowOff>
    </xdr:to>
    <xdr:sp macro="" textlink="">
      <xdr:nvSpPr>
        <xdr:cNvPr id="22008" name="Oval 199">
          <a:extLst>
            <a:ext uri="{FF2B5EF4-FFF2-40B4-BE49-F238E27FC236}">
              <a16:creationId xmlns:a16="http://schemas.microsoft.com/office/drawing/2014/main" id="{5421F354-8FB4-42E1-8BF1-DC56AD69D6A5}"/>
            </a:ext>
          </a:extLst>
        </xdr:cNvPr>
        <xdr:cNvSpPr>
          <a:spLocks noChangeArrowheads="1"/>
        </xdr:cNvSpPr>
      </xdr:nvSpPr>
      <xdr:spPr bwMode="auto">
        <a:xfrm>
          <a:off x="4772025" y="1030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59</xdr:row>
      <xdr:rowOff>123825</xdr:rowOff>
    </xdr:from>
    <xdr:to>
      <xdr:col>8</xdr:col>
      <xdr:colOff>180975</xdr:colOff>
      <xdr:row>60</xdr:row>
      <xdr:rowOff>161925</xdr:rowOff>
    </xdr:to>
    <xdr:sp macro="" textlink="">
      <xdr:nvSpPr>
        <xdr:cNvPr id="1529" name="扶助費該当値テキスト">
          <a:extLst>
            <a:ext uri="{FF2B5EF4-FFF2-40B4-BE49-F238E27FC236}">
              <a16:creationId xmlns:a16="http://schemas.microsoft.com/office/drawing/2014/main" id="{58B4A056-1934-4256-B3E4-F8369B0705C2}"/>
            </a:ext>
          </a:extLst>
        </xdr:cNvPr>
        <xdr:cNvSpPr txBox="1"/>
      </xdr:nvSpPr>
      <xdr:spPr bwMode="auto">
        <a:xfrm>
          <a:off x="4914900" y="102393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FF0000"/>
              </a:solidFill>
              <a:latin typeface="ＭＳ Ｐゴシック"/>
              <a:ea typeface="ＭＳ Ｐゴシック"/>
            </a:rPr>
            <a:t>6.7</a:t>
          </a:r>
        </a:p>
      </xdr:txBody>
    </xdr:sp>
    <xdr:clientData/>
  </xdr:twoCellAnchor>
  <xdr:twoCellAnchor>
    <xdr:from>
      <xdr:col>5</xdr:col>
      <xdr:colOff>495300</xdr:colOff>
      <xdr:row>60</xdr:row>
      <xdr:rowOff>0</xdr:rowOff>
    </xdr:from>
    <xdr:to>
      <xdr:col>5</xdr:col>
      <xdr:colOff>600075</xdr:colOff>
      <xdr:row>60</xdr:row>
      <xdr:rowOff>104775</xdr:rowOff>
    </xdr:to>
    <xdr:sp macro="" textlink="">
      <xdr:nvSpPr>
        <xdr:cNvPr id="22010" name="Oval 201">
          <a:extLst>
            <a:ext uri="{FF2B5EF4-FFF2-40B4-BE49-F238E27FC236}">
              <a16:creationId xmlns:a16="http://schemas.microsoft.com/office/drawing/2014/main" id="{33C33B77-9E28-49DA-8B9A-CE0F555C0C99}"/>
            </a:ext>
          </a:extLst>
        </xdr:cNvPr>
        <xdr:cNvSpPr>
          <a:spLocks noChangeArrowheads="1"/>
        </xdr:cNvSpPr>
      </xdr:nvSpPr>
      <xdr:spPr bwMode="auto">
        <a:xfrm>
          <a:off x="3933825" y="1028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60</xdr:row>
      <xdr:rowOff>114300</xdr:rowOff>
    </xdr:from>
    <xdr:to>
      <xdr:col>6</xdr:col>
      <xdr:colOff>219075</xdr:colOff>
      <xdr:row>61</xdr:row>
      <xdr:rowOff>152400</xdr:rowOff>
    </xdr:to>
    <xdr:sp macro="" textlink="">
      <xdr:nvSpPr>
        <xdr:cNvPr id="1531" name="Text Box 202">
          <a:extLst>
            <a:ext uri="{FF2B5EF4-FFF2-40B4-BE49-F238E27FC236}">
              <a16:creationId xmlns:a16="http://schemas.microsoft.com/office/drawing/2014/main" id="{35F396CE-B5B5-4852-A834-97E43FF3607F}"/>
            </a:ext>
          </a:extLst>
        </xdr:cNvPr>
        <xdr:cNvSpPr txBox="1"/>
      </xdr:nvSpPr>
      <xdr:spPr bwMode="auto">
        <a:xfrm>
          <a:off x="3609975" y="10401300"/>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6.6</a:t>
          </a:r>
        </a:p>
      </xdr:txBody>
    </xdr:sp>
    <xdr:clientData/>
  </xdr:twoCellAnchor>
  <xdr:twoCellAnchor>
    <xdr:from>
      <xdr:col>4</xdr:col>
      <xdr:colOff>295275</xdr:colOff>
      <xdr:row>59</xdr:row>
      <xdr:rowOff>0</xdr:rowOff>
    </xdr:from>
    <xdr:to>
      <xdr:col>4</xdr:col>
      <xdr:colOff>400050</xdr:colOff>
      <xdr:row>59</xdr:row>
      <xdr:rowOff>104775</xdr:rowOff>
    </xdr:to>
    <xdr:sp macro="" textlink="">
      <xdr:nvSpPr>
        <xdr:cNvPr id="22012" name="Oval 203">
          <a:extLst>
            <a:ext uri="{FF2B5EF4-FFF2-40B4-BE49-F238E27FC236}">
              <a16:creationId xmlns:a16="http://schemas.microsoft.com/office/drawing/2014/main" id="{B2DA29E6-CA8A-47C5-9B5D-5C9C1E853398}"/>
            </a:ext>
          </a:extLst>
        </xdr:cNvPr>
        <xdr:cNvSpPr>
          <a:spLocks noChangeArrowheads="1"/>
        </xdr:cNvSpPr>
      </xdr:nvSpPr>
      <xdr:spPr bwMode="auto">
        <a:xfrm>
          <a:off x="3048000" y="1011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59</xdr:row>
      <xdr:rowOff>114300</xdr:rowOff>
    </xdr:from>
    <xdr:to>
      <xdr:col>5</xdr:col>
      <xdr:colOff>38100</xdr:colOff>
      <xdr:row>60</xdr:row>
      <xdr:rowOff>152400</xdr:rowOff>
    </xdr:to>
    <xdr:sp macro="" textlink="">
      <xdr:nvSpPr>
        <xdr:cNvPr id="1533" name="Text Box 204">
          <a:extLst>
            <a:ext uri="{FF2B5EF4-FFF2-40B4-BE49-F238E27FC236}">
              <a16:creationId xmlns:a16="http://schemas.microsoft.com/office/drawing/2014/main" id="{19C4FC42-FD9D-4C78-B27B-F3A749B1FEA5}"/>
            </a:ext>
          </a:extLst>
        </xdr:cNvPr>
        <xdr:cNvSpPr txBox="1"/>
      </xdr:nvSpPr>
      <xdr:spPr bwMode="auto">
        <a:xfrm>
          <a:off x="2714625" y="1022985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5.7</a:t>
          </a:r>
        </a:p>
      </xdr:txBody>
    </xdr:sp>
    <xdr:clientData/>
  </xdr:twoCellAnchor>
  <xdr:twoCellAnchor>
    <xdr:from>
      <xdr:col>3</xdr:col>
      <xdr:colOff>95250</xdr:colOff>
      <xdr:row>59</xdr:row>
      <xdr:rowOff>19050</xdr:rowOff>
    </xdr:from>
    <xdr:to>
      <xdr:col>3</xdr:col>
      <xdr:colOff>190500</xdr:colOff>
      <xdr:row>59</xdr:row>
      <xdr:rowOff>123825</xdr:rowOff>
    </xdr:to>
    <xdr:sp macro="" textlink="">
      <xdr:nvSpPr>
        <xdr:cNvPr id="22014" name="Oval 205">
          <a:extLst>
            <a:ext uri="{FF2B5EF4-FFF2-40B4-BE49-F238E27FC236}">
              <a16:creationId xmlns:a16="http://schemas.microsoft.com/office/drawing/2014/main" id="{F5C351E7-70E0-4FBA-A627-A7E42BCBE551}"/>
            </a:ext>
          </a:extLst>
        </xdr:cNvPr>
        <xdr:cNvSpPr>
          <a:spLocks noChangeArrowheads="1"/>
        </xdr:cNvSpPr>
      </xdr:nvSpPr>
      <xdr:spPr bwMode="auto">
        <a:xfrm>
          <a:off x="2162175" y="10134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59</xdr:row>
      <xdr:rowOff>133350</xdr:rowOff>
    </xdr:from>
    <xdr:to>
      <xdr:col>3</xdr:col>
      <xdr:colOff>523875</xdr:colOff>
      <xdr:row>61</xdr:row>
      <xdr:rowOff>0</xdr:rowOff>
    </xdr:to>
    <xdr:sp macro="" textlink="">
      <xdr:nvSpPr>
        <xdr:cNvPr id="1535" name="Text Box 206">
          <a:extLst>
            <a:ext uri="{FF2B5EF4-FFF2-40B4-BE49-F238E27FC236}">
              <a16:creationId xmlns:a16="http://schemas.microsoft.com/office/drawing/2014/main" id="{14609F0D-9AF0-4725-BE61-0EC72B63BBB9}"/>
            </a:ext>
          </a:extLst>
        </xdr:cNvPr>
        <xdr:cNvSpPr txBox="1"/>
      </xdr:nvSpPr>
      <xdr:spPr bwMode="auto">
        <a:xfrm>
          <a:off x="1828800" y="1024890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5.8</a:t>
          </a:r>
        </a:p>
      </xdr:txBody>
    </xdr:sp>
    <xdr:clientData/>
  </xdr:twoCellAnchor>
  <xdr:twoCellAnchor>
    <xdr:from>
      <xdr:col>1</xdr:col>
      <xdr:colOff>571500</xdr:colOff>
      <xdr:row>57</xdr:row>
      <xdr:rowOff>133350</xdr:rowOff>
    </xdr:from>
    <xdr:to>
      <xdr:col>1</xdr:col>
      <xdr:colOff>676275</xdr:colOff>
      <xdr:row>58</xdr:row>
      <xdr:rowOff>66675</xdr:rowOff>
    </xdr:to>
    <xdr:sp macro="" textlink="">
      <xdr:nvSpPr>
        <xdr:cNvPr id="22016" name="Oval 207">
          <a:extLst>
            <a:ext uri="{FF2B5EF4-FFF2-40B4-BE49-F238E27FC236}">
              <a16:creationId xmlns:a16="http://schemas.microsoft.com/office/drawing/2014/main" id="{AE11608B-797F-4B84-A7AB-4AC0E5741F37}"/>
            </a:ext>
          </a:extLst>
        </xdr:cNvPr>
        <xdr:cNvSpPr>
          <a:spLocks noChangeArrowheads="1"/>
        </xdr:cNvSpPr>
      </xdr:nvSpPr>
      <xdr:spPr bwMode="auto">
        <a:xfrm>
          <a:off x="1266825" y="990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58</xdr:row>
      <xdr:rowOff>76200</xdr:rowOff>
    </xdr:from>
    <xdr:to>
      <xdr:col>2</xdr:col>
      <xdr:colOff>323850</xdr:colOff>
      <xdr:row>59</xdr:row>
      <xdr:rowOff>114300</xdr:rowOff>
    </xdr:to>
    <xdr:sp macro="" textlink="">
      <xdr:nvSpPr>
        <xdr:cNvPr id="1537" name="Text Box 208">
          <a:extLst>
            <a:ext uri="{FF2B5EF4-FFF2-40B4-BE49-F238E27FC236}">
              <a16:creationId xmlns:a16="http://schemas.microsoft.com/office/drawing/2014/main" id="{306AEF6B-29CC-463B-A6DA-029D3F767687}"/>
            </a:ext>
          </a:extLst>
        </xdr:cNvPr>
        <xdr:cNvSpPr txBox="1"/>
      </xdr:nvSpPr>
      <xdr:spPr bwMode="auto">
        <a:xfrm>
          <a:off x="942975" y="1002030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4.6</a:t>
          </a:r>
        </a:p>
      </xdr:txBody>
    </xdr:sp>
    <xdr:clientData/>
  </xdr:twoCellAnchor>
  <xdr:twoCellAnchor>
    <xdr:from>
      <xdr:col>18</xdr:col>
      <xdr:colOff>85725</xdr:colOff>
      <xdr:row>47</xdr:row>
      <xdr:rowOff>66675</xdr:rowOff>
    </xdr:from>
    <xdr:to>
      <xdr:col>24</xdr:col>
      <xdr:colOff>590550</xdr:colOff>
      <xdr:row>49</xdr:row>
      <xdr:rowOff>47625</xdr:rowOff>
    </xdr:to>
    <xdr:sp macro="" textlink="" fLocksText="0">
      <xdr:nvSpPr>
        <xdr:cNvPr id="1538" name="Rectangle 209">
          <a:extLst>
            <a:ext uri="{FF2B5EF4-FFF2-40B4-BE49-F238E27FC236}">
              <a16:creationId xmlns:a16="http://schemas.microsoft.com/office/drawing/2014/main" id="{2D7A26F9-4F86-4664-9166-4715FBCC32C1}"/>
            </a:ext>
          </a:extLst>
        </xdr:cNvPr>
        <xdr:cNvSpPr/>
      </xdr:nvSpPr>
      <xdr:spPr bwMode="auto">
        <a:xfrm>
          <a:off x="12449175" y="8124825"/>
          <a:ext cx="4619625" cy="32385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ctr" rtl="0"/>
          <a:r>
            <a:rPr lang="ja-JP" altLang="en-US" sz="1600" b="1" i="0" u="non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fLocksText="0">
      <xdr:nvSpPr>
        <xdr:cNvPr id="1539" name="Rectangle 210">
          <a:extLst>
            <a:ext uri="{FF2B5EF4-FFF2-40B4-BE49-F238E27FC236}">
              <a16:creationId xmlns:a16="http://schemas.microsoft.com/office/drawing/2014/main" id="{A0E0528C-403F-488C-9523-276407EC0B08}"/>
            </a:ext>
          </a:extLst>
        </xdr:cNvPr>
        <xdr:cNvSpPr/>
      </xdr:nvSpPr>
      <xdr:spPr bwMode="auto">
        <a:xfrm>
          <a:off x="17078325" y="8191500"/>
          <a:ext cx="1524000" cy="257175"/>
        </a:xfrm>
        <a:prstGeom prst="rect">
          <a:avLst/>
        </a:prstGeom>
        <a:solidFill>
          <a:srgbClr val="FFFFFF"/>
        </a:solidFill>
        <a:ln w="9525">
          <a:solidFill>
            <a:srgbClr val="FFFFFF"/>
          </a:solid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fLocksText="0">
      <xdr:nvSpPr>
        <xdr:cNvPr id="1540" name="Rectangle 211">
          <a:extLst>
            <a:ext uri="{FF2B5EF4-FFF2-40B4-BE49-F238E27FC236}">
              <a16:creationId xmlns:a16="http://schemas.microsoft.com/office/drawing/2014/main" id="{1A235C57-7E76-4800-934A-8574FA1DFC94}"/>
            </a:ext>
          </a:extLst>
        </xdr:cNvPr>
        <xdr:cNvSpPr/>
      </xdr:nvSpPr>
      <xdr:spPr bwMode="auto">
        <a:xfrm>
          <a:off x="17078325" y="8382000"/>
          <a:ext cx="152400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39/78</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fLocksText="0">
      <xdr:nvSpPr>
        <xdr:cNvPr id="1541" name="Rectangle 212">
          <a:extLst>
            <a:ext uri="{FF2B5EF4-FFF2-40B4-BE49-F238E27FC236}">
              <a16:creationId xmlns:a16="http://schemas.microsoft.com/office/drawing/2014/main" id="{7E62C9BB-2CC5-4941-BE4C-D18DC5989DEE}"/>
            </a:ext>
          </a:extLst>
        </xdr:cNvPr>
        <xdr:cNvSpPr/>
      </xdr:nvSpPr>
      <xdr:spPr bwMode="auto">
        <a:xfrm>
          <a:off x="18773775" y="8191500"/>
          <a:ext cx="1390650"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fLocksText="0">
      <xdr:nvSpPr>
        <xdr:cNvPr id="1542" name="Rectangle 213">
          <a:extLst>
            <a:ext uri="{FF2B5EF4-FFF2-40B4-BE49-F238E27FC236}">
              <a16:creationId xmlns:a16="http://schemas.microsoft.com/office/drawing/2014/main" id="{24336C02-AC53-4155-9506-B6CB355D68CC}"/>
            </a:ext>
          </a:extLst>
        </xdr:cNvPr>
        <xdr:cNvSpPr/>
      </xdr:nvSpPr>
      <xdr:spPr bwMode="auto">
        <a:xfrm>
          <a:off x="18773775" y="8382000"/>
          <a:ext cx="139065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fLocksText="0">
      <xdr:nvSpPr>
        <xdr:cNvPr id="1543" name="Rectangle 214">
          <a:extLst>
            <a:ext uri="{FF2B5EF4-FFF2-40B4-BE49-F238E27FC236}">
              <a16:creationId xmlns:a16="http://schemas.microsoft.com/office/drawing/2014/main" id="{C496D47A-DFC0-42A4-82B2-F9E0C1BA094B}"/>
            </a:ext>
          </a:extLst>
        </xdr:cNvPr>
        <xdr:cNvSpPr/>
      </xdr:nvSpPr>
      <xdr:spPr bwMode="auto">
        <a:xfrm>
          <a:off x="20383500" y="8191500"/>
          <a:ext cx="1524000"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fLocksText="0">
      <xdr:nvSpPr>
        <xdr:cNvPr id="1544" name="Rectangle 215">
          <a:extLst>
            <a:ext uri="{FF2B5EF4-FFF2-40B4-BE49-F238E27FC236}">
              <a16:creationId xmlns:a16="http://schemas.microsoft.com/office/drawing/2014/main" id="{1091651B-CFF4-4E88-A84C-56EAE957B387}"/>
            </a:ext>
          </a:extLst>
        </xdr:cNvPr>
        <xdr:cNvSpPr/>
      </xdr:nvSpPr>
      <xdr:spPr bwMode="auto">
        <a:xfrm>
          <a:off x="20383500" y="8382000"/>
          <a:ext cx="152400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12.0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fLocksText="0">
      <xdr:nvSpPr>
        <xdr:cNvPr id="22025" name="Rectangle 216">
          <a:extLst>
            <a:ext uri="{FF2B5EF4-FFF2-40B4-BE49-F238E27FC236}">
              <a16:creationId xmlns:a16="http://schemas.microsoft.com/office/drawing/2014/main" id="{6EA1C79B-71DD-402A-8937-45A92D35D336}"/>
            </a:ext>
          </a:extLst>
        </xdr:cNvPr>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fLocksText="0">
      <xdr:nvSpPr>
        <xdr:cNvPr id="22026" name="Rectangle 217">
          <a:extLst>
            <a:ext uri="{FF2B5EF4-FFF2-40B4-BE49-F238E27FC236}">
              <a16:creationId xmlns:a16="http://schemas.microsoft.com/office/drawing/2014/main" id="{658F8FE3-18D4-4446-B617-B2FAF980637B}"/>
            </a:ext>
          </a:extLst>
        </xdr:cNvPr>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fLocksText="0">
      <xdr:nvSpPr>
        <xdr:cNvPr id="1547" name="Rectangle 218">
          <a:extLst>
            <a:ext uri="{FF2B5EF4-FFF2-40B4-BE49-F238E27FC236}">
              <a16:creationId xmlns:a16="http://schemas.microsoft.com/office/drawing/2014/main" id="{4C4E6BF9-F674-4C59-AD3C-7AA934495069}"/>
            </a:ext>
          </a:extLst>
        </xdr:cNvPr>
        <xdr:cNvSpPr/>
      </xdr:nvSpPr>
      <xdr:spPr bwMode="auto">
        <a:xfrm>
          <a:off x="17459325" y="8696325"/>
          <a:ext cx="3810000" cy="257175"/>
        </a:xfrm>
        <a:prstGeom prst="rect">
          <a:avLst/>
        </a:prstGeom>
        <a:noFill/>
        <a:ln w="9525">
          <a:noFill/>
          <a:miter lim="800000"/>
        </a:ln>
      </xdr:spPr>
      <xdr:txBody>
        <a:bodyPr vertOverflow="clip" wrap="square" lIns="36576" tIns="0" rIns="0" bIns="18288" anchor="b" upright="1"/>
        <a:lstStyle/>
        <a:p>
          <a:pPr algn="l" rtl="0"/>
          <a:r>
            <a:rPr lang="ja-JP" altLang="en-US" sz="1100" b="1" i="1" u="non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548" name="Text Box 219">
          <a:extLst>
            <a:ext uri="{FF2B5EF4-FFF2-40B4-BE49-F238E27FC236}">
              <a16:creationId xmlns:a16="http://schemas.microsoft.com/office/drawing/2014/main" id="{621A1E52-84D3-49C0-BF70-4AC93E7F73A0}"/>
            </a:ext>
          </a:extLst>
        </xdr:cNvPr>
        <xdr:cNvSpPr txBox="1"/>
      </xdr:nvSpPr>
      <xdr:spPr bwMode="auto">
        <a:xfrm>
          <a:off x="17497425" y="9020175"/>
          <a:ext cx="5086350" cy="1905000"/>
        </a:xfrm>
        <a:prstGeom prst="rect">
          <a:avLst/>
        </a:prstGeom>
        <a:solidFill>
          <a:srgbClr val="FFFFFF"/>
        </a:solidFill>
        <a:ln w="9525">
          <a:noFill/>
          <a:miter lim="800000"/>
        </a:ln>
      </xdr:spPr>
      <xdr:txBody>
        <a:bodyPr vertOverflow="clip" wrap="square" lIns="36576" tIns="18288" rIns="0" bIns="0" anchor="t" upright="1"/>
        <a:lstStyle/>
        <a:p>
          <a:pPr algn="l" rtl="0">
            <a:lnSpc>
              <a:spcPts val="1400"/>
            </a:lnSpc>
          </a:pPr>
          <a:r>
            <a:rPr lang="ja-JP" altLang="en-US" sz="1300" b="0" i="0" u="none" baseline="0">
              <a:solidFill>
                <a:srgbClr val="000000"/>
              </a:solidFill>
              <a:latin typeface="ＭＳ Ｐゴシック"/>
              <a:ea typeface="ＭＳ Ｐゴシック"/>
            </a:rPr>
            <a:t>　１０％を越える数値となっている。医療費増に伴う特別会計（国民健康保険特別会計・後期高齢者医療特別会計）への繰出金増が、その要因である。医療費抑制につながる健康増進事業の展開が必要である。</a:t>
          </a:r>
        </a:p>
      </xdr:txBody>
    </xdr:sp>
    <xdr:clientData/>
  </xdr:twoCellAnchor>
  <xdr:oneCellAnchor>
    <xdr:from>
      <xdr:col>18</xdr:col>
      <xdr:colOff>85725</xdr:colOff>
      <xdr:row>49</xdr:row>
      <xdr:rowOff>142875</xdr:rowOff>
    </xdr:from>
    <xdr:ext cx="132344" cy="151836"/>
    <xdr:sp macro="" textlink="">
      <xdr:nvSpPr>
        <xdr:cNvPr id="1549" name="Text Box 220">
          <a:extLst>
            <a:ext uri="{FF2B5EF4-FFF2-40B4-BE49-F238E27FC236}">
              <a16:creationId xmlns:a16="http://schemas.microsoft.com/office/drawing/2014/main" id="{924F710F-E045-4FAA-8D01-4685B1F2B2A6}"/>
            </a:ext>
          </a:extLst>
        </xdr:cNvPr>
        <xdr:cNvSpPr txBox="1"/>
      </xdr:nvSpPr>
      <xdr:spPr bwMode="auto">
        <a:xfrm>
          <a:off x="12455525" y="8855075"/>
          <a:ext cx="132344" cy="151836"/>
        </a:xfrm>
        <a:prstGeom prst="rect">
          <a:avLst/>
        </a:prstGeom>
        <a:noFill/>
        <a:ln w="1">
          <a:noFill/>
          <a:miter lim="800000"/>
        </a:ln>
        <a:effectLst/>
      </xdr:spPr>
      <xdr:txBody>
        <a:bodyPr wrap="none" lIns="18288" tIns="18288" rIns="0" bIns="0" anchor="t" upright="1">
          <a:spAutoFit/>
        </a:bodyPr>
        <a:lstStyle/>
        <a:p>
          <a:pPr algn="l" rtl="0"/>
          <a:r>
            <a:rPr lang="en-US" altLang="ja-JP" sz="800" b="0" i="0" u="non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2030" name="Line 221">
          <a:extLst>
            <a:ext uri="{FF2B5EF4-FFF2-40B4-BE49-F238E27FC236}">
              <a16:creationId xmlns:a16="http://schemas.microsoft.com/office/drawing/2014/main" id="{25A870A2-448B-4426-8FEA-F537A455AFB5}"/>
            </a:ext>
          </a:extLst>
        </xdr:cNvPr>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551" name="Text Box 222">
          <a:extLst>
            <a:ext uri="{FF2B5EF4-FFF2-40B4-BE49-F238E27FC236}">
              <a16:creationId xmlns:a16="http://schemas.microsoft.com/office/drawing/2014/main" id="{59786906-9F6F-47CC-9AB1-CEFB9BA2C8C4}"/>
            </a:ext>
          </a:extLst>
        </xdr:cNvPr>
        <xdr:cNvSpPr txBox="1"/>
      </xdr:nvSpPr>
      <xdr:spPr bwMode="auto">
        <a:xfrm>
          <a:off x="11934825" y="108680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22032" name="Line 223">
          <a:extLst>
            <a:ext uri="{FF2B5EF4-FFF2-40B4-BE49-F238E27FC236}">
              <a16:creationId xmlns:a16="http://schemas.microsoft.com/office/drawing/2014/main" id="{635C4997-82D5-46FC-99B9-DB310A351A07}"/>
            </a:ext>
          </a:extLst>
        </xdr:cNvPr>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553" name="Text Box 224">
          <a:extLst>
            <a:ext uri="{FF2B5EF4-FFF2-40B4-BE49-F238E27FC236}">
              <a16:creationId xmlns:a16="http://schemas.microsoft.com/office/drawing/2014/main" id="{D3CC549D-B290-4E40-8680-78C97F108535}"/>
            </a:ext>
          </a:extLst>
        </xdr:cNvPr>
        <xdr:cNvSpPr txBox="1"/>
      </xdr:nvSpPr>
      <xdr:spPr bwMode="auto">
        <a:xfrm>
          <a:off x="11934825" y="104108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22034" name="Line 225">
          <a:extLst>
            <a:ext uri="{FF2B5EF4-FFF2-40B4-BE49-F238E27FC236}">
              <a16:creationId xmlns:a16="http://schemas.microsoft.com/office/drawing/2014/main" id="{822EB9FD-C923-4E39-9070-6D07DCED302A}"/>
            </a:ext>
          </a:extLst>
        </xdr:cNvPr>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555" name="Text Box 226">
          <a:extLst>
            <a:ext uri="{FF2B5EF4-FFF2-40B4-BE49-F238E27FC236}">
              <a16:creationId xmlns:a16="http://schemas.microsoft.com/office/drawing/2014/main" id="{9F9EB818-31B8-4CD2-8A67-EC4D57F9942D}"/>
            </a:ext>
          </a:extLst>
        </xdr:cNvPr>
        <xdr:cNvSpPr txBox="1"/>
      </xdr:nvSpPr>
      <xdr:spPr bwMode="auto">
        <a:xfrm>
          <a:off x="11934825" y="99536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22036" name="Line 227">
          <a:extLst>
            <a:ext uri="{FF2B5EF4-FFF2-40B4-BE49-F238E27FC236}">
              <a16:creationId xmlns:a16="http://schemas.microsoft.com/office/drawing/2014/main" id="{1BC606F8-C8F8-491A-B8C0-340F3B74C3B9}"/>
            </a:ext>
          </a:extLst>
        </xdr:cNvPr>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557" name="Text Box 228">
          <a:extLst>
            <a:ext uri="{FF2B5EF4-FFF2-40B4-BE49-F238E27FC236}">
              <a16:creationId xmlns:a16="http://schemas.microsoft.com/office/drawing/2014/main" id="{28FF8DB7-69BE-4871-89EB-B813B26130C8}"/>
            </a:ext>
          </a:extLst>
        </xdr:cNvPr>
        <xdr:cNvSpPr txBox="1"/>
      </xdr:nvSpPr>
      <xdr:spPr bwMode="auto">
        <a:xfrm>
          <a:off x="11934825" y="94964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22038" name="Line 229">
          <a:extLst>
            <a:ext uri="{FF2B5EF4-FFF2-40B4-BE49-F238E27FC236}">
              <a16:creationId xmlns:a16="http://schemas.microsoft.com/office/drawing/2014/main" id="{CD85AF91-7167-47C9-80A9-89F801DC6783}"/>
            </a:ext>
          </a:extLst>
        </xdr:cNvPr>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559" name="Text Box 230">
          <a:extLst>
            <a:ext uri="{FF2B5EF4-FFF2-40B4-BE49-F238E27FC236}">
              <a16:creationId xmlns:a16="http://schemas.microsoft.com/office/drawing/2014/main" id="{D3337130-329D-4D69-969A-96671882BE24}"/>
            </a:ext>
          </a:extLst>
        </xdr:cNvPr>
        <xdr:cNvSpPr txBox="1"/>
      </xdr:nvSpPr>
      <xdr:spPr bwMode="auto">
        <a:xfrm>
          <a:off x="11934825" y="90392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2040" name="Line 231">
          <a:extLst>
            <a:ext uri="{FF2B5EF4-FFF2-40B4-BE49-F238E27FC236}">
              <a16:creationId xmlns:a16="http://schemas.microsoft.com/office/drawing/2014/main" id="{3618D649-52C1-46F1-A650-2BEC2CCD6D8A}"/>
            </a:ext>
          </a:extLst>
        </xdr:cNvPr>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fLocksText="0">
      <xdr:nvSpPr>
        <xdr:cNvPr id="22041" name="その他グラフ枠">
          <a:extLst>
            <a:ext uri="{FF2B5EF4-FFF2-40B4-BE49-F238E27FC236}">
              <a16:creationId xmlns:a16="http://schemas.microsoft.com/office/drawing/2014/main" id="{0F5AA685-8DBA-4930-B1EB-F23202EAC423}"/>
            </a:ext>
          </a:extLst>
        </xdr:cNvPr>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53</xdr:row>
      <xdr:rowOff>76200</xdr:rowOff>
    </xdr:from>
    <xdr:to>
      <xdr:col>24</xdr:col>
      <xdr:colOff>28575</xdr:colOff>
      <xdr:row>59</xdr:row>
      <xdr:rowOff>123825</xdr:rowOff>
    </xdr:to>
    <xdr:sp macro="" textlink="">
      <xdr:nvSpPr>
        <xdr:cNvPr id="22042" name="Line 233">
          <a:extLst>
            <a:ext uri="{FF2B5EF4-FFF2-40B4-BE49-F238E27FC236}">
              <a16:creationId xmlns:a16="http://schemas.microsoft.com/office/drawing/2014/main" id="{AA1E1515-B2A4-425F-9C69-5341027546F0}"/>
            </a:ext>
          </a:extLst>
        </xdr:cNvPr>
        <xdr:cNvSpPr>
          <a:spLocks noChangeShapeType="1"/>
        </xdr:cNvSpPr>
      </xdr:nvSpPr>
      <xdr:spPr bwMode="auto">
        <a:xfrm flipV="1">
          <a:off x="16506825" y="9163050"/>
          <a:ext cx="0" cy="1076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59</xdr:row>
      <xdr:rowOff>123825</xdr:rowOff>
    </xdr:from>
    <xdr:to>
      <xdr:col>25</xdr:col>
      <xdr:colOff>200025</xdr:colOff>
      <xdr:row>60</xdr:row>
      <xdr:rowOff>161925</xdr:rowOff>
    </xdr:to>
    <xdr:sp macro="" textlink="">
      <xdr:nvSpPr>
        <xdr:cNvPr id="1563" name="その他最小値テキスト">
          <a:extLst>
            <a:ext uri="{FF2B5EF4-FFF2-40B4-BE49-F238E27FC236}">
              <a16:creationId xmlns:a16="http://schemas.microsoft.com/office/drawing/2014/main" id="{CADC8DC4-4CF2-46E0-A32D-B60B608A920B}"/>
            </a:ext>
          </a:extLst>
        </xdr:cNvPr>
        <xdr:cNvSpPr txBox="1"/>
      </xdr:nvSpPr>
      <xdr:spPr bwMode="auto">
        <a:xfrm>
          <a:off x="16602075" y="102393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23.6</a:t>
          </a:r>
        </a:p>
      </xdr:txBody>
    </xdr:sp>
    <xdr:clientData/>
  </xdr:twoCellAnchor>
  <xdr:twoCellAnchor>
    <xdr:from>
      <xdr:col>23</xdr:col>
      <xdr:colOff>628650</xdr:colOff>
      <xdr:row>59</xdr:row>
      <xdr:rowOff>123825</xdr:rowOff>
    </xdr:from>
    <xdr:to>
      <xdr:col>24</xdr:col>
      <xdr:colOff>123825</xdr:colOff>
      <xdr:row>59</xdr:row>
      <xdr:rowOff>123825</xdr:rowOff>
    </xdr:to>
    <xdr:sp macro="" textlink="">
      <xdr:nvSpPr>
        <xdr:cNvPr id="22044" name="Line 235">
          <a:extLst>
            <a:ext uri="{FF2B5EF4-FFF2-40B4-BE49-F238E27FC236}">
              <a16:creationId xmlns:a16="http://schemas.microsoft.com/office/drawing/2014/main" id="{64245A24-C053-4015-9462-FB48CEC57CAE}"/>
            </a:ext>
          </a:extLst>
        </xdr:cNvPr>
        <xdr:cNvSpPr>
          <a:spLocks noChangeShapeType="1"/>
        </xdr:cNvSpPr>
      </xdr:nvSpPr>
      <xdr:spPr bwMode="auto">
        <a:xfrm>
          <a:off x="16421100" y="102393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19050</xdr:rowOff>
    </xdr:from>
    <xdr:to>
      <xdr:col>25</xdr:col>
      <xdr:colOff>200025</xdr:colOff>
      <xdr:row>53</xdr:row>
      <xdr:rowOff>57150</xdr:rowOff>
    </xdr:to>
    <xdr:sp macro="" textlink="">
      <xdr:nvSpPr>
        <xdr:cNvPr id="1565" name="その他最大値テキスト">
          <a:extLst>
            <a:ext uri="{FF2B5EF4-FFF2-40B4-BE49-F238E27FC236}">
              <a16:creationId xmlns:a16="http://schemas.microsoft.com/office/drawing/2014/main" id="{E3A4FEDB-A12F-40E9-AB8B-258A19CFEC84}"/>
            </a:ext>
          </a:extLst>
        </xdr:cNvPr>
        <xdr:cNvSpPr txBox="1"/>
      </xdr:nvSpPr>
      <xdr:spPr bwMode="auto">
        <a:xfrm>
          <a:off x="16602075" y="893445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0.1</a:t>
          </a:r>
        </a:p>
      </xdr:txBody>
    </xdr:sp>
    <xdr:clientData/>
  </xdr:twoCellAnchor>
  <xdr:twoCellAnchor>
    <xdr:from>
      <xdr:col>23</xdr:col>
      <xdr:colOff>628650</xdr:colOff>
      <xdr:row>53</xdr:row>
      <xdr:rowOff>76200</xdr:rowOff>
    </xdr:from>
    <xdr:to>
      <xdr:col>24</xdr:col>
      <xdr:colOff>123825</xdr:colOff>
      <xdr:row>53</xdr:row>
      <xdr:rowOff>76200</xdr:rowOff>
    </xdr:to>
    <xdr:sp macro="" textlink="">
      <xdr:nvSpPr>
        <xdr:cNvPr id="22046" name="Line 237">
          <a:extLst>
            <a:ext uri="{FF2B5EF4-FFF2-40B4-BE49-F238E27FC236}">
              <a16:creationId xmlns:a16="http://schemas.microsoft.com/office/drawing/2014/main" id="{F1BD312B-8433-40FD-BACF-119980C88170}"/>
            </a:ext>
          </a:extLst>
        </xdr:cNvPr>
        <xdr:cNvSpPr>
          <a:spLocks noChangeShapeType="1"/>
        </xdr:cNvSpPr>
      </xdr:nvSpPr>
      <xdr:spPr bwMode="auto">
        <a:xfrm>
          <a:off x="16421100" y="91630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28575</xdr:rowOff>
    </xdr:from>
    <xdr:to>
      <xdr:col>24</xdr:col>
      <xdr:colOff>28575</xdr:colOff>
      <xdr:row>56</xdr:row>
      <xdr:rowOff>28575</xdr:rowOff>
    </xdr:to>
    <xdr:sp macro="" textlink="">
      <xdr:nvSpPr>
        <xdr:cNvPr id="22047" name="Line 238">
          <a:extLst>
            <a:ext uri="{FF2B5EF4-FFF2-40B4-BE49-F238E27FC236}">
              <a16:creationId xmlns:a16="http://schemas.microsoft.com/office/drawing/2014/main" id="{F7168AF9-EBBC-4304-8B0C-281CBF280946}"/>
            </a:ext>
          </a:extLst>
        </xdr:cNvPr>
        <xdr:cNvSpPr>
          <a:spLocks noChangeShapeType="1"/>
        </xdr:cNvSpPr>
      </xdr:nvSpPr>
      <xdr:spPr bwMode="auto">
        <a:xfrm>
          <a:off x="15668625" y="96297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161925</xdr:rowOff>
    </xdr:from>
    <xdr:to>
      <xdr:col>25</xdr:col>
      <xdr:colOff>200025</xdr:colOff>
      <xdr:row>57</xdr:row>
      <xdr:rowOff>28575</xdr:rowOff>
    </xdr:to>
    <xdr:sp macro="" textlink="">
      <xdr:nvSpPr>
        <xdr:cNvPr id="1568" name="その他平均値テキスト">
          <a:extLst>
            <a:ext uri="{FF2B5EF4-FFF2-40B4-BE49-F238E27FC236}">
              <a16:creationId xmlns:a16="http://schemas.microsoft.com/office/drawing/2014/main" id="{BF098998-555D-41AB-9895-1E4B39FA0F03}"/>
            </a:ext>
          </a:extLst>
        </xdr:cNvPr>
        <xdr:cNvSpPr txBox="1"/>
      </xdr:nvSpPr>
      <xdr:spPr bwMode="auto">
        <a:xfrm>
          <a:off x="16602075" y="959167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80"/>
              </a:solidFill>
              <a:latin typeface="ＭＳ Ｐゴシック"/>
              <a:ea typeface="ＭＳ Ｐゴシック"/>
            </a:rPr>
            <a:t>10.7</a:t>
          </a:r>
        </a:p>
      </xdr:txBody>
    </xdr:sp>
    <xdr:clientData/>
  </xdr:twoCellAnchor>
  <xdr:twoCellAnchor>
    <xdr:from>
      <xdr:col>23</xdr:col>
      <xdr:colOff>666750</xdr:colOff>
      <xdr:row>55</xdr:row>
      <xdr:rowOff>161925</xdr:rowOff>
    </xdr:from>
    <xdr:to>
      <xdr:col>24</xdr:col>
      <xdr:colOff>85725</xdr:colOff>
      <xdr:row>56</xdr:row>
      <xdr:rowOff>95250</xdr:rowOff>
    </xdr:to>
    <xdr:sp macro="" textlink="">
      <xdr:nvSpPr>
        <xdr:cNvPr id="22049" name="AutoShape 240">
          <a:extLst>
            <a:ext uri="{FF2B5EF4-FFF2-40B4-BE49-F238E27FC236}">
              <a16:creationId xmlns:a16="http://schemas.microsoft.com/office/drawing/2014/main" id="{1F52D233-9AB9-4747-B0F2-14E326019016}"/>
            </a:ext>
          </a:extLst>
        </xdr:cNvPr>
        <xdr:cNvSpPr>
          <a:spLocks noChangeArrowheads="1"/>
        </xdr:cNvSpPr>
      </xdr:nvSpPr>
      <xdr:spPr bwMode="auto">
        <a:xfrm>
          <a:off x="16459200" y="9591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142875</xdr:rowOff>
    </xdr:from>
    <xdr:to>
      <xdr:col>22</xdr:col>
      <xdr:colOff>561975</xdr:colOff>
      <xdr:row>56</xdr:row>
      <xdr:rowOff>28575</xdr:rowOff>
    </xdr:to>
    <xdr:sp macro="" textlink="">
      <xdr:nvSpPr>
        <xdr:cNvPr id="22050" name="Line 241">
          <a:extLst>
            <a:ext uri="{FF2B5EF4-FFF2-40B4-BE49-F238E27FC236}">
              <a16:creationId xmlns:a16="http://schemas.microsoft.com/office/drawing/2014/main" id="{3952EC2B-6370-4C6E-8D7C-9414D9B7DAE3}"/>
            </a:ext>
          </a:extLst>
        </xdr:cNvPr>
        <xdr:cNvSpPr>
          <a:spLocks noChangeShapeType="1"/>
        </xdr:cNvSpPr>
      </xdr:nvSpPr>
      <xdr:spPr bwMode="auto">
        <a:xfrm>
          <a:off x="14782800" y="95726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152400</xdr:rowOff>
    </xdr:from>
    <xdr:to>
      <xdr:col>22</xdr:col>
      <xdr:colOff>619125</xdr:colOff>
      <xdr:row>56</xdr:row>
      <xdr:rowOff>85725</xdr:rowOff>
    </xdr:to>
    <xdr:sp macro="" textlink="">
      <xdr:nvSpPr>
        <xdr:cNvPr id="22051" name="AutoShape 242">
          <a:extLst>
            <a:ext uri="{FF2B5EF4-FFF2-40B4-BE49-F238E27FC236}">
              <a16:creationId xmlns:a16="http://schemas.microsoft.com/office/drawing/2014/main" id="{31F37BAF-BCA8-4616-93A5-41302B3FA48F}"/>
            </a:ext>
          </a:extLst>
        </xdr:cNvPr>
        <xdr:cNvSpPr>
          <a:spLocks noChangeArrowheads="1"/>
        </xdr:cNvSpPr>
      </xdr:nvSpPr>
      <xdr:spPr bwMode="auto">
        <a:xfrm>
          <a:off x="15621000"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95250</xdr:rowOff>
    </xdr:from>
    <xdr:to>
      <xdr:col>23</xdr:col>
      <xdr:colOff>228600</xdr:colOff>
      <xdr:row>57</xdr:row>
      <xdr:rowOff>133350</xdr:rowOff>
    </xdr:to>
    <xdr:sp macro="" textlink="">
      <xdr:nvSpPr>
        <xdr:cNvPr id="1572" name="Text Box 243">
          <a:extLst>
            <a:ext uri="{FF2B5EF4-FFF2-40B4-BE49-F238E27FC236}">
              <a16:creationId xmlns:a16="http://schemas.microsoft.com/office/drawing/2014/main" id="{73419449-5D94-4089-9AEA-5248305F80CA}"/>
            </a:ext>
          </a:extLst>
        </xdr:cNvPr>
        <xdr:cNvSpPr txBox="1"/>
      </xdr:nvSpPr>
      <xdr:spPr bwMode="auto">
        <a:xfrm>
          <a:off x="15287625" y="9696450"/>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10.4</a:t>
          </a:r>
        </a:p>
      </xdr:txBody>
    </xdr:sp>
    <xdr:clientData/>
  </xdr:twoCellAnchor>
  <xdr:twoCellAnchor>
    <xdr:from>
      <xdr:col>20</xdr:col>
      <xdr:colOff>161925</xdr:colOff>
      <xdr:row>55</xdr:row>
      <xdr:rowOff>142875</xdr:rowOff>
    </xdr:from>
    <xdr:to>
      <xdr:col>21</xdr:col>
      <xdr:colOff>361950</xdr:colOff>
      <xdr:row>55</xdr:row>
      <xdr:rowOff>152400</xdr:rowOff>
    </xdr:to>
    <xdr:sp macro="" textlink="">
      <xdr:nvSpPr>
        <xdr:cNvPr id="22053" name="Line 244">
          <a:extLst>
            <a:ext uri="{FF2B5EF4-FFF2-40B4-BE49-F238E27FC236}">
              <a16:creationId xmlns:a16="http://schemas.microsoft.com/office/drawing/2014/main" id="{53F4E3A7-7C32-424F-BC94-386E917DD784}"/>
            </a:ext>
          </a:extLst>
        </xdr:cNvPr>
        <xdr:cNvSpPr>
          <a:spLocks noChangeShapeType="1"/>
        </xdr:cNvSpPr>
      </xdr:nvSpPr>
      <xdr:spPr bwMode="auto">
        <a:xfrm flipV="1">
          <a:off x="13896975" y="95726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114300</xdr:rowOff>
    </xdr:from>
    <xdr:to>
      <xdr:col>21</xdr:col>
      <xdr:colOff>409575</xdr:colOff>
      <xdr:row>56</xdr:row>
      <xdr:rowOff>38100</xdr:rowOff>
    </xdr:to>
    <xdr:sp macro="" textlink="">
      <xdr:nvSpPr>
        <xdr:cNvPr id="22054" name="AutoShape 245">
          <a:extLst>
            <a:ext uri="{FF2B5EF4-FFF2-40B4-BE49-F238E27FC236}">
              <a16:creationId xmlns:a16="http://schemas.microsoft.com/office/drawing/2014/main" id="{72F64CFC-8A9A-445B-BBDD-B3AF6C433FD7}"/>
            </a:ext>
          </a:extLst>
        </xdr:cNvPr>
        <xdr:cNvSpPr>
          <a:spLocks noChangeArrowheads="1"/>
        </xdr:cNvSpPr>
      </xdr:nvSpPr>
      <xdr:spPr bwMode="auto">
        <a:xfrm>
          <a:off x="14735175" y="9544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57150</xdr:rowOff>
    </xdr:from>
    <xdr:to>
      <xdr:col>22</xdr:col>
      <xdr:colOff>57150</xdr:colOff>
      <xdr:row>57</xdr:row>
      <xdr:rowOff>95250</xdr:rowOff>
    </xdr:to>
    <xdr:sp macro="" textlink="">
      <xdr:nvSpPr>
        <xdr:cNvPr id="1575" name="Text Box 246">
          <a:extLst>
            <a:ext uri="{FF2B5EF4-FFF2-40B4-BE49-F238E27FC236}">
              <a16:creationId xmlns:a16="http://schemas.microsoft.com/office/drawing/2014/main" id="{EBF2A65D-6DDE-4220-A8B7-B2E59E554945}"/>
            </a:ext>
          </a:extLst>
        </xdr:cNvPr>
        <xdr:cNvSpPr txBox="1"/>
      </xdr:nvSpPr>
      <xdr:spPr bwMode="auto">
        <a:xfrm>
          <a:off x="14401800" y="965835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9.5</a:t>
          </a:r>
        </a:p>
      </xdr:txBody>
    </xdr:sp>
    <xdr:clientData/>
  </xdr:twoCellAnchor>
  <xdr:twoCellAnchor>
    <xdr:from>
      <xdr:col>18</xdr:col>
      <xdr:colOff>638175</xdr:colOff>
      <xdr:row>55</xdr:row>
      <xdr:rowOff>133350</xdr:rowOff>
    </xdr:from>
    <xdr:to>
      <xdr:col>20</xdr:col>
      <xdr:colOff>161925</xdr:colOff>
      <xdr:row>55</xdr:row>
      <xdr:rowOff>152400</xdr:rowOff>
    </xdr:to>
    <xdr:sp macro="" textlink="">
      <xdr:nvSpPr>
        <xdr:cNvPr id="22056" name="Line 247">
          <a:extLst>
            <a:ext uri="{FF2B5EF4-FFF2-40B4-BE49-F238E27FC236}">
              <a16:creationId xmlns:a16="http://schemas.microsoft.com/office/drawing/2014/main" id="{6B70273F-16B4-4720-9735-7D507C3406F0}"/>
            </a:ext>
          </a:extLst>
        </xdr:cNvPr>
        <xdr:cNvSpPr>
          <a:spLocks noChangeShapeType="1"/>
        </xdr:cNvSpPr>
      </xdr:nvSpPr>
      <xdr:spPr bwMode="auto">
        <a:xfrm>
          <a:off x="13001625" y="95631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104775</xdr:rowOff>
    </xdr:from>
    <xdr:to>
      <xdr:col>20</xdr:col>
      <xdr:colOff>209550</xdr:colOff>
      <xdr:row>56</xdr:row>
      <xdr:rowOff>28575</xdr:rowOff>
    </xdr:to>
    <xdr:sp macro="" textlink="">
      <xdr:nvSpPr>
        <xdr:cNvPr id="22057" name="AutoShape 248">
          <a:extLst>
            <a:ext uri="{FF2B5EF4-FFF2-40B4-BE49-F238E27FC236}">
              <a16:creationId xmlns:a16="http://schemas.microsoft.com/office/drawing/2014/main" id="{8EA10B6E-184A-4608-B765-0B72A4F06407}"/>
            </a:ext>
          </a:extLst>
        </xdr:cNvPr>
        <xdr:cNvSpPr>
          <a:spLocks noChangeArrowheads="1"/>
        </xdr:cNvSpPr>
      </xdr:nvSpPr>
      <xdr:spPr bwMode="auto">
        <a:xfrm>
          <a:off x="13839825" y="9534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54</xdr:row>
      <xdr:rowOff>66675</xdr:rowOff>
    </xdr:from>
    <xdr:to>
      <xdr:col>20</xdr:col>
      <xdr:colOff>542925</xdr:colOff>
      <xdr:row>55</xdr:row>
      <xdr:rowOff>104775</xdr:rowOff>
    </xdr:to>
    <xdr:sp macro="" textlink="">
      <xdr:nvSpPr>
        <xdr:cNvPr id="1578" name="Text Box 249">
          <a:extLst>
            <a:ext uri="{FF2B5EF4-FFF2-40B4-BE49-F238E27FC236}">
              <a16:creationId xmlns:a16="http://schemas.microsoft.com/office/drawing/2014/main" id="{0B1178EA-6F45-4C5F-B0C3-D4C377974BFB}"/>
            </a:ext>
          </a:extLst>
        </xdr:cNvPr>
        <xdr:cNvSpPr txBox="1"/>
      </xdr:nvSpPr>
      <xdr:spPr bwMode="auto">
        <a:xfrm>
          <a:off x="13515975" y="932497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9.3</a:t>
          </a:r>
        </a:p>
      </xdr:txBody>
    </xdr:sp>
    <xdr:clientData/>
  </xdr:twoCellAnchor>
  <xdr:twoCellAnchor>
    <xdr:from>
      <xdr:col>18</xdr:col>
      <xdr:colOff>590550</xdr:colOff>
      <xdr:row>55</xdr:row>
      <xdr:rowOff>95250</xdr:rowOff>
    </xdr:from>
    <xdr:to>
      <xdr:col>19</xdr:col>
      <xdr:colOff>9525</xdr:colOff>
      <xdr:row>56</xdr:row>
      <xdr:rowOff>19050</xdr:rowOff>
    </xdr:to>
    <xdr:sp macro="" textlink="">
      <xdr:nvSpPr>
        <xdr:cNvPr id="22059" name="AutoShape 250">
          <a:extLst>
            <a:ext uri="{FF2B5EF4-FFF2-40B4-BE49-F238E27FC236}">
              <a16:creationId xmlns:a16="http://schemas.microsoft.com/office/drawing/2014/main" id="{D86EA27B-712F-401B-94A3-D146947DC8F6}"/>
            </a:ext>
          </a:extLst>
        </xdr:cNvPr>
        <xdr:cNvSpPr>
          <a:spLocks noChangeArrowheads="1"/>
        </xdr:cNvSpPr>
      </xdr:nvSpPr>
      <xdr:spPr bwMode="auto">
        <a:xfrm>
          <a:off x="12954000" y="9525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38100</xdr:rowOff>
    </xdr:from>
    <xdr:to>
      <xdr:col>19</xdr:col>
      <xdr:colOff>333375</xdr:colOff>
      <xdr:row>57</xdr:row>
      <xdr:rowOff>76200</xdr:rowOff>
    </xdr:to>
    <xdr:sp macro="" textlink="">
      <xdr:nvSpPr>
        <xdr:cNvPr id="1580" name="Text Box 251">
          <a:extLst>
            <a:ext uri="{FF2B5EF4-FFF2-40B4-BE49-F238E27FC236}">
              <a16:creationId xmlns:a16="http://schemas.microsoft.com/office/drawing/2014/main" id="{18323FA6-FF9A-44B5-9924-42D15587BFF8}"/>
            </a:ext>
          </a:extLst>
        </xdr:cNvPr>
        <xdr:cNvSpPr txBox="1"/>
      </xdr:nvSpPr>
      <xdr:spPr bwMode="auto">
        <a:xfrm>
          <a:off x="12620625" y="963930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9.1</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581" name="Text Box 252">
          <a:extLst>
            <a:ext uri="{FF2B5EF4-FFF2-40B4-BE49-F238E27FC236}">
              <a16:creationId xmlns:a16="http://schemas.microsoft.com/office/drawing/2014/main" id="{455AC532-80F1-4EBC-BDE3-C0A207601ACD}"/>
            </a:ext>
          </a:extLst>
        </xdr:cNvPr>
        <xdr:cNvSpPr txBox="1"/>
      </xdr:nvSpPr>
      <xdr:spPr bwMode="auto">
        <a:xfrm>
          <a:off x="16392525" y="11049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582" name="Text Box 253">
          <a:extLst>
            <a:ext uri="{FF2B5EF4-FFF2-40B4-BE49-F238E27FC236}">
              <a16:creationId xmlns:a16="http://schemas.microsoft.com/office/drawing/2014/main" id="{799868D3-2B1D-4EA3-9E6E-34419DF328BC}"/>
            </a:ext>
          </a:extLst>
        </xdr:cNvPr>
        <xdr:cNvSpPr txBox="1"/>
      </xdr:nvSpPr>
      <xdr:spPr bwMode="auto">
        <a:xfrm>
          <a:off x="15554325" y="11049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583" name="Text Box 254">
          <a:extLst>
            <a:ext uri="{FF2B5EF4-FFF2-40B4-BE49-F238E27FC236}">
              <a16:creationId xmlns:a16="http://schemas.microsoft.com/office/drawing/2014/main" id="{E5D545B4-BBC8-4686-8305-66FDB5280129}"/>
            </a:ext>
          </a:extLst>
        </xdr:cNvPr>
        <xdr:cNvSpPr txBox="1"/>
      </xdr:nvSpPr>
      <xdr:spPr bwMode="auto">
        <a:xfrm>
          <a:off x="14668500" y="11049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584" name="Text Box 255">
          <a:extLst>
            <a:ext uri="{FF2B5EF4-FFF2-40B4-BE49-F238E27FC236}">
              <a16:creationId xmlns:a16="http://schemas.microsoft.com/office/drawing/2014/main" id="{31FCBCEC-8764-41B1-A07C-A64C09A1904D}"/>
            </a:ext>
          </a:extLst>
        </xdr:cNvPr>
        <xdr:cNvSpPr txBox="1"/>
      </xdr:nvSpPr>
      <xdr:spPr bwMode="auto">
        <a:xfrm>
          <a:off x="13782675" y="11049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585" name="Text Box 256">
          <a:extLst>
            <a:ext uri="{FF2B5EF4-FFF2-40B4-BE49-F238E27FC236}">
              <a16:creationId xmlns:a16="http://schemas.microsoft.com/office/drawing/2014/main" id="{CB166D90-6F01-43DB-A1BA-4040F4AAB991}"/>
            </a:ext>
          </a:extLst>
        </xdr:cNvPr>
        <xdr:cNvSpPr txBox="1"/>
      </xdr:nvSpPr>
      <xdr:spPr bwMode="auto">
        <a:xfrm>
          <a:off x="12887325" y="11049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H20</a:t>
          </a:r>
        </a:p>
      </xdr:txBody>
    </xdr:sp>
    <xdr:clientData/>
  </xdr:twoCellAnchor>
  <xdr:twoCellAnchor>
    <xdr:from>
      <xdr:col>23</xdr:col>
      <xdr:colOff>666750</xdr:colOff>
      <xdr:row>55</xdr:row>
      <xdr:rowOff>152400</xdr:rowOff>
    </xdr:from>
    <xdr:to>
      <xdr:col>24</xdr:col>
      <xdr:colOff>85725</xdr:colOff>
      <xdr:row>56</xdr:row>
      <xdr:rowOff>85725</xdr:rowOff>
    </xdr:to>
    <xdr:sp macro="" textlink="">
      <xdr:nvSpPr>
        <xdr:cNvPr id="22066" name="Oval 257">
          <a:extLst>
            <a:ext uri="{FF2B5EF4-FFF2-40B4-BE49-F238E27FC236}">
              <a16:creationId xmlns:a16="http://schemas.microsoft.com/office/drawing/2014/main" id="{B98452F3-54F7-47EF-B11B-E6543EB90D03}"/>
            </a:ext>
          </a:extLst>
        </xdr:cNvPr>
        <xdr:cNvSpPr>
          <a:spLocks noChangeArrowheads="1"/>
        </xdr:cNvSpPr>
      </xdr:nvSpPr>
      <xdr:spPr bwMode="auto">
        <a:xfrm>
          <a:off x="16459200" y="9582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55</xdr:row>
      <xdr:rowOff>28575</xdr:rowOff>
    </xdr:from>
    <xdr:to>
      <xdr:col>25</xdr:col>
      <xdr:colOff>200025</xdr:colOff>
      <xdr:row>56</xdr:row>
      <xdr:rowOff>66675</xdr:rowOff>
    </xdr:to>
    <xdr:sp macro="" textlink="">
      <xdr:nvSpPr>
        <xdr:cNvPr id="1587" name="その他該当値テキスト">
          <a:extLst>
            <a:ext uri="{FF2B5EF4-FFF2-40B4-BE49-F238E27FC236}">
              <a16:creationId xmlns:a16="http://schemas.microsoft.com/office/drawing/2014/main" id="{BD426D45-5DC0-4FEE-9A4A-DF9498A7DC80}"/>
            </a:ext>
          </a:extLst>
        </xdr:cNvPr>
        <xdr:cNvSpPr txBox="1"/>
      </xdr:nvSpPr>
      <xdr:spPr bwMode="auto">
        <a:xfrm>
          <a:off x="16602075" y="945832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FF0000"/>
              </a:solidFill>
              <a:latin typeface="ＭＳ Ｐゴシック"/>
              <a:ea typeface="ＭＳ Ｐゴシック"/>
            </a:rPr>
            <a:t>10.4</a:t>
          </a:r>
        </a:p>
      </xdr:txBody>
    </xdr:sp>
    <xdr:clientData/>
  </xdr:twoCellAnchor>
  <xdr:twoCellAnchor>
    <xdr:from>
      <xdr:col>22</xdr:col>
      <xdr:colOff>514350</xdr:colOff>
      <xdr:row>55</xdr:row>
      <xdr:rowOff>142875</xdr:rowOff>
    </xdr:from>
    <xdr:to>
      <xdr:col>22</xdr:col>
      <xdr:colOff>619125</xdr:colOff>
      <xdr:row>56</xdr:row>
      <xdr:rowOff>76200</xdr:rowOff>
    </xdr:to>
    <xdr:sp macro="" textlink="">
      <xdr:nvSpPr>
        <xdr:cNvPr id="22068" name="Oval 259">
          <a:extLst>
            <a:ext uri="{FF2B5EF4-FFF2-40B4-BE49-F238E27FC236}">
              <a16:creationId xmlns:a16="http://schemas.microsoft.com/office/drawing/2014/main" id="{0184C6E6-DDCA-4A52-BB3E-81AD87602AC4}"/>
            </a:ext>
          </a:extLst>
        </xdr:cNvPr>
        <xdr:cNvSpPr>
          <a:spLocks noChangeArrowheads="1"/>
        </xdr:cNvSpPr>
      </xdr:nvSpPr>
      <xdr:spPr bwMode="auto">
        <a:xfrm>
          <a:off x="15621000" y="9572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114300</xdr:rowOff>
    </xdr:from>
    <xdr:to>
      <xdr:col>23</xdr:col>
      <xdr:colOff>228600</xdr:colOff>
      <xdr:row>55</xdr:row>
      <xdr:rowOff>152400</xdr:rowOff>
    </xdr:to>
    <xdr:sp macro="" textlink="">
      <xdr:nvSpPr>
        <xdr:cNvPr id="1589" name="Text Box 260">
          <a:extLst>
            <a:ext uri="{FF2B5EF4-FFF2-40B4-BE49-F238E27FC236}">
              <a16:creationId xmlns:a16="http://schemas.microsoft.com/office/drawing/2014/main" id="{7238B8D8-32FF-4C70-A880-A35B1F9CDC71}"/>
            </a:ext>
          </a:extLst>
        </xdr:cNvPr>
        <xdr:cNvSpPr txBox="1"/>
      </xdr:nvSpPr>
      <xdr:spPr bwMode="auto">
        <a:xfrm>
          <a:off x="15287625" y="9372600"/>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10.3</a:t>
          </a:r>
        </a:p>
      </xdr:txBody>
    </xdr:sp>
    <xdr:clientData/>
  </xdr:twoCellAnchor>
  <xdr:twoCellAnchor>
    <xdr:from>
      <xdr:col>21</xdr:col>
      <xdr:colOff>314325</xdr:colOff>
      <xdr:row>55</xdr:row>
      <xdr:rowOff>85725</xdr:rowOff>
    </xdr:from>
    <xdr:to>
      <xdr:col>21</xdr:col>
      <xdr:colOff>409575</xdr:colOff>
      <xdr:row>56</xdr:row>
      <xdr:rowOff>19050</xdr:rowOff>
    </xdr:to>
    <xdr:sp macro="" textlink="">
      <xdr:nvSpPr>
        <xdr:cNvPr id="22070" name="Oval 261">
          <a:extLst>
            <a:ext uri="{FF2B5EF4-FFF2-40B4-BE49-F238E27FC236}">
              <a16:creationId xmlns:a16="http://schemas.microsoft.com/office/drawing/2014/main" id="{966DAEE4-559F-422D-9D0F-E014BBEEEA9E}"/>
            </a:ext>
          </a:extLst>
        </xdr:cNvPr>
        <xdr:cNvSpPr>
          <a:spLocks noChangeArrowheads="1"/>
        </xdr:cNvSpPr>
      </xdr:nvSpPr>
      <xdr:spPr bwMode="auto">
        <a:xfrm>
          <a:off x="14735175" y="9515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57150</xdr:rowOff>
    </xdr:from>
    <xdr:to>
      <xdr:col>22</xdr:col>
      <xdr:colOff>57150</xdr:colOff>
      <xdr:row>55</xdr:row>
      <xdr:rowOff>95250</xdr:rowOff>
    </xdr:to>
    <xdr:sp macro="" textlink="">
      <xdr:nvSpPr>
        <xdr:cNvPr id="1591" name="Text Box 262">
          <a:extLst>
            <a:ext uri="{FF2B5EF4-FFF2-40B4-BE49-F238E27FC236}">
              <a16:creationId xmlns:a16="http://schemas.microsoft.com/office/drawing/2014/main" id="{187C2D7B-D466-4793-95B7-CD97579D9A80}"/>
            </a:ext>
          </a:extLst>
        </xdr:cNvPr>
        <xdr:cNvSpPr txBox="1"/>
      </xdr:nvSpPr>
      <xdr:spPr bwMode="auto">
        <a:xfrm>
          <a:off x="14401800" y="931545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9.0</a:t>
          </a:r>
        </a:p>
      </xdr:txBody>
    </xdr:sp>
    <xdr:clientData/>
  </xdr:twoCellAnchor>
  <xdr:twoCellAnchor>
    <xdr:from>
      <xdr:col>20</xdr:col>
      <xdr:colOff>104775</xdr:colOff>
      <xdr:row>55</xdr:row>
      <xdr:rowOff>104775</xdr:rowOff>
    </xdr:from>
    <xdr:to>
      <xdr:col>20</xdr:col>
      <xdr:colOff>209550</xdr:colOff>
      <xdr:row>56</xdr:row>
      <xdr:rowOff>28575</xdr:rowOff>
    </xdr:to>
    <xdr:sp macro="" textlink="">
      <xdr:nvSpPr>
        <xdr:cNvPr id="22072" name="Oval 263">
          <a:extLst>
            <a:ext uri="{FF2B5EF4-FFF2-40B4-BE49-F238E27FC236}">
              <a16:creationId xmlns:a16="http://schemas.microsoft.com/office/drawing/2014/main" id="{C46A3384-F061-4D5A-9A7C-3FB14CA784A5}"/>
            </a:ext>
          </a:extLst>
        </xdr:cNvPr>
        <xdr:cNvSpPr>
          <a:spLocks noChangeArrowheads="1"/>
        </xdr:cNvSpPr>
      </xdr:nvSpPr>
      <xdr:spPr bwMode="auto">
        <a:xfrm>
          <a:off x="13839825" y="9534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56</xdr:row>
      <xdr:rowOff>47625</xdr:rowOff>
    </xdr:from>
    <xdr:to>
      <xdr:col>20</xdr:col>
      <xdr:colOff>542925</xdr:colOff>
      <xdr:row>57</xdr:row>
      <xdr:rowOff>85725</xdr:rowOff>
    </xdr:to>
    <xdr:sp macro="" textlink="">
      <xdr:nvSpPr>
        <xdr:cNvPr id="1593" name="Text Box 264">
          <a:extLst>
            <a:ext uri="{FF2B5EF4-FFF2-40B4-BE49-F238E27FC236}">
              <a16:creationId xmlns:a16="http://schemas.microsoft.com/office/drawing/2014/main" id="{74E3F378-A767-42F3-8333-DCFD1DFE69AD}"/>
            </a:ext>
          </a:extLst>
        </xdr:cNvPr>
        <xdr:cNvSpPr txBox="1"/>
      </xdr:nvSpPr>
      <xdr:spPr bwMode="auto">
        <a:xfrm>
          <a:off x="13515975" y="964882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9.3</a:t>
          </a:r>
        </a:p>
      </xdr:txBody>
    </xdr:sp>
    <xdr:clientData/>
  </xdr:twoCellAnchor>
  <xdr:twoCellAnchor>
    <xdr:from>
      <xdr:col>18</xdr:col>
      <xdr:colOff>590550</xdr:colOff>
      <xdr:row>55</xdr:row>
      <xdr:rowOff>76200</xdr:rowOff>
    </xdr:from>
    <xdr:to>
      <xdr:col>19</xdr:col>
      <xdr:colOff>9525</xdr:colOff>
      <xdr:row>56</xdr:row>
      <xdr:rowOff>9525</xdr:rowOff>
    </xdr:to>
    <xdr:sp macro="" textlink="">
      <xdr:nvSpPr>
        <xdr:cNvPr id="22074" name="Oval 265">
          <a:extLst>
            <a:ext uri="{FF2B5EF4-FFF2-40B4-BE49-F238E27FC236}">
              <a16:creationId xmlns:a16="http://schemas.microsoft.com/office/drawing/2014/main" id="{B3F1F232-BE84-4ED4-9880-C57726B872C3}"/>
            </a:ext>
          </a:extLst>
        </xdr:cNvPr>
        <xdr:cNvSpPr>
          <a:spLocks noChangeArrowheads="1"/>
        </xdr:cNvSpPr>
      </xdr:nvSpPr>
      <xdr:spPr bwMode="auto">
        <a:xfrm>
          <a:off x="12954000" y="950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47625</xdr:rowOff>
    </xdr:from>
    <xdr:to>
      <xdr:col>19</xdr:col>
      <xdr:colOff>333375</xdr:colOff>
      <xdr:row>55</xdr:row>
      <xdr:rowOff>85725</xdr:rowOff>
    </xdr:to>
    <xdr:sp macro="" textlink="">
      <xdr:nvSpPr>
        <xdr:cNvPr id="1595" name="Text Box 266">
          <a:extLst>
            <a:ext uri="{FF2B5EF4-FFF2-40B4-BE49-F238E27FC236}">
              <a16:creationId xmlns:a16="http://schemas.microsoft.com/office/drawing/2014/main" id="{75F8338D-D239-4C55-ABBA-7916A286265D}"/>
            </a:ext>
          </a:extLst>
        </xdr:cNvPr>
        <xdr:cNvSpPr txBox="1"/>
      </xdr:nvSpPr>
      <xdr:spPr bwMode="auto">
        <a:xfrm>
          <a:off x="12620625" y="930592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8.8</a:t>
          </a:r>
        </a:p>
      </xdr:txBody>
    </xdr:sp>
    <xdr:clientData/>
  </xdr:twoCellAnchor>
  <xdr:twoCellAnchor>
    <xdr:from>
      <xdr:col>18</xdr:col>
      <xdr:colOff>85725</xdr:colOff>
      <xdr:row>27</xdr:row>
      <xdr:rowOff>66675</xdr:rowOff>
    </xdr:from>
    <xdr:to>
      <xdr:col>24</xdr:col>
      <xdr:colOff>590550</xdr:colOff>
      <xdr:row>29</xdr:row>
      <xdr:rowOff>47625</xdr:rowOff>
    </xdr:to>
    <xdr:sp macro="" textlink="" fLocksText="0">
      <xdr:nvSpPr>
        <xdr:cNvPr id="1596" name="Rectangle 267">
          <a:extLst>
            <a:ext uri="{FF2B5EF4-FFF2-40B4-BE49-F238E27FC236}">
              <a16:creationId xmlns:a16="http://schemas.microsoft.com/office/drawing/2014/main" id="{DE2CDB6D-DEED-474F-8EB0-7101393C1B57}"/>
            </a:ext>
          </a:extLst>
        </xdr:cNvPr>
        <xdr:cNvSpPr/>
      </xdr:nvSpPr>
      <xdr:spPr bwMode="auto">
        <a:xfrm>
          <a:off x="12449175" y="4695825"/>
          <a:ext cx="4619625" cy="32385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ctr" rtl="0"/>
          <a:r>
            <a:rPr lang="ja-JP" altLang="en-US" sz="1600" b="1" i="0" u="non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fLocksText="0">
      <xdr:nvSpPr>
        <xdr:cNvPr id="1597" name="Rectangle 268">
          <a:extLst>
            <a:ext uri="{FF2B5EF4-FFF2-40B4-BE49-F238E27FC236}">
              <a16:creationId xmlns:a16="http://schemas.microsoft.com/office/drawing/2014/main" id="{E3BE1B45-7A19-4FB8-9462-7ED454A9D9C5}"/>
            </a:ext>
          </a:extLst>
        </xdr:cNvPr>
        <xdr:cNvSpPr/>
      </xdr:nvSpPr>
      <xdr:spPr bwMode="auto">
        <a:xfrm>
          <a:off x="17078325" y="4762500"/>
          <a:ext cx="1524000" cy="257175"/>
        </a:xfrm>
        <a:prstGeom prst="rect">
          <a:avLst/>
        </a:prstGeom>
        <a:solidFill>
          <a:srgbClr val="FFFFFF"/>
        </a:solidFill>
        <a:ln w="9525">
          <a:solidFill>
            <a:srgbClr val="FFFFFF"/>
          </a:solid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fLocksText="0">
      <xdr:nvSpPr>
        <xdr:cNvPr id="1598" name="Rectangle 269">
          <a:extLst>
            <a:ext uri="{FF2B5EF4-FFF2-40B4-BE49-F238E27FC236}">
              <a16:creationId xmlns:a16="http://schemas.microsoft.com/office/drawing/2014/main" id="{7355D6F2-E669-4701-91FC-D13D76FE4D3E}"/>
            </a:ext>
          </a:extLst>
        </xdr:cNvPr>
        <xdr:cNvSpPr/>
      </xdr:nvSpPr>
      <xdr:spPr bwMode="auto">
        <a:xfrm>
          <a:off x="17078325" y="4953000"/>
          <a:ext cx="152400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47/78</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fLocksText="0">
      <xdr:nvSpPr>
        <xdr:cNvPr id="1599" name="Rectangle 270">
          <a:extLst>
            <a:ext uri="{FF2B5EF4-FFF2-40B4-BE49-F238E27FC236}">
              <a16:creationId xmlns:a16="http://schemas.microsoft.com/office/drawing/2014/main" id="{28329898-40BE-41EB-B2DE-661D4FBA5441}"/>
            </a:ext>
          </a:extLst>
        </xdr:cNvPr>
        <xdr:cNvSpPr/>
      </xdr:nvSpPr>
      <xdr:spPr bwMode="auto">
        <a:xfrm>
          <a:off x="18773775" y="4762500"/>
          <a:ext cx="1390650"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fLocksText="0">
      <xdr:nvSpPr>
        <xdr:cNvPr id="1600" name="Rectangle 271">
          <a:extLst>
            <a:ext uri="{FF2B5EF4-FFF2-40B4-BE49-F238E27FC236}">
              <a16:creationId xmlns:a16="http://schemas.microsoft.com/office/drawing/2014/main" id="{6B56C2D1-8EEC-4C2C-8BEF-41774585EEED}"/>
            </a:ext>
          </a:extLst>
        </xdr:cNvPr>
        <xdr:cNvSpPr/>
      </xdr:nvSpPr>
      <xdr:spPr bwMode="auto">
        <a:xfrm>
          <a:off x="18773775" y="4953000"/>
          <a:ext cx="139065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fLocksText="0">
      <xdr:nvSpPr>
        <xdr:cNvPr id="1601" name="Rectangle 272">
          <a:extLst>
            <a:ext uri="{FF2B5EF4-FFF2-40B4-BE49-F238E27FC236}">
              <a16:creationId xmlns:a16="http://schemas.microsoft.com/office/drawing/2014/main" id="{00B7BEAA-7C0A-4041-A27B-F033BFD055CD}"/>
            </a:ext>
          </a:extLst>
        </xdr:cNvPr>
        <xdr:cNvSpPr/>
      </xdr:nvSpPr>
      <xdr:spPr bwMode="auto">
        <a:xfrm>
          <a:off x="20383500" y="4762500"/>
          <a:ext cx="1524000"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fLocksText="0">
      <xdr:nvSpPr>
        <xdr:cNvPr id="1602" name="Rectangle 273">
          <a:extLst>
            <a:ext uri="{FF2B5EF4-FFF2-40B4-BE49-F238E27FC236}">
              <a16:creationId xmlns:a16="http://schemas.microsoft.com/office/drawing/2014/main" id="{6F8813E3-2877-43BB-985E-FCAD5C1585EA}"/>
            </a:ext>
          </a:extLst>
        </xdr:cNvPr>
        <xdr:cNvSpPr/>
      </xdr:nvSpPr>
      <xdr:spPr bwMode="auto">
        <a:xfrm>
          <a:off x="20383500" y="4953000"/>
          <a:ext cx="152400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10.7</a:t>
          </a:r>
        </a:p>
      </xdr:txBody>
    </xdr:sp>
    <xdr:clientData/>
  </xdr:twoCellAnchor>
  <xdr:twoCellAnchor>
    <xdr:from>
      <xdr:col>18</xdr:col>
      <xdr:colOff>85725</xdr:colOff>
      <xdr:row>30</xdr:row>
      <xdr:rowOff>123825</xdr:rowOff>
    </xdr:from>
    <xdr:to>
      <xdr:col>24</xdr:col>
      <xdr:colOff>590550</xdr:colOff>
      <xdr:row>44</xdr:row>
      <xdr:rowOff>9525</xdr:rowOff>
    </xdr:to>
    <xdr:sp macro="" textlink="" fLocksText="0">
      <xdr:nvSpPr>
        <xdr:cNvPr id="22083" name="Rectangle 274">
          <a:extLst>
            <a:ext uri="{FF2B5EF4-FFF2-40B4-BE49-F238E27FC236}">
              <a16:creationId xmlns:a16="http://schemas.microsoft.com/office/drawing/2014/main" id="{4079D3A4-12DA-4C15-B0B3-A0A2BB8848CA}"/>
            </a:ext>
          </a:extLst>
        </xdr:cNvPr>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fLocksText="0">
      <xdr:nvSpPr>
        <xdr:cNvPr id="22084" name="Rectangle 275">
          <a:extLst>
            <a:ext uri="{FF2B5EF4-FFF2-40B4-BE49-F238E27FC236}">
              <a16:creationId xmlns:a16="http://schemas.microsoft.com/office/drawing/2014/main" id="{815D1F49-EC68-4043-80AB-53FD773517E0}"/>
            </a:ext>
          </a:extLst>
        </xdr:cNvPr>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fLocksText="0">
      <xdr:nvSpPr>
        <xdr:cNvPr id="1605" name="Rectangle 276">
          <a:extLst>
            <a:ext uri="{FF2B5EF4-FFF2-40B4-BE49-F238E27FC236}">
              <a16:creationId xmlns:a16="http://schemas.microsoft.com/office/drawing/2014/main" id="{57698D91-F6EE-4DDD-9AEA-4D96604D2BD0}"/>
            </a:ext>
          </a:extLst>
        </xdr:cNvPr>
        <xdr:cNvSpPr/>
      </xdr:nvSpPr>
      <xdr:spPr bwMode="auto">
        <a:xfrm>
          <a:off x="17459325" y="5267325"/>
          <a:ext cx="3810000" cy="257175"/>
        </a:xfrm>
        <a:prstGeom prst="rect">
          <a:avLst/>
        </a:prstGeom>
        <a:noFill/>
        <a:ln w="9525">
          <a:noFill/>
          <a:miter lim="800000"/>
        </a:ln>
      </xdr:spPr>
      <xdr:txBody>
        <a:bodyPr vertOverflow="clip" wrap="square" lIns="36576" tIns="0" rIns="0" bIns="18288" anchor="b" upright="1"/>
        <a:lstStyle/>
        <a:p>
          <a:pPr algn="l" rtl="0"/>
          <a:r>
            <a:rPr lang="ja-JP" altLang="en-US" sz="1100" b="1" i="1" u="non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606" name="Text Box 277">
          <a:extLst>
            <a:ext uri="{FF2B5EF4-FFF2-40B4-BE49-F238E27FC236}">
              <a16:creationId xmlns:a16="http://schemas.microsoft.com/office/drawing/2014/main" id="{1C51691D-30C1-4B7D-B2BB-BC577B987BEA}"/>
            </a:ext>
          </a:extLst>
        </xdr:cNvPr>
        <xdr:cNvSpPr txBox="1"/>
      </xdr:nvSpPr>
      <xdr:spPr bwMode="auto">
        <a:xfrm>
          <a:off x="17497425" y="5591175"/>
          <a:ext cx="5086350" cy="1905000"/>
        </a:xfrm>
        <a:prstGeom prst="rect">
          <a:avLst/>
        </a:prstGeom>
        <a:solidFill>
          <a:srgbClr val="FFFFFF"/>
        </a:solidFill>
        <a:ln w="9525">
          <a:noFill/>
          <a:miter lim="800000"/>
        </a:ln>
      </xdr:spPr>
      <xdr:txBody>
        <a:bodyPr vertOverflow="clip" wrap="square" lIns="36576" tIns="18288" rIns="0" bIns="0" anchor="t" upright="1"/>
        <a:lstStyle/>
        <a:p>
          <a:pPr algn="l" rtl="0">
            <a:lnSpc>
              <a:spcPts val="1400"/>
            </a:lnSpc>
          </a:pPr>
          <a:r>
            <a:rPr lang="ja-JP" altLang="en-US" sz="1300" b="0" i="0" u="none" baseline="0">
              <a:solidFill>
                <a:srgbClr val="000000"/>
              </a:solidFill>
              <a:latin typeface="ＭＳ Ｐゴシック"/>
              <a:ea typeface="ＭＳ Ｐゴシック"/>
            </a:rPr>
            <a:t>　類似団体平均と同数値であったが、今後は一部事務組合負担金の増額が見込まれるため、抑制していく必要がある。</a:t>
          </a:r>
        </a:p>
      </xdr:txBody>
    </xdr:sp>
    <xdr:clientData/>
  </xdr:twoCellAnchor>
  <xdr:oneCellAnchor>
    <xdr:from>
      <xdr:col>18</xdr:col>
      <xdr:colOff>85725</xdr:colOff>
      <xdr:row>29</xdr:row>
      <xdr:rowOff>142875</xdr:rowOff>
    </xdr:from>
    <xdr:ext cx="132344" cy="151836"/>
    <xdr:sp macro="" textlink="">
      <xdr:nvSpPr>
        <xdr:cNvPr id="1607" name="Text Box 278">
          <a:extLst>
            <a:ext uri="{FF2B5EF4-FFF2-40B4-BE49-F238E27FC236}">
              <a16:creationId xmlns:a16="http://schemas.microsoft.com/office/drawing/2014/main" id="{CF329D91-A3CE-4C31-BB43-7C4CC726579C}"/>
            </a:ext>
          </a:extLst>
        </xdr:cNvPr>
        <xdr:cNvSpPr txBox="1"/>
      </xdr:nvSpPr>
      <xdr:spPr bwMode="auto">
        <a:xfrm>
          <a:off x="12455525" y="5299075"/>
          <a:ext cx="132344" cy="151836"/>
        </a:xfrm>
        <a:prstGeom prst="rect">
          <a:avLst/>
        </a:prstGeom>
        <a:noFill/>
        <a:ln w="1">
          <a:noFill/>
          <a:miter lim="800000"/>
        </a:ln>
        <a:effectLst/>
      </xdr:spPr>
      <xdr:txBody>
        <a:bodyPr wrap="none" lIns="18288" tIns="18288" rIns="0" bIns="0" anchor="t" upright="1">
          <a:spAutoFit/>
        </a:bodyPr>
        <a:lstStyle/>
        <a:p>
          <a:pPr algn="l" rtl="0"/>
          <a:r>
            <a:rPr lang="en-US" altLang="ja-JP" sz="800" b="0" i="0" u="non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2088" name="Line 279">
          <a:extLst>
            <a:ext uri="{FF2B5EF4-FFF2-40B4-BE49-F238E27FC236}">
              <a16:creationId xmlns:a16="http://schemas.microsoft.com/office/drawing/2014/main" id="{EA7A3E96-B502-402F-B18A-4BB182722565}"/>
            </a:ext>
          </a:extLst>
        </xdr:cNvPr>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609" name="Text Box 280">
          <a:extLst>
            <a:ext uri="{FF2B5EF4-FFF2-40B4-BE49-F238E27FC236}">
              <a16:creationId xmlns:a16="http://schemas.microsoft.com/office/drawing/2014/main" id="{4321150D-3A31-4863-908E-2227E8D55B34}"/>
            </a:ext>
          </a:extLst>
        </xdr:cNvPr>
        <xdr:cNvSpPr txBox="1"/>
      </xdr:nvSpPr>
      <xdr:spPr bwMode="auto">
        <a:xfrm>
          <a:off x="11934825" y="74390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22090" name="Line 281">
          <a:extLst>
            <a:ext uri="{FF2B5EF4-FFF2-40B4-BE49-F238E27FC236}">
              <a16:creationId xmlns:a16="http://schemas.microsoft.com/office/drawing/2014/main" id="{37ABEB10-08CF-4A58-8B47-801D03F024FC}"/>
            </a:ext>
          </a:extLst>
        </xdr:cNvPr>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611" name="Text Box 282">
          <a:extLst>
            <a:ext uri="{FF2B5EF4-FFF2-40B4-BE49-F238E27FC236}">
              <a16:creationId xmlns:a16="http://schemas.microsoft.com/office/drawing/2014/main" id="{85DFC910-9DBF-4C25-8A9D-89EFAA45DB7C}"/>
            </a:ext>
          </a:extLst>
        </xdr:cNvPr>
        <xdr:cNvSpPr txBox="1"/>
      </xdr:nvSpPr>
      <xdr:spPr bwMode="auto">
        <a:xfrm>
          <a:off x="11934825" y="69818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22092" name="Line 283">
          <a:extLst>
            <a:ext uri="{FF2B5EF4-FFF2-40B4-BE49-F238E27FC236}">
              <a16:creationId xmlns:a16="http://schemas.microsoft.com/office/drawing/2014/main" id="{AA35699E-86B7-4534-AEF4-25C0037A8EA4}"/>
            </a:ext>
          </a:extLst>
        </xdr:cNvPr>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613" name="Text Box 284">
          <a:extLst>
            <a:ext uri="{FF2B5EF4-FFF2-40B4-BE49-F238E27FC236}">
              <a16:creationId xmlns:a16="http://schemas.microsoft.com/office/drawing/2014/main" id="{2E6B7F11-C0CF-4825-9EF3-1729A5ED8098}"/>
            </a:ext>
          </a:extLst>
        </xdr:cNvPr>
        <xdr:cNvSpPr txBox="1"/>
      </xdr:nvSpPr>
      <xdr:spPr bwMode="auto">
        <a:xfrm>
          <a:off x="11934825" y="65246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22094" name="Line 285">
          <a:extLst>
            <a:ext uri="{FF2B5EF4-FFF2-40B4-BE49-F238E27FC236}">
              <a16:creationId xmlns:a16="http://schemas.microsoft.com/office/drawing/2014/main" id="{B6C178DD-803D-4F27-9A82-9C63D206E032}"/>
            </a:ext>
          </a:extLst>
        </xdr:cNvPr>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615" name="Text Box 286">
          <a:extLst>
            <a:ext uri="{FF2B5EF4-FFF2-40B4-BE49-F238E27FC236}">
              <a16:creationId xmlns:a16="http://schemas.microsoft.com/office/drawing/2014/main" id="{B69A6E2B-25BD-4DEE-99EA-C0E3674D74FD}"/>
            </a:ext>
          </a:extLst>
        </xdr:cNvPr>
        <xdr:cNvSpPr txBox="1"/>
      </xdr:nvSpPr>
      <xdr:spPr bwMode="auto">
        <a:xfrm>
          <a:off x="11934825" y="60674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22096" name="Line 287">
          <a:extLst>
            <a:ext uri="{FF2B5EF4-FFF2-40B4-BE49-F238E27FC236}">
              <a16:creationId xmlns:a16="http://schemas.microsoft.com/office/drawing/2014/main" id="{5B7C6EC9-6A33-48F6-8FB6-1D8CE07E43A0}"/>
            </a:ext>
          </a:extLst>
        </xdr:cNvPr>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617" name="Text Box 288">
          <a:extLst>
            <a:ext uri="{FF2B5EF4-FFF2-40B4-BE49-F238E27FC236}">
              <a16:creationId xmlns:a16="http://schemas.microsoft.com/office/drawing/2014/main" id="{B25065F1-1D2E-4970-8D3B-A3E7D5288148}"/>
            </a:ext>
          </a:extLst>
        </xdr:cNvPr>
        <xdr:cNvSpPr txBox="1"/>
      </xdr:nvSpPr>
      <xdr:spPr bwMode="auto">
        <a:xfrm>
          <a:off x="11934825" y="56102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2098" name="Line 289">
          <a:extLst>
            <a:ext uri="{FF2B5EF4-FFF2-40B4-BE49-F238E27FC236}">
              <a16:creationId xmlns:a16="http://schemas.microsoft.com/office/drawing/2014/main" id="{0E4EA4D3-C8CB-48A5-990C-7E1B86879305}"/>
            </a:ext>
          </a:extLst>
        </xdr:cNvPr>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fLocksText="0">
      <xdr:nvSpPr>
        <xdr:cNvPr id="22099" name="補助費等グラフ枠">
          <a:extLst>
            <a:ext uri="{FF2B5EF4-FFF2-40B4-BE49-F238E27FC236}">
              <a16:creationId xmlns:a16="http://schemas.microsoft.com/office/drawing/2014/main" id="{BC12EB9C-31D5-4B4D-A773-65EC377410A0}"/>
            </a:ext>
          </a:extLst>
        </xdr:cNvPr>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34</xdr:row>
      <xdr:rowOff>9525</xdr:rowOff>
    </xdr:from>
    <xdr:to>
      <xdr:col>24</xdr:col>
      <xdr:colOff>28575</xdr:colOff>
      <xdr:row>41</xdr:row>
      <xdr:rowOff>142875</xdr:rowOff>
    </xdr:to>
    <xdr:sp macro="" textlink="">
      <xdr:nvSpPr>
        <xdr:cNvPr id="22100" name="Line 291">
          <a:extLst>
            <a:ext uri="{FF2B5EF4-FFF2-40B4-BE49-F238E27FC236}">
              <a16:creationId xmlns:a16="http://schemas.microsoft.com/office/drawing/2014/main" id="{223B9E4E-333C-4BEB-857C-9C47964FED55}"/>
            </a:ext>
          </a:extLst>
        </xdr:cNvPr>
        <xdr:cNvSpPr>
          <a:spLocks noChangeShapeType="1"/>
        </xdr:cNvSpPr>
      </xdr:nvSpPr>
      <xdr:spPr bwMode="auto">
        <a:xfrm flipV="1">
          <a:off x="16506825" y="5838825"/>
          <a:ext cx="0" cy="1333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142875</xdr:rowOff>
    </xdr:from>
    <xdr:to>
      <xdr:col>25</xdr:col>
      <xdr:colOff>200025</xdr:colOff>
      <xdr:row>43</xdr:row>
      <xdr:rowOff>9525</xdr:rowOff>
    </xdr:to>
    <xdr:sp macro="" textlink="">
      <xdr:nvSpPr>
        <xdr:cNvPr id="1621" name="補助費等最小値テキスト">
          <a:extLst>
            <a:ext uri="{FF2B5EF4-FFF2-40B4-BE49-F238E27FC236}">
              <a16:creationId xmlns:a16="http://schemas.microsoft.com/office/drawing/2014/main" id="{D689BF9D-09D9-4EB3-BFCF-523A809BD57F}"/>
            </a:ext>
          </a:extLst>
        </xdr:cNvPr>
        <xdr:cNvSpPr txBox="1"/>
      </xdr:nvSpPr>
      <xdr:spPr bwMode="auto">
        <a:xfrm>
          <a:off x="16602075" y="717232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31.6</a:t>
          </a:r>
        </a:p>
      </xdr:txBody>
    </xdr:sp>
    <xdr:clientData/>
  </xdr:twoCellAnchor>
  <xdr:twoCellAnchor>
    <xdr:from>
      <xdr:col>23</xdr:col>
      <xdr:colOff>628650</xdr:colOff>
      <xdr:row>41</xdr:row>
      <xdr:rowOff>142875</xdr:rowOff>
    </xdr:from>
    <xdr:to>
      <xdr:col>24</xdr:col>
      <xdr:colOff>123825</xdr:colOff>
      <xdr:row>41</xdr:row>
      <xdr:rowOff>142875</xdr:rowOff>
    </xdr:to>
    <xdr:sp macro="" textlink="">
      <xdr:nvSpPr>
        <xdr:cNvPr id="22102" name="Line 293">
          <a:extLst>
            <a:ext uri="{FF2B5EF4-FFF2-40B4-BE49-F238E27FC236}">
              <a16:creationId xmlns:a16="http://schemas.microsoft.com/office/drawing/2014/main" id="{2A1307C9-483B-41B6-8E5E-A406B098A61D}"/>
            </a:ext>
          </a:extLst>
        </xdr:cNvPr>
        <xdr:cNvSpPr>
          <a:spLocks noChangeShapeType="1"/>
        </xdr:cNvSpPr>
      </xdr:nvSpPr>
      <xdr:spPr bwMode="auto">
        <a:xfrm>
          <a:off x="16421100" y="7172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123825</xdr:rowOff>
    </xdr:from>
    <xdr:to>
      <xdr:col>25</xdr:col>
      <xdr:colOff>200025</xdr:colOff>
      <xdr:row>33</xdr:row>
      <xdr:rowOff>161925</xdr:rowOff>
    </xdr:to>
    <xdr:sp macro="" textlink="">
      <xdr:nvSpPr>
        <xdr:cNvPr id="1623" name="補助費等最大値テキスト">
          <a:extLst>
            <a:ext uri="{FF2B5EF4-FFF2-40B4-BE49-F238E27FC236}">
              <a16:creationId xmlns:a16="http://schemas.microsoft.com/office/drawing/2014/main" id="{EA2E0CB0-B391-43F7-94EF-0E998FF37D30}"/>
            </a:ext>
          </a:extLst>
        </xdr:cNvPr>
        <xdr:cNvSpPr txBox="1"/>
      </xdr:nvSpPr>
      <xdr:spPr bwMode="auto">
        <a:xfrm>
          <a:off x="16602075" y="5610225"/>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2.5</a:t>
          </a:r>
        </a:p>
      </xdr:txBody>
    </xdr:sp>
    <xdr:clientData/>
  </xdr:twoCellAnchor>
  <xdr:twoCellAnchor>
    <xdr:from>
      <xdr:col>23</xdr:col>
      <xdr:colOff>628650</xdr:colOff>
      <xdr:row>34</xdr:row>
      <xdr:rowOff>9525</xdr:rowOff>
    </xdr:from>
    <xdr:to>
      <xdr:col>24</xdr:col>
      <xdr:colOff>123825</xdr:colOff>
      <xdr:row>34</xdr:row>
      <xdr:rowOff>9525</xdr:rowOff>
    </xdr:to>
    <xdr:sp macro="" textlink="">
      <xdr:nvSpPr>
        <xdr:cNvPr id="22104" name="Line 295">
          <a:extLst>
            <a:ext uri="{FF2B5EF4-FFF2-40B4-BE49-F238E27FC236}">
              <a16:creationId xmlns:a16="http://schemas.microsoft.com/office/drawing/2014/main" id="{D1615B14-9871-4C77-A655-1B02F3D93FFD}"/>
            </a:ext>
          </a:extLst>
        </xdr:cNvPr>
        <xdr:cNvSpPr>
          <a:spLocks noChangeShapeType="1"/>
        </xdr:cNvSpPr>
      </xdr:nvSpPr>
      <xdr:spPr bwMode="auto">
        <a:xfrm>
          <a:off x="16421100" y="58388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85725</xdr:rowOff>
    </xdr:from>
    <xdr:to>
      <xdr:col>24</xdr:col>
      <xdr:colOff>28575</xdr:colOff>
      <xdr:row>36</xdr:row>
      <xdr:rowOff>104775</xdr:rowOff>
    </xdr:to>
    <xdr:sp macro="" textlink="">
      <xdr:nvSpPr>
        <xdr:cNvPr id="22105" name="Line 296">
          <a:extLst>
            <a:ext uri="{FF2B5EF4-FFF2-40B4-BE49-F238E27FC236}">
              <a16:creationId xmlns:a16="http://schemas.microsoft.com/office/drawing/2014/main" id="{23FE0F7F-A173-4091-8D84-409AAAAD66CA}"/>
            </a:ext>
          </a:extLst>
        </xdr:cNvPr>
        <xdr:cNvSpPr>
          <a:spLocks noChangeShapeType="1"/>
        </xdr:cNvSpPr>
      </xdr:nvSpPr>
      <xdr:spPr bwMode="auto">
        <a:xfrm>
          <a:off x="15668625" y="62579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95250</xdr:rowOff>
    </xdr:from>
    <xdr:to>
      <xdr:col>25</xdr:col>
      <xdr:colOff>200025</xdr:colOff>
      <xdr:row>36</xdr:row>
      <xdr:rowOff>133350</xdr:rowOff>
    </xdr:to>
    <xdr:sp macro="" textlink="">
      <xdr:nvSpPr>
        <xdr:cNvPr id="1626" name="補助費等平均値テキスト">
          <a:extLst>
            <a:ext uri="{FF2B5EF4-FFF2-40B4-BE49-F238E27FC236}">
              <a16:creationId xmlns:a16="http://schemas.microsoft.com/office/drawing/2014/main" id="{E69367DD-CA0B-4766-BCCE-3AA73C6B7954}"/>
            </a:ext>
          </a:extLst>
        </xdr:cNvPr>
        <xdr:cNvSpPr txBox="1"/>
      </xdr:nvSpPr>
      <xdr:spPr bwMode="auto">
        <a:xfrm>
          <a:off x="16602075" y="6096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80"/>
              </a:solidFill>
              <a:latin typeface="ＭＳ Ｐゴシック"/>
              <a:ea typeface="ＭＳ Ｐゴシック"/>
            </a:rPr>
            <a:t>12.0</a:t>
          </a:r>
        </a:p>
      </xdr:txBody>
    </xdr:sp>
    <xdr:clientData/>
  </xdr:twoCellAnchor>
  <xdr:twoCellAnchor>
    <xdr:from>
      <xdr:col>23</xdr:col>
      <xdr:colOff>666750</xdr:colOff>
      <xdr:row>36</xdr:row>
      <xdr:rowOff>57150</xdr:rowOff>
    </xdr:from>
    <xdr:to>
      <xdr:col>24</xdr:col>
      <xdr:colOff>85725</xdr:colOff>
      <xdr:row>36</xdr:row>
      <xdr:rowOff>152400</xdr:rowOff>
    </xdr:to>
    <xdr:sp macro="" textlink="">
      <xdr:nvSpPr>
        <xdr:cNvPr id="22107" name="AutoShape 298">
          <a:extLst>
            <a:ext uri="{FF2B5EF4-FFF2-40B4-BE49-F238E27FC236}">
              <a16:creationId xmlns:a16="http://schemas.microsoft.com/office/drawing/2014/main" id="{04A1EB41-255C-4606-9542-54609E02F8F4}"/>
            </a:ext>
          </a:extLst>
        </xdr:cNvPr>
        <xdr:cNvSpPr>
          <a:spLocks noChangeArrowheads="1"/>
        </xdr:cNvSpPr>
      </xdr:nvSpPr>
      <xdr:spPr bwMode="auto">
        <a:xfrm>
          <a:off x="16459200" y="6229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85725</xdr:rowOff>
    </xdr:from>
    <xdr:to>
      <xdr:col>22</xdr:col>
      <xdr:colOff>561975</xdr:colOff>
      <xdr:row>36</xdr:row>
      <xdr:rowOff>142875</xdr:rowOff>
    </xdr:to>
    <xdr:sp macro="" textlink="">
      <xdr:nvSpPr>
        <xdr:cNvPr id="22108" name="Line 299">
          <a:extLst>
            <a:ext uri="{FF2B5EF4-FFF2-40B4-BE49-F238E27FC236}">
              <a16:creationId xmlns:a16="http://schemas.microsoft.com/office/drawing/2014/main" id="{128796E7-B2EA-433D-8936-008138361BED}"/>
            </a:ext>
          </a:extLst>
        </xdr:cNvPr>
        <xdr:cNvSpPr>
          <a:spLocks noChangeShapeType="1"/>
        </xdr:cNvSpPr>
      </xdr:nvSpPr>
      <xdr:spPr bwMode="auto">
        <a:xfrm flipV="1">
          <a:off x="14782800" y="62579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66675</xdr:rowOff>
    </xdr:from>
    <xdr:to>
      <xdr:col>22</xdr:col>
      <xdr:colOff>619125</xdr:colOff>
      <xdr:row>37</xdr:row>
      <xdr:rowOff>0</xdr:rowOff>
    </xdr:to>
    <xdr:sp macro="" textlink="">
      <xdr:nvSpPr>
        <xdr:cNvPr id="22109" name="AutoShape 300">
          <a:extLst>
            <a:ext uri="{FF2B5EF4-FFF2-40B4-BE49-F238E27FC236}">
              <a16:creationId xmlns:a16="http://schemas.microsoft.com/office/drawing/2014/main" id="{B7D04521-D361-460A-9DF0-6BB18787840C}"/>
            </a:ext>
          </a:extLst>
        </xdr:cNvPr>
        <xdr:cNvSpPr>
          <a:spLocks noChangeArrowheads="1"/>
        </xdr:cNvSpPr>
      </xdr:nvSpPr>
      <xdr:spPr bwMode="auto">
        <a:xfrm>
          <a:off x="15621000"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9525</xdr:rowOff>
    </xdr:from>
    <xdr:to>
      <xdr:col>23</xdr:col>
      <xdr:colOff>228600</xdr:colOff>
      <xdr:row>38</xdr:row>
      <xdr:rowOff>47625</xdr:rowOff>
    </xdr:to>
    <xdr:sp macro="" textlink="">
      <xdr:nvSpPr>
        <xdr:cNvPr id="1630" name="Text Box 301">
          <a:extLst>
            <a:ext uri="{FF2B5EF4-FFF2-40B4-BE49-F238E27FC236}">
              <a16:creationId xmlns:a16="http://schemas.microsoft.com/office/drawing/2014/main" id="{7E963415-E3D5-4025-BB22-DAAF298E57AC}"/>
            </a:ext>
          </a:extLst>
        </xdr:cNvPr>
        <xdr:cNvSpPr txBox="1"/>
      </xdr:nvSpPr>
      <xdr:spPr bwMode="auto">
        <a:xfrm>
          <a:off x="15287625" y="6353175"/>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12.3</a:t>
          </a:r>
        </a:p>
      </xdr:txBody>
    </xdr:sp>
    <xdr:clientData/>
  </xdr:twoCellAnchor>
  <xdr:twoCellAnchor>
    <xdr:from>
      <xdr:col>20</xdr:col>
      <xdr:colOff>161925</xdr:colOff>
      <xdr:row>36</xdr:row>
      <xdr:rowOff>142875</xdr:rowOff>
    </xdr:from>
    <xdr:to>
      <xdr:col>21</xdr:col>
      <xdr:colOff>361950</xdr:colOff>
      <xdr:row>37</xdr:row>
      <xdr:rowOff>76200</xdr:rowOff>
    </xdr:to>
    <xdr:sp macro="" textlink="">
      <xdr:nvSpPr>
        <xdr:cNvPr id="22111" name="Line 302">
          <a:extLst>
            <a:ext uri="{FF2B5EF4-FFF2-40B4-BE49-F238E27FC236}">
              <a16:creationId xmlns:a16="http://schemas.microsoft.com/office/drawing/2014/main" id="{C2A1E8E7-726F-4E83-A296-4166C527BA52}"/>
            </a:ext>
          </a:extLst>
        </xdr:cNvPr>
        <xdr:cNvSpPr>
          <a:spLocks noChangeShapeType="1"/>
        </xdr:cNvSpPr>
      </xdr:nvSpPr>
      <xdr:spPr bwMode="auto">
        <a:xfrm flipV="1">
          <a:off x="13896975" y="631507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28575</xdr:rowOff>
    </xdr:from>
    <xdr:to>
      <xdr:col>21</xdr:col>
      <xdr:colOff>409575</xdr:colOff>
      <xdr:row>36</xdr:row>
      <xdr:rowOff>123825</xdr:rowOff>
    </xdr:to>
    <xdr:sp macro="" textlink="">
      <xdr:nvSpPr>
        <xdr:cNvPr id="22112" name="AutoShape 303">
          <a:extLst>
            <a:ext uri="{FF2B5EF4-FFF2-40B4-BE49-F238E27FC236}">
              <a16:creationId xmlns:a16="http://schemas.microsoft.com/office/drawing/2014/main" id="{CCDCCE72-D535-4F36-8560-F7A54A9A4779}"/>
            </a:ext>
          </a:extLst>
        </xdr:cNvPr>
        <xdr:cNvSpPr>
          <a:spLocks noChangeArrowheads="1"/>
        </xdr:cNvSpPr>
      </xdr:nvSpPr>
      <xdr:spPr bwMode="auto">
        <a:xfrm>
          <a:off x="14735175" y="62007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161925</xdr:rowOff>
    </xdr:from>
    <xdr:to>
      <xdr:col>22</xdr:col>
      <xdr:colOff>57150</xdr:colOff>
      <xdr:row>36</xdr:row>
      <xdr:rowOff>28575</xdr:rowOff>
    </xdr:to>
    <xdr:sp macro="" textlink="">
      <xdr:nvSpPr>
        <xdr:cNvPr id="1633" name="Text Box 304">
          <a:extLst>
            <a:ext uri="{FF2B5EF4-FFF2-40B4-BE49-F238E27FC236}">
              <a16:creationId xmlns:a16="http://schemas.microsoft.com/office/drawing/2014/main" id="{60A2FFC5-FC5A-490E-82B2-3E3C5BDB78AB}"/>
            </a:ext>
          </a:extLst>
        </xdr:cNvPr>
        <xdr:cNvSpPr txBox="1"/>
      </xdr:nvSpPr>
      <xdr:spPr bwMode="auto">
        <a:xfrm>
          <a:off x="14401800" y="599122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11.4</a:t>
          </a:r>
        </a:p>
      </xdr:txBody>
    </xdr:sp>
    <xdr:clientData/>
  </xdr:twoCellAnchor>
  <xdr:twoCellAnchor>
    <xdr:from>
      <xdr:col>18</xdr:col>
      <xdr:colOff>638175</xdr:colOff>
      <xdr:row>37</xdr:row>
      <xdr:rowOff>47625</xdr:rowOff>
    </xdr:from>
    <xdr:to>
      <xdr:col>20</xdr:col>
      <xdr:colOff>161925</xdr:colOff>
      <xdr:row>37</xdr:row>
      <xdr:rowOff>76200</xdr:rowOff>
    </xdr:to>
    <xdr:sp macro="" textlink="">
      <xdr:nvSpPr>
        <xdr:cNvPr id="22114" name="Line 305">
          <a:extLst>
            <a:ext uri="{FF2B5EF4-FFF2-40B4-BE49-F238E27FC236}">
              <a16:creationId xmlns:a16="http://schemas.microsoft.com/office/drawing/2014/main" id="{83869AC7-4309-4E24-9218-9D7FCDAE5069}"/>
            </a:ext>
          </a:extLst>
        </xdr:cNvPr>
        <xdr:cNvSpPr>
          <a:spLocks noChangeShapeType="1"/>
        </xdr:cNvSpPr>
      </xdr:nvSpPr>
      <xdr:spPr bwMode="auto">
        <a:xfrm>
          <a:off x="13001625" y="63912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57150</xdr:rowOff>
    </xdr:from>
    <xdr:to>
      <xdr:col>20</xdr:col>
      <xdr:colOff>209550</xdr:colOff>
      <xdr:row>36</xdr:row>
      <xdr:rowOff>161925</xdr:rowOff>
    </xdr:to>
    <xdr:sp macro="" textlink="">
      <xdr:nvSpPr>
        <xdr:cNvPr id="22115" name="AutoShape 306">
          <a:extLst>
            <a:ext uri="{FF2B5EF4-FFF2-40B4-BE49-F238E27FC236}">
              <a16:creationId xmlns:a16="http://schemas.microsoft.com/office/drawing/2014/main" id="{A1AEEEE3-D3C1-45BB-AD42-0847C833B158}"/>
            </a:ext>
          </a:extLst>
        </xdr:cNvPr>
        <xdr:cNvSpPr>
          <a:spLocks noChangeArrowheads="1"/>
        </xdr:cNvSpPr>
      </xdr:nvSpPr>
      <xdr:spPr bwMode="auto">
        <a:xfrm>
          <a:off x="13839825"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28575</xdr:rowOff>
    </xdr:from>
    <xdr:to>
      <xdr:col>20</xdr:col>
      <xdr:colOff>542925</xdr:colOff>
      <xdr:row>36</xdr:row>
      <xdr:rowOff>66675</xdr:rowOff>
    </xdr:to>
    <xdr:sp macro="" textlink="">
      <xdr:nvSpPr>
        <xdr:cNvPr id="1636" name="Text Box 307">
          <a:extLst>
            <a:ext uri="{FF2B5EF4-FFF2-40B4-BE49-F238E27FC236}">
              <a16:creationId xmlns:a16="http://schemas.microsoft.com/office/drawing/2014/main" id="{837EDCD4-D6CD-4E73-9D69-B640F9211E66}"/>
            </a:ext>
          </a:extLst>
        </xdr:cNvPr>
        <xdr:cNvSpPr txBox="1"/>
      </xdr:nvSpPr>
      <xdr:spPr bwMode="auto">
        <a:xfrm>
          <a:off x="13515975" y="602932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12.1</a:t>
          </a:r>
        </a:p>
      </xdr:txBody>
    </xdr:sp>
    <xdr:clientData/>
  </xdr:twoCellAnchor>
  <xdr:twoCellAnchor>
    <xdr:from>
      <xdr:col>18</xdr:col>
      <xdr:colOff>590550</xdr:colOff>
      <xdr:row>36</xdr:row>
      <xdr:rowOff>85725</xdr:rowOff>
    </xdr:from>
    <xdr:to>
      <xdr:col>19</xdr:col>
      <xdr:colOff>9525</xdr:colOff>
      <xdr:row>37</xdr:row>
      <xdr:rowOff>19050</xdr:rowOff>
    </xdr:to>
    <xdr:sp macro="" textlink="">
      <xdr:nvSpPr>
        <xdr:cNvPr id="22117" name="AutoShape 308">
          <a:extLst>
            <a:ext uri="{FF2B5EF4-FFF2-40B4-BE49-F238E27FC236}">
              <a16:creationId xmlns:a16="http://schemas.microsoft.com/office/drawing/2014/main" id="{42F85894-1C50-4802-8E66-57D6A728EC79}"/>
            </a:ext>
          </a:extLst>
        </xdr:cNvPr>
        <xdr:cNvSpPr>
          <a:spLocks noChangeArrowheads="1"/>
        </xdr:cNvSpPr>
      </xdr:nvSpPr>
      <xdr:spPr bwMode="auto">
        <a:xfrm>
          <a:off x="12954000" y="6257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57150</xdr:rowOff>
    </xdr:from>
    <xdr:to>
      <xdr:col>19</xdr:col>
      <xdr:colOff>333375</xdr:colOff>
      <xdr:row>36</xdr:row>
      <xdr:rowOff>95250</xdr:rowOff>
    </xdr:to>
    <xdr:sp macro="" textlink="">
      <xdr:nvSpPr>
        <xdr:cNvPr id="1638" name="Text Box 309">
          <a:extLst>
            <a:ext uri="{FF2B5EF4-FFF2-40B4-BE49-F238E27FC236}">
              <a16:creationId xmlns:a16="http://schemas.microsoft.com/office/drawing/2014/main" id="{1A52D85D-972F-40B9-9BA3-97A28BAC857F}"/>
            </a:ext>
          </a:extLst>
        </xdr:cNvPr>
        <xdr:cNvSpPr txBox="1"/>
      </xdr:nvSpPr>
      <xdr:spPr bwMode="auto">
        <a:xfrm>
          <a:off x="12620625" y="605790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12.8</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639" name="Text Box 310">
          <a:extLst>
            <a:ext uri="{FF2B5EF4-FFF2-40B4-BE49-F238E27FC236}">
              <a16:creationId xmlns:a16="http://schemas.microsoft.com/office/drawing/2014/main" id="{3C39DD8A-4970-484D-A4D9-94633FB99510}"/>
            </a:ext>
          </a:extLst>
        </xdr:cNvPr>
        <xdr:cNvSpPr txBox="1"/>
      </xdr:nvSpPr>
      <xdr:spPr bwMode="auto">
        <a:xfrm>
          <a:off x="16392525" y="7620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640" name="Text Box 311">
          <a:extLst>
            <a:ext uri="{FF2B5EF4-FFF2-40B4-BE49-F238E27FC236}">
              <a16:creationId xmlns:a16="http://schemas.microsoft.com/office/drawing/2014/main" id="{5D29FDAF-5044-4BF3-8BD5-1A39896AF43F}"/>
            </a:ext>
          </a:extLst>
        </xdr:cNvPr>
        <xdr:cNvSpPr txBox="1"/>
      </xdr:nvSpPr>
      <xdr:spPr bwMode="auto">
        <a:xfrm>
          <a:off x="15554325" y="7620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641" name="Text Box 312">
          <a:extLst>
            <a:ext uri="{FF2B5EF4-FFF2-40B4-BE49-F238E27FC236}">
              <a16:creationId xmlns:a16="http://schemas.microsoft.com/office/drawing/2014/main" id="{CB9EB0FF-92D9-43ED-9764-28946B97A1F2}"/>
            </a:ext>
          </a:extLst>
        </xdr:cNvPr>
        <xdr:cNvSpPr txBox="1"/>
      </xdr:nvSpPr>
      <xdr:spPr bwMode="auto">
        <a:xfrm>
          <a:off x="14668500" y="7620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642" name="Text Box 313">
          <a:extLst>
            <a:ext uri="{FF2B5EF4-FFF2-40B4-BE49-F238E27FC236}">
              <a16:creationId xmlns:a16="http://schemas.microsoft.com/office/drawing/2014/main" id="{2D322BA5-F3E1-4ECA-8467-461EFA64B7D4}"/>
            </a:ext>
          </a:extLst>
        </xdr:cNvPr>
        <xdr:cNvSpPr txBox="1"/>
      </xdr:nvSpPr>
      <xdr:spPr bwMode="auto">
        <a:xfrm>
          <a:off x="13782675" y="7620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643" name="Text Box 314">
          <a:extLst>
            <a:ext uri="{FF2B5EF4-FFF2-40B4-BE49-F238E27FC236}">
              <a16:creationId xmlns:a16="http://schemas.microsoft.com/office/drawing/2014/main" id="{0B606923-172B-456B-A313-835B326F84E0}"/>
            </a:ext>
          </a:extLst>
        </xdr:cNvPr>
        <xdr:cNvSpPr txBox="1"/>
      </xdr:nvSpPr>
      <xdr:spPr bwMode="auto">
        <a:xfrm>
          <a:off x="12887325" y="7620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57150</xdr:rowOff>
    </xdr:from>
    <xdr:to>
      <xdr:col>24</xdr:col>
      <xdr:colOff>85725</xdr:colOff>
      <xdr:row>36</xdr:row>
      <xdr:rowOff>152400</xdr:rowOff>
    </xdr:to>
    <xdr:sp macro="" textlink="">
      <xdr:nvSpPr>
        <xdr:cNvPr id="22124" name="Oval 315">
          <a:extLst>
            <a:ext uri="{FF2B5EF4-FFF2-40B4-BE49-F238E27FC236}">
              <a16:creationId xmlns:a16="http://schemas.microsoft.com/office/drawing/2014/main" id="{B44B44CE-3299-458E-8FDB-757078E25B2B}"/>
            </a:ext>
          </a:extLst>
        </xdr:cNvPr>
        <xdr:cNvSpPr>
          <a:spLocks noChangeArrowheads="1"/>
        </xdr:cNvSpPr>
      </xdr:nvSpPr>
      <xdr:spPr bwMode="auto">
        <a:xfrm>
          <a:off x="16459200" y="6229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57150</xdr:rowOff>
    </xdr:from>
    <xdr:to>
      <xdr:col>25</xdr:col>
      <xdr:colOff>200025</xdr:colOff>
      <xdr:row>37</xdr:row>
      <xdr:rowOff>95250</xdr:rowOff>
    </xdr:to>
    <xdr:sp macro="" textlink="">
      <xdr:nvSpPr>
        <xdr:cNvPr id="1645" name="補助費等該当値テキスト">
          <a:extLst>
            <a:ext uri="{FF2B5EF4-FFF2-40B4-BE49-F238E27FC236}">
              <a16:creationId xmlns:a16="http://schemas.microsoft.com/office/drawing/2014/main" id="{B9A1716A-7DB3-466B-92EA-CFC827D5149B}"/>
            </a:ext>
          </a:extLst>
        </xdr:cNvPr>
        <xdr:cNvSpPr txBox="1"/>
      </xdr:nvSpPr>
      <xdr:spPr bwMode="auto">
        <a:xfrm>
          <a:off x="16602075" y="622935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FF0000"/>
              </a:solidFill>
              <a:latin typeface="ＭＳ Ｐゴシック"/>
              <a:ea typeface="ＭＳ Ｐゴシック"/>
            </a:rPr>
            <a:t>12.0</a:t>
          </a:r>
        </a:p>
      </xdr:txBody>
    </xdr:sp>
    <xdr:clientData/>
  </xdr:twoCellAnchor>
  <xdr:twoCellAnchor>
    <xdr:from>
      <xdr:col>22</xdr:col>
      <xdr:colOff>514350</xdr:colOff>
      <xdr:row>36</xdr:row>
      <xdr:rowOff>38100</xdr:rowOff>
    </xdr:from>
    <xdr:to>
      <xdr:col>22</xdr:col>
      <xdr:colOff>619125</xdr:colOff>
      <xdr:row>36</xdr:row>
      <xdr:rowOff>133350</xdr:rowOff>
    </xdr:to>
    <xdr:sp macro="" textlink="">
      <xdr:nvSpPr>
        <xdr:cNvPr id="22126" name="Oval 317">
          <a:extLst>
            <a:ext uri="{FF2B5EF4-FFF2-40B4-BE49-F238E27FC236}">
              <a16:creationId xmlns:a16="http://schemas.microsoft.com/office/drawing/2014/main" id="{1391B550-E600-41D8-A076-8D773EA0D10B}"/>
            </a:ext>
          </a:extLst>
        </xdr:cNvPr>
        <xdr:cNvSpPr>
          <a:spLocks noChangeArrowheads="1"/>
        </xdr:cNvSpPr>
      </xdr:nvSpPr>
      <xdr:spPr bwMode="auto">
        <a:xfrm>
          <a:off x="15621000" y="6210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35</xdr:row>
      <xdr:rowOff>0</xdr:rowOff>
    </xdr:from>
    <xdr:to>
      <xdr:col>23</xdr:col>
      <xdr:colOff>228600</xdr:colOff>
      <xdr:row>36</xdr:row>
      <xdr:rowOff>38100</xdr:rowOff>
    </xdr:to>
    <xdr:sp macro="" textlink="">
      <xdr:nvSpPr>
        <xdr:cNvPr id="1647" name="Text Box 318">
          <a:extLst>
            <a:ext uri="{FF2B5EF4-FFF2-40B4-BE49-F238E27FC236}">
              <a16:creationId xmlns:a16="http://schemas.microsoft.com/office/drawing/2014/main" id="{4DD103A5-09E4-4CAA-9FC4-DE2B5B6F50A5}"/>
            </a:ext>
          </a:extLst>
        </xdr:cNvPr>
        <xdr:cNvSpPr txBox="1"/>
      </xdr:nvSpPr>
      <xdr:spPr bwMode="auto">
        <a:xfrm>
          <a:off x="15287625" y="6000750"/>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11.6</a:t>
          </a:r>
        </a:p>
      </xdr:txBody>
    </xdr:sp>
    <xdr:clientData/>
  </xdr:twoCellAnchor>
  <xdr:twoCellAnchor>
    <xdr:from>
      <xdr:col>21</xdr:col>
      <xdr:colOff>314325</xdr:colOff>
      <xdr:row>36</xdr:row>
      <xdr:rowOff>95250</xdr:rowOff>
    </xdr:from>
    <xdr:to>
      <xdr:col>21</xdr:col>
      <xdr:colOff>409575</xdr:colOff>
      <xdr:row>37</xdr:row>
      <xdr:rowOff>28575</xdr:rowOff>
    </xdr:to>
    <xdr:sp macro="" textlink="">
      <xdr:nvSpPr>
        <xdr:cNvPr id="22128" name="Oval 319">
          <a:extLst>
            <a:ext uri="{FF2B5EF4-FFF2-40B4-BE49-F238E27FC236}">
              <a16:creationId xmlns:a16="http://schemas.microsoft.com/office/drawing/2014/main" id="{3A6C2B34-8BD5-4C79-B24F-BCCB96858EBC}"/>
            </a:ext>
          </a:extLst>
        </xdr:cNvPr>
        <xdr:cNvSpPr>
          <a:spLocks noChangeArrowheads="1"/>
        </xdr:cNvSpPr>
      </xdr:nvSpPr>
      <xdr:spPr bwMode="auto">
        <a:xfrm>
          <a:off x="14735175" y="6267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38100</xdr:rowOff>
    </xdr:from>
    <xdr:to>
      <xdr:col>22</xdr:col>
      <xdr:colOff>57150</xdr:colOff>
      <xdr:row>38</xdr:row>
      <xdr:rowOff>76200</xdr:rowOff>
    </xdr:to>
    <xdr:sp macro="" textlink="">
      <xdr:nvSpPr>
        <xdr:cNvPr id="1649" name="Text Box 320">
          <a:extLst>
            <a:ext uri="{FF2B5EF4-FFF2-40B4-BE49-F238E27FC236}">
              <a16:creationId xmlns:a16="http://schemas.microsoft.com/office/drawing/2014/main" id="{01961F3E-EFB3-4D18-8154-ACCAA2CFA68E}"/>
            </a:ext>
          </a:extLst>
        </xdr:cNvPr>
        <xdr:cNvSpPr txBox="1"/>
      </xdr:nvSpPr>
      <xdr:spPr bwMode="auto">
        <a:xfrm>
          <a:off x="14401800" y="638175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12.9</a:t>
          </a:r>
        </a:p>
      </xdr:txBody>
    </xdr:sp>
    <xdr:clientData/>
  </xdr:twoCellAnchor>
  <xdr:twoCellAnchor>
    <xdr:from>
      <xdr:col>20</xdr:col>
      <xdr:colOff>104775</xdr:colOff>
      <xdr:row>37</xdr:row>
      <xdr:rowOff>28575</xdr:rowOff>
    </xdr:from>
    <xdr:to>
      <xdr:col>20</xdr:col>
      <xdr:colOff>209550</xdr:colOff>
      <xdr:row>37</xdr:row>
      <xdr:rowOff>133350</xdr:rowOff>
    </xdr:to>
    <xdr:sp macro="" textlink="">
      <xdr:nvSpPr>
        <xdr:cNvPr id="22130" name="Oval 321">
          <a:extLst>
            <a:ext uri="{FF2B5EF4-FFF2-40B4-BE49-F238E27FC236}">
              <a16:creationId xmlns:a16="http://schemas.microsoft.com/office/drawing/2014/main" id="{C2B0394C-A7CC-4EFF-9E90-7FB1E8A2D64F}"/>
            </a:ext>
          </a:extLst>
        </xdr:cNvPr>
        <xdr:cNvSpPr>
          <a:spLocks noChangeArrowheads="1"/>
        </xdr:cNvSpPr>
      </xdr:nvSpPr>
      <xdr:spPr bwMode="auto">
        <a:xfrm>
          <a:off x="13839825" y="637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142875</xdr:rowOff>
    </xdr:from>
    <xdr:to>
      <xdr:col>20</xdr:col>
      <xdr:colOff>542925</xdr:colOff>
      <xdr:row>39</xdr:row>
      <xdr:rowOff>9525</xdr:rowOff>
    </xdr:to>
    <xdr:sp macro="" textlink="">
      <xdr:nvSpPr>
        <xdr:cNvPr id="1651" name="Text Box 322">
          <a:extLst>
            <a:ext uri="{FF2B5EF4-FFF2-40B4-BE49-F238E27FC236}">
              <a16:creationId xmlns:a16="http://schemas.microsoft.com/office/drawing/2014/main" id="{23E84AAC-1F69-4B65-B509-F03018F9E327}"/>
            </a:ext>
          </a:extLst>
        </xdr:cNvPr>
        <xdr:cNvSpPr txBox="1"/>
      </xdr:nvSpPr>
      <xdr:spPr bwMode="auto">
        <a:xfrm>
          <a:off x="13515975" y="648652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15.2</a:t>
          </a:r>
        </a:p>
      </xdr:txBody>
    </xdr:sp>
    <xdr:clientData/>
  </xdr:twoCellAnchor>
  <xdr:twoCellAnchor>
    <xdr:from>
      <xdr:col>18</xdr:col>
      <xdr:colOff>590550</xdr:colOff>
      <xdr:row>37</xdr:row>
      <xdr:rowOff>0</xdr:rowOff>
    </xdr:from>
    <xdr:to>
      <xdr:col>19</xdr:col>
      <xdr:colOff>9525</xdr:colOff>
      <xdr:row>37</xdr:row>
      <xdr:rowOff>104775</xdr:rowOff>
    </xdr:to>
    <xdr:sp macro="" textlink="">
      <xdr:nvSpPr>
        <xdr:cNvPr id="22132" name="Oval 323">
          <a:extLst>
            <a:ext uri="{FF2B5EF4-FFF2-40B4-BE49-F238E27FC236}">
              <a16:creationId xmlns:a16="http://schemas.microsoft.com/office/drawing/2014/main" id="{C36E0B3C-F477-4CDD-80F9-F2869E6022C6}"/>
            </a:ext>
          </a:extLst>
        </xdr:cNvPr>
        <xdr:cNvSpPr>
          <a:spLocks noChangeArrowheads="1"/>
        </xdr:cNvSpPr>
      </xdr:nvSpPr>
      <xdr:spPr bwMode="auto">
        <a:xfrm>
          <a:off x="12954000" y="634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114300</xdr:rowOff>
    </xdr:from>
    <xdr:to>
      <xdr:col>19</xdr:col>
      <xdr:colOff>333375</xdr:colOff>
      <xdr:row>38</xdr:row>
      <xdr:rowOff>152400</xdr:rowOff>
    </xdr:to>
    <xdr:sp macro="" textlink="">
      <xdr:nvSpPr>
        <xdr:cNvPr id="1653" name="Text Box 324">
          <a:extLst>
            <a:ext uri="{FF2B5EF4-FFF2-40B4-BE49-F238E27FC236}">
              <a16:creationId xmlns:a16="http://schemas.microsoft.com/office/drawing/2014/main" id="{3305019D-5AD6-466E-87CD-D4331244F90D}"/>
            </a:ext>
          </a:extLst>
        </xdr:cNvPr>
        <xdr:cNvSpPr txBox="1"/>
      </xdr:nvSpPr>
      <xdr:spPr bwMode="auto">
        <a:xfrm>
          <a:off x="12620625" y="645795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14.6</a:t>
          </a:r>
        </a:p>
      </xdr:txBody>
    </xdr:sp>
    <xdr:clientData/>
  </xdr:twoCellAnchor>
  <xdr:twoCellAnchor>
    <xdr:from>
      <xdr:col>1</xdr:col>
      <xdr:colOff>66675</xdr:colOff>
      <xdr:row>67</xdr:row>
      <xdr:rowOff>66675</xdr:rowOff>
    </xdr:from>
    <xdr:to>
      <xdr:col>7</xdr:col>
      <xdr:colOff>571500</xdr:colOff>
      <xdr:row>69</xdr:row>
      <xdr:rowOff>47625</xdr:rowOff>
    </xdr:to>
    <xdr:sp macro="" textlink="" fLocksText="0">
      <xdr:nvSpPr>
        <xdr:cNvPr id="1654" name="Rectangle 325">
          <a:extLst>
            <a:ext uri="{FF2B5EF4-FFF2-40B4-BE49-F238E27FC236}">
              <a16:creationId xmlns:a16="http://schemas.microsoft.com/office/drawing/2014/main" id="{B9CEEE2E-411F-48DB-89EA-C3FB36E59897}"/>
            </a:ext>
          </a:extLst>
        </xdr:cNvPr>
        <xdr:cNvSpPr/>
      </xdr:nvSpPr>
      <xdr:spPr bwMode="auto">
        <a:xfrm>
          <a:off x="762000" y="11553825"/>
          <a:ext cx="4619625" cy="32385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ctr" rtl="0"/>
          <a:r>
            <a:rPr lang="ja-JP" altLang="en-US" sz="1600" b="1" i="0" u="non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fLocksText="0">
      <xdr:nvSpPr>
        <xdr:cNvPr id="1655" name="Rectangle 326">
          <a:extLst>
            <a:ext uri="{FF2B5EF4-FFF2-40B4-BE49-F238E27FC236}">
              <a16:creationId xmlns:a16="http://schemas.microsoft.com/office/drawing/2014/main" id="{A1B2E3B3-9F32-4AE3-8E19-E439E632AA14}"/>
            </a:ext>
          </a:extLst>
        </xdr:cNvPr>
        <xdr:cNvSpPr/>
      </xdr:nvSpPr>
      <xdr:spPr bwMode="auto">
        <a:xfrm>
          <a:off x="5400675" y="11620500"/>
          <a:ext cx="1524000" cy="257175"/>
        </a:xfrm>
        <a:prstGeom prst="rect">
          <a:avLst/>
        </a:prstGeom>
        <a:solidFill>
          <a:srgbClr val="FFFFFF"/>
        </a:solidFill>
        <a:ln w="9525">
          <a:solidFill>
            <a:srgbClr val="FFFFFF"/>
          </a:solid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fLocksText="0">
      <xdr:nvSpPr>
        <xdr:cNvPr id="1656" name="Rectangle 327">
          <a:extLst>
            <a:ext uri="{FF2B5EF4-FFF2-40B4-BE49-F238E27FC236}">
              <a16:creationId xmlns:a16="http://schemas.microsoft.com/office/drawing/2014/main" id="{F2488899-7ADB-4A42-8396-92A2443FBB20}"/>
            </a:ext>
          </a:extLst>
        </xdr:cNvPr>
        <xdr:cNvSpPr/>
      </xdr:nvSpPr>
      <xdr:spPr bwMode="auto">
        <a:xfrm>
          <a:off x="5400675" y="11811000"/>
          <a:ext cx="152400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30/78</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fLocksText="0">
      <xdr:nvSpPr>
        <xdr:cNvPr id="1657" name="Rectangle 328">
          <a:extLst>
            <a:ext uri="{FF2B5EF4-FFF2-40B4-BE49-F238E27FC236}">
              <a16:creationId xmlns:a16="http://schemas.microsoft.com/office/drawing/2014/main" id="{2168AD35-7A4D-4B9E-94D4-6F26BFCBC0A9}"/>
            </a:ext>
          </a:extLst>
        </xdr:cNvPr>
        <xdr:cNvSpPr/>
      </xdr:nvSpPr>
      <xdr:spPr bwMode="auto">
        <a:xfrm>
          <a:off x="7086600" y="11620500"/>
          <a:ext cx="1400175"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fLocksText="0">
      <xdr:nvSpPr>
        <xdr:cNvPr id="1658" name="Rectangle 329">
          <a:extLst>
            <a:ext uri="{FF2B5EF4-FFF2-40B4-BE49-F238E27FC236}">
              <a16:creationId xmlns:a16="http://schemas.microsoft.com/office/drawing/2014/main" id="{F832F99B-BF2E-4B83-AD24-ADB9DE9201DC}"/>
            </a:ext>
          </a:extLst>
        </xdr:cNvPr>
        <xdr:cNvSpPr/>
      </xdr:nvSpPr>
      <xdr:spPr bwMode="auto">
        <a:xfrm>
          <a:off x="7086600" y="11811000"/>
          <a:ext cx="1400175"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fLocksText="0">
      <xdr:nvSpPr>
        <xdr:cNvPr id="1659" name="Rectangle 330">
          <a:extLst>
            <a:ext uri="{FF2B5EF4-FFF2-40B4-BE49-F238E27FC236}">
              <a16:creationId xmlns:a16="http://schemas.microsoft.com/office/drawing/2014/main" id="{045E72E3-7D63-4AC5-86C5-D26D3CABE1E1}"/>
            </a:ext>
          </a:extLst>
        </xdr:cNvPr>
        <xdr:cNvSpPr/>
      </xdr:nvSpPr>
      <xdr:spPr bwMode="auto">
        <a:xfrm>
          <a:off x="8696325" y="11620500"/>
          <a:ext cx="1524000"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福岡県平均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fLocksText="0">
      <xdr:nvSpPr>
        <xdr:cNvPr id="1660" name="Rectangle 331">
          <a:extLst>
            <a:ext uri="{FF2B5EF4-FFF2-40B4-BE49-F238E27FC236}">
              <a16:creationId xmlns:a16="http://schemas.microsoft.com/office/drawing/2014/main" id="{75851695-A3C2-46E2-BE2C-477A6F2FCB51}"/>
            </a:ext>
          </a:extLst>
        </xdr:cNvPr>
        <xdr:cNvSpPr/>
      </xdr:nvSpPr>
      <xdr:spPr bwMode="auto">
        <a:xfrm>
          <a:off x="8696325" y="11811000"/>
          <a:ext cx="152400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21.3</a:t>
          </a:r>
        </a:p>
      </xdr:txBody>
    </xdr:sp>
    <xdr:clientData/>
  </xdr:twoCellAnchor>
  <xdr:twoCellAnchor>
    <xdr:from>
      <xdr:col>1</xdr:col>
      <xdr:colOff>66675</xdr:colOff>
      <xdr:row>70</xdr:row>
      <xdr:rowOff>123825</xdr:rowOff>
    </xdr:from>
    <xdr:to>
      <xdr:col>7</xdr:col>
      <xdr:colOff>571500</xdr:colOff>
      <xdr:row>84</xdr:row>
      <xdr:rowOff>9525</xdr:rowOff>
    </xdr:to>
    <xdr:sp macro="" textlink="" fLocksText="0">
      <xdr:nvSpPr>
        <xdr:cNvPr id="22141" name="Rectangle 332">
          <a:extLst>
            <a:ext uri="{FF2B5EF4-FFF2-40B4-BE49-F238E27FC236}">
              <a16:creationId xmlns:a16="http://schemas.microsoft.com/office/drawing/2014/main" id="{2C3E9D9D-82BE-45C0-930F-78C44E20590B}"/>
            </a:ext>
          </a:extLst>
        </xdr:cNvPr>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fLocksText="0">
      <xdr:nvSpPr>
        <xdr:cNvPr id="22142" name="Rectangle 333">
          <a:extLst>
            <a:ext uri="{FF2B5EF4-FFF2-40B4-BE49-F238E27FC236}">
              <a16:creationId xmlns:a16="http://schemas.microsoft.com/office/drawing/2014/main" id="{A9780FA6-6D57-4663-9448-E57484B8B24B}"/>
            </a:ext>
          </a:extLst>
        </xdr:cNvPr>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fLocksText="0">
      <xdr:nvSpPr>
        <xdr:cNvPr id="1663" name="Rectangle 334">
          <a:extLst>
            <a:ext uri="{FF2B5EF4-FFF2-40B4-BE49-F238E27FC236}">
              <a16:creationId xmlns:a16="http://schemas.microsoft.com/office/drawing/2014/main" id="{37BCC9D9-A0E1-4429-904D-56367D5BCF40}"/>
            </a:ext>
          </a:extLst>
        </xdr:cNvPr>
        <xdr:cNvSpPr/>
      </xdr:nvSpPr>
      <xdr:spPr bwMode="auto">
        <a:xfrm>
          <a:off x="5781675" y="12125325"/>
          <a:ext cx="3810000" cy="257175"/>
        </a:xfrm>
        <a:prstGeom prst="rect">
          <a:avLst/>
        </a:prstGeom>
        <a:noFill/>
        <a:ln w="9525">
          <a:noFill/>
          <a:miter lim="800000"/>
        </a:ln>
      </xdr:spPr>
      <xdr:txBody>
        <a:bodyPr vertOverflow="clip" wrap="square" lIns="36576" tIns="0" rIns="0" bIns="18288" anchor="b" upright="1"/>
        <a:lstStyle/>
        <a:p>
          <a:pPr algn="l" rtl="0"/>
          <a:r>
            <a:rPr lang="ja-JP" altLang="en-US" sz="1100" b="1" i="1" u="non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664" name="Text Box 335">
          <a:extLst>
            <a:ext uri="{FF2B5EF4-FFF2-40B4-BE49-F238E27FC236}">
              <a16:creationId xmlns:a16="http://schemas.microsoft.com/office/drawing/2014/main" id="{53171C8E-0F2E-4869-9394-B48DAE0A72FF}"/>
            </a:ext>
          </a:extLst>
        </xdr:cNvPr>
        <xdr:cNvSpPr txBox="1"/>
      </xdr:nvSpPr>
      <xdr:spPr bwMode="auto">
        <a:xfrm>
          <a:off x="5819775" y="12449175"/>
          <a:ext cx="5076825" cy="1905000"/>
        </a:xfrm>
        <a:prstGeom prst="rect">
          <a:avLst/>
        </a:prstGeom>
        <a:solidFill>
          <a:srgbClr val="FFFFFF"/>
        </a:solidFill>
        <a:ln w="9525">
          <a:noFill/>
          <a:miter lim="800000"/>
        </a:ln>
      </xdr:spPr>
      <xdr:txBody>
        <a:bodyPr vertOverflow="clip" wrap="square" lIns="36576" tIns="18288" rIns="0" bIns="0" anchor="t" upright="1"/>
        <a:lstStyle/>
        <a:p>
          <a:pPr algn="l" rtl="0">
            <a:lnSpc>
              <a:spcPts val="1400"/>
            </a:lnSpc>
          </a:pPr>
          <a:r>
            <a:rPr lang="ja-JP" altLang="en-US" sz="1300" b="0" i="0" u="none" baseline="0">
              <a:solidFill>
                <a:srgbClr val="000000"/>
              </a:solidFill>
              <a:latin typeface="ＭＳ Ｐゴシック"/>
              <a:ea typeface="ＭＳ Ｐゴシック"/>
            </a:rPr>
            <a:t>　銀行等引受債の計画的な繰上償還により、地方債借入残高が減少し類似団体平均を下回っている。今後も地方債借入及び借入残高の管理を的確に行い、公債費の縮減に努める。</a:t>
          </a:r>
        </a:p>
      </xdr:txBody>
    </xdr:sp>
    <xdr:clientData/>
  </xdr:twoCellAnchor>
  <xdr:oneCellAnchor>
    <xdr:from>
      <xdr:col>1</xdr:col>
      <xdr:colOff>66675</xdr:colOff>
      <xdr:row>69</xdr:row>
      <xdr:rowOff>142875</xdr:rowOff>
    </xdr:from>
    <xdr:ext cx="132344" cy="151836"/>
    <xdr:sp macro="" textlink="">
      <xdr:nvSpPr>
        <xdr:cNvPr id="1665" name="Text Box 336">
          <a:extLst>
            <a:ext uri="{FF2B5EF4-FFF2-40B4-BE49-F238E27FC236}">
              <a16:creationId xmlns:a16="http://schemas.microsoft.com/office/drawing/2014/main" id="{AE13F935-6938-4A9C-B1E0-823B6AA9E067}"/>
            </a:ext>
          </a:extLst>
        </xdr:cNvPr>
        <xdr:cNvSpPr txBox="1"/>
      </xdr:nvSpPr>
      <xdr:spPr bwMode="auto">
        <a:xfrm>
          <a:off x="765175" y="12411075"/>
          <a:ext cx="132344" cy="151836"/>
        </a:xfrm>
        <a:prstGeom prst="rect">
          <a:avLst/>
        </a:prstGeom>
        <a:noFill/>
        <a:ln w="1">
          <a:noFill/>
          <a:miter lim="800000"/>
        </a:ln>
        <a:effectLst/>
      </xdr:spPr>
      <xdr:txBody>
        <a:bodyPr wrap="none" lIns="18288" tIns="18288" rIns="0" bIns="0" anchor="t" upright="1">
          <a:spAutoFit/>
        </a:bodyPr>
        <a:lstStyle/>
        <a:p>
          <a:pPr algn="l" rtl="0"/>
          <a:r>
            <a:rPr lang="en-US" altLang="ja-JP" sz="800" b="0" i="0" u="non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2146" name="Line 337">
          <a:extLst>
            <a:ext uri="{FF2B5EF4-FFF2-40B4-BE49-F238E27FC236}">
              <a16:creationId xmlns:a16="http://schemas.microsoft.com/office/drawing/2014/main" id="{FCA8C51B-E32E-4AE5-A1CB-FE491D8425F3}"/>
            </a:ext>
          </a:extLst>
        </xdr:cNvPr>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667" name="Text Box 338">
          <a:extLst>
            <a:ext uri="{FF2B5EF4-FFF2-40B4-BE49-F238E27FC236}">
              <a16:creationId xmlns:a16="http://schemas.microsoft.com/office/drawing/2014/main" id="{D1DE81A7-DFDF-4159-8ABE-4A7072234556}"/>
            </a:ext>
          </a:extLst>
        </xdr:cNvPr>
        <xdr:cNvSpPr txBox="1"/>
      </xdr:nvSpPr>
      <xdr:spPr bwMode="auto">
        <a:xfrm>
          <a:off x="257175" y="142970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50.0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22148" name="Line 339">
          <a:extLst>
            <a:ext uri="{FF2B5EF4-FFF2-40B4-BE49-F238E27FC236}">
              <a16:creationId xmlns:a16="http://schemas.microsoft.com/office/drawing/2014/main" id="{B4500513-5934-4D1A-8137-0ADAEA0FDE29}"/>
            </a:ext>
          </a:extLst>
        </xdr:cNvPr>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669" name="Text Box 340">
          <a:extLst>
            <a:ext uri="{FF2B5EF4-FFF2-40B4-BE49-F238E27FC236}">
              <a16:creationId xmlns:a16="http://schemas.microsoft.com/office/drawing/2014/main" id="{A4E53D7D-8C5C-4BB1-B546-AB204F7B5111}"/>
            </a:ext>
          </a:extLst>
        </xdr:cNvPr>
        <xdr:cNvSpPr txBox="1"/>
      </xdr:nvSpPr>
      <xdr:spPr bwMode="auto">
        <a:xfrm>
          <a:off x="257175" y="139160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40.0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22150" name="Line 341">
          <a:extLst>
            <a:ext uri="{FF2B5EF4-FFF2-40B4-BE49-F238E27FC236}">
              <a16:creationId xmlns:a16="http://schemas.microsoft.com/office/drawing/2014/main" id="{C55AD438-C4BD-4BB3-BAA9-5E76D8CAAD7D}"/>
            </a:ext>
          </a:extLst>
        </xdr:cNvPr>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671" name="Text Box 342">
          <a:extLst>
            <a:ext uri="{FF2B5EF4-FFF2-40B4-BE49-F238E27FC236}">
              <a16:creationId xmlns:a16="http://schemas.microsoft.com/office/drawing/2014/main" id="{94DC03F4-1AA6-449B-BA01-2BC8975DEE3C}"/>
            </a:ext>
          </a:extLst>
        </xdr:cNvPr>
        <xdr:cNvSpPr txBox="1"/>
      </xdr:nvSpPr>
      <xdr:spPr bwMode="auto">
        <a:xfrm>
          <a:off x="257175" y="135350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22152" name="Line 343">
          <a:extLst>
            <a:ext uri="{FF2B5EF4-FFF2-40B4-BE49-F238E27FC236}">
              <a16:creationId xmlns:a16="http://schemas.microsoft.com/office/drawing/2014/main" id="{E23A7E19-02D0-4865-A0FE-423AB966F75E}"/>
            </a:ext>
          </a:extLst>
        </xdr:cNvPr>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673" name="Text Box 344">
          <a:extLst>
            <a:ext uri="{FF2B5EF4-FFF2-40B4-BE49-F238E27FC236}">
              <a16:creationId xmlns:a16="http://schemas.microsoft.com/office/drawing/2014/main" id="{3B5B3035-2F07-496A-AB8D-9A05D3A0C105}"/>
            </a:ext>
          </a:extLst>
        </xdr:cNvPr>
        <xdr:cNvSpPr txBox="1"/>
      </xdr:nvSpPr>
      <xdr:spPr bwMode="auto">
        <a:xfrm>
          <a:off x="257175" y="131540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20.0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22154" name="Line 345">
          <a:extLst>
            <a:ext uri="{FF2B5EF4-FFF2-40B4-BE49-F238E27FC236}">
              <a16:creationId xmlns:a16="http://schemas.microsoft.com/office/drawing/2014/main" id="{FC7C2C33-D39B-4C0C-B886-F2CC2540FE92}"/>
            </a:ext>
          </a:extLst>
        </xdr:cNvPr>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675" name="Text Box 346">
          <a:extLst>
            <a:ext uri="{FF2B5EF4-FFF2-40B4-BE49-F238E27FC236}">
              <a16:creationId xmlns:a16="http://schemas.microsoft.com/office/drawing/2014/main" id="{2FC0C65D-A8B3-445C-AF58-5186035C68BE}"/>
            </a:ext>
          </a:extLst>
        </xdr:cNvPr>
        <xdr:cNvSpPr txBox="1"/>
      </xdr:nvSpPr>
      <xdr:spPr bwMode="auto">
        <a:xfrm>
          <a:off x="257175" y="127730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10.0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22156" name="Line 347">
          <a:extLst>
            <a:ext uri="{FF2B5EF4-FFF2-40B4-BE49-F238E27FC236}">
              <a16:creationId xmlns:a16="http://schemas.microsoft.com/office/drawing/2014/main" id="{C4D2B31F-77DA-408E-B045-87EAA2345FCA}"/>
            </a:ext>
          </a:extLst>
        </xdr:cNvPr>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677" name="Text Box 348">
          <a:extLst>
            <a:ext uri="{FF2B5EF4-FFF2-40B4-BE49-F238E27FC236}">
              <a16:creationId xmlns:a16="http://schemas.microsoft.com/office/drawing/2014/main" id="{C27C1D88-B9C9-4B58-A4A0-7856BB632029}"/>
            </a:ext>
          </a:extLst>
        </xdr:cNvPr>
        <xdr:cNvSpPr txBox="1"/>
      </xdr:nvSpPr>
      <xdr:spPr bwMode="auto">
        <a:xfrm>
          <a:off x="257175" y="123920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2158" name="Line 349">
          <a:extLst>
            <a:ext uri="{FF2B5EF4-FFF2-40B4-BE49-F238E27FC236}">
              <a16:creationId xmlns:a16="http://schemas.microsoft.com/office/drawing/2014/main" id="{2D47CB5D-4FB1-421D-92CA-8A1878D46B05}"/>
            </a:ext>
          </a:extLst>
        </xdr:cNvPr>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fLocksText="0">
      <xdr:nvSpPr>
        <xdr:cNvPr id="22159" name="公債費グラフ枠">
          <a:extLst>
            <a:ext uri="{FF2B5EF4-FFF2-40B4-BE49-F238E27FC236}">
              <a16:creationId xmlns:a16="http://schemas.microsoft.com/office/drawing/2014/main" id="{ED08AC56-3A72-4871-908F-001888C40EBC}"/>
            </a:ext>
          </a:extLst>
        </xdr:cNvPr>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38100</xdr:rowOff>
    </xdr:from>
    <xdr:to>
      <xdr:col>7</xdr:col>
      <xdr:colOff>19050</xdr:colOff>
      <xdr:row>81</xdr:row>
      <xdr:rowOff>152400</xdr:rowOff>
    </xdr:to>
    <xdr:sp macro="" textlink="">
      <xdr:nvSpPr>
        <xdr:cNvPr id="22160" name="Line 351">
          <a:extLst>
            <a:ext uri="{FF2B5EF4-FFF2-40B4-BE49-F238E27FC236}">
              <a16:creationId xmlns:a16="http://schemas.microsoft.com/office/drawing/2014/main" id="{1F9238DA-AAC3-4A89-8FDA-56ED674E5EA4}"/>
            </a:ext>
          </a:extLst>
        </xdr:cNvPr>
        <xdr:cNvSpPr>
          <a:spLocks noChangeShapeType="1"/>
        </xdr:cNvSpPr>
      </xdr:nvSpPr>
      <xdr:spPr bwMode="auto">
        <a:xfrm flipV="1">
          <a:off x="4829175" y="12553950"/>
          <a:ext cx="0" cy="1485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152400</xdr:rowOff>
    </xdr:from>
    <xdr:to>
      <xdr:col>8</xdr:col>
      <xdr:colOff>180975</xdr:colOff>
      <xdr:row>83</xdr:row>
      <xdr:rowOff>19050</xdr:rowOff>
    </xdr:to>
    <xdr:sp macro="" textlink="">
      <xdr:nvSpPr>
        <xdr:cNvPr id="1681" name="公債費最小値テキスト">
          <a:extLst>
            <a:ext uri="{FF2B5EF4-FFF2-40B4-BE49-F238E27FC236}">
              <a16:creationId xmlns:a16="http://schemas.microsoft.com/office/drawing/2014/main" id="{602D4AC5-E71F-4FD2-87A5-63AE53B68DE1}"/>
            </a:ext>
          </a:extLst>
        </xdr:cNvPr>
        <xdr:cNvSpPr txBox="1"/>
      </xdr:nvSpPr>
      <xdr:spPr bwMode="auto">
        <a:xfrm>
          <a:off x="4914900" y="1403985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40.1</a:t>
          </a:r>
        </a:p>
      </xdr:txBody>
    </xdr:sp>
    <xdr:clientData/>
  </xdr:twoCellAnchor>
  <xdr:twoCellAnchor>
    <xdr:from>
      <xdr:col>6</xdr:col>
      <xdr:colOff>609600</xdr:colOff>
      <xdr:row>81</xdr:row>
      <xdr:rowOff>152400</xdr:rowOff>
    </xdr:from>
    <xdr:to>
      <xdr:col>7</xdr:col>
      <xdr:colOff>104775</xdr:colOff>
      <xdr:row>81</xdr:row>
      <xdr:rowOff>152400</xdr:rowOff>
    </xdr:to>
    <xdr:sp macro="" textlink="">
      <xdr:nvSpPr>
        <xdr:cNvPr id="22162" name="Line 353">
          <a:extLst>
            <a:ext uri="{FF2B5EF4-FFF2-40B4-BE49-F238E27FC236}">
              <a16:creationId xmlns:a16="http://schemas.microsoft.com/office/drawing/2014/main" id="{C30C0ED9-A208-4059-9EA9-421BE2F9FBBD}"/>
            </a:ext>
          </a:extLst>
        </xdr:cNvPr>
        <xdr:cNvSpPr>
          <a:spLocks noChangeShapeType="1"/>
        </xdr:cNvSpPr>
      </xdr:nvSpPr>
      <xdr:spPr bwMode="auto">
        <a:xfrm>
          <a:off x="4733925" y="140398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152400</xdr:rowOff>
    </xdr:from>
    <xdr:to>
      <xdr:col>8</xdr:col>
      <xdr:colOff>180975</xdr:colOff>
      <xdr:row>73</xdr:row>
      <xdr:rowOff>19050</xdr:rowOff>
    </xdr:to>
    <xdr:sp macro="" textlink="">
      <xdr:nvSpPr>
        <xdr:cNvPr id="1683" name="公債費最大値テキスト">
          <a:extLst>
            <a:ext uri="{FF2B5EF4-FFF2-40B4-BE49-F238E27FC236}">
              <a16:creationId xmlns:a16="http://schemas.microsoft.com/office/drawing/2014/main" id="{DB8A97E4-A9B3-4FEF-8FFE-247B9A728A98}"/>
            </a:ext>
          </a:extLst>
        </xdr:cNvPr>
        <xdr:cNvSpPr txBox="1"/>
      </xdr:nvSpPr>
      <xdr:spPr bwMode="auto">
        <a:xfrm>
          <a:off x="4914900" y="1232535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1.2</a:t>
          </a:r>
        </a:p>
      </xdr:txBody>
    </xdr:sp>
    <xdr:clientData/>
  </xdr:twoCellAnchor>
  <xdr:twoCellAnchor>
    <xdr:from>
      <xdr:col>6</xdr:col>
      <xdr:colOff>609600</xdr:colOff>
      <xdr:row>73</xdr:row>
      <xdr:rowOff>38100</xdr:rowOff>
    </xdr:from>
    <xdr:to>
      <xdr:col>7</xdr:col>
      <xdr:colOff>104775</xdr:colOff>
      <xdr:row>73</xdr:row>
      <xdr:rowOff>38100</xdr:rowOff>
    </xdr:to>
    <xdr:sp macro="" textlink="">
      <xdr:nvSpPr>
        <xdr:cNvPr id="22164" name="Line 355">
          <a:extLst>
            <a:ext uri="{FF2B5EF4-FFF2-40B4-BE49-F238E27FC236}">
              <a16:creationId xmlns:a16="http://schemas.microsoft.com/office/drawing/2014/main" id="{6F3DEFA5-9436-4861-B78D-4DA49C21A8AC}"/>
            </a:ext>
          </a:extLst>
        </xdr:cNvPr>
        <xdr:cNvSpPr>
          <a:spLocks noChangeShapeType="1"/>
        </xdr:cNvSpPr>
      </xdr:nvSpPr>
      <xdr:spPr bwMode="auto">
        <a:xfrm>
          <a:off x="4733925" y="125539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104775</xdr:rowOff>
    </xdr:from>
    <xdr:to>
      <xdr:col>7</xdr:col>
      <xdr:colOff>19050</xdr:colOff>
      <xdr:row>76</xdr:row>
      <xdr:rowOff>142875</xdr:rowOff>
    </xdr:to>
    <xdr:sp macro="" textlink="">
      <xdr:nvSpPr>
        <xdr:cNvPr id="22165" name="Line 356">
          <a:extLst>
            <a:ext uri="{FF2B5EF4-FFF2-40B4-BE49-F238E27FC236}">
              <a16:creationId xmlns:a16="http://schemas.microsoft.com/office/drawing/2014/main" id="{6F55863D-E177-4FE2-8D04-A310DA05643A}"/>
            </a:ext>
          </a:extLst>
        </xdr:cNvPr>
        <xdr:cNvSpPr>
          <a:spLocks noChangeShapeType="1"/>
        </xdr:cNvSpPr>
      </xdr:nvSpPr>
      <xdr:spPr bwMode="auto">
        <a:xfrm flipV="1">
          <a:off x="3990975" y="131349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133350</xdr:rowOff>
    </xdr:from>
    <xdr:to>
      <xdr:col>8</xdr:col>
      <xdr:colOff>180975</xdr:colOff>
      <xdr:row>78</xdr:row>
      <xdr:rowOff>0</xdr:rowOff>
    </xdr:to>
    <xdr:sp macro="" textlink="">
      <xdr:nvSpPr>
        <xdr:cNvPr id="1686" name="公債費平均値テキスト">
          <a:extLst>
            <a:ext uri="{FF2B5EF4-FFF2-40B4-BE49-F238E27FC236}">
              <a16:creationId xmlns:a16="http://schemas.microsoft.com/office/drawing/2014/main" id="{D17D6083-705A-47CB-9EE1-1D697C82D846}"/>
            </a:ext>
          </a:extLst>
        </xdr:cNvPr>
        <xdr:cNvSpPr txBox="1"/>
      </xdr:nvSpPr>
      <xdr:spPr bwMode="auto">
        <a:xfrm>
          <a:off x="4914900" y="1316355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80"/>
              </a:solidFill>
              <a:latin typeface="ＭＳ Ｐゴシック"/>
              <a:ea typeface="ＭＳ Ｐゴシック"/>
            </a:rPr>
            <a:t>18.4</a:t>
          </a:r>
        </a:p>
      </xdr:txBody>
    </xdr:sp>
    <xdr:clientData/>
  </xdr:twoCellAnchor>
  <xdr:twoCellAnchor>
    <xdr:from>
      <xdr:col>6</xdr:col>
      <xdr:colOff>647700</xdr:colOff>
      <xdr:row>76</xdr:row>
      <xdr:rowOff>133350</xdr:rowOff>
    </xdr:from>
    <xdr:to>
      <xdr:col>7</xdr:col>
      <xdr:colOff>66675</xdr:colOff>
      <xdr:row>77</xdr:row>
      <xdr:rowOff>57150</xdr:rowOff>
    </xdr:to>
    <xdr:sp macro="" textlink="">
      <xdr:nvSpPr>
        <xdr:cNvPr id="22167" name="AutoShape 358">
          <a:extLst>
            <a:ext uri="{FF2B5EF4-FFF2-40B4-BE49-F238E27FC236}">
              <a16:creationId xmlns:a16="http://schemas.microsoft.com/office/drawing/2014/main" id="{8CD16C3F-9D9F-4784-A954-48F6ED1EBF1E}"/>
            </a:ext>
          </a:extLst>
        </xdr:cNvPr>
        <xdr:cNvSpPr>
          <a:spLocks noChangeArrowheads="1"/>
        </xdr:cNvSpPr>
      </xdr:nvSpPr>
      <xdr:spPr bwMode="auto">
        <a:xfrm>
          <a:off x="4772025" y="131635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142875</xdr:rowOff>
    </xdr:from>
    <xdr:to>
      <xdr:col>5</xdr:col>
      <xdr:colOff>552450</xdr:colOff>
      <xdr:row>77</xdr:row>
      <xdr:rowOff>9525</xdr:rowOff>
    </xdr:to>
    <xdr:sp macro="" textlink="">
      <xdr:nvSpPr>
        <xdr:cNvPr id="22168" name="Line 359">
          <a:extLst>
            <a:ext uri="{FF2B5EF4-FFF2-40B4-BE49-F238E27FC236}">
              <a16:creationId xmlns:a16="http://schemas.microsoft.com/office/drawing/2014/main" id="{BDD2C03E-5A40-49CD-AEB9-72717139CD0A}"/>
            </a:ext>
          </a:extLst>
        </xdr:cNvPr>
        <xdr:cNvSpPr>
          <a:spLocks noChangeShapeType="1"/>
        </xdr:cNvSpPr>
      </xdr:nvSpPr>
      <xdr:spPr bwMode="auto">
        <a:xfrm flipV="1">
          <a:off x="3095625" y="131730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19050</xdr:rowOff>
    </xdr:from>
    <xdr:to>
      <xdr:col>5</xdr:col>
      <xdr:colOff>600075</xdr:colOff>
      <xdr:row>77</xdr:row>
      <xdr:rowOff>123825</xdr:rowOff>
    </xdr:to>
    <xdr:sp macro="" textlink="">
      <xdr:nvSpPr>
        <xdr:cNvPr id="22169" name="AutoShape 360">
          <a:extLst>
            <a:ext uri="{FF2B5EF4-FFF2-40B4-BE49-F238E27FC236}">
              <a16:creationId xmlns:a16="http://schemas.microsoft.com/office/drawing/2014/main" id="{4D094955-16C1-43CD-B016-1E2BC492581D}"/>
            </a:ext>
          </a:extLst>
        </xdr:cNvPr>
        <xdr:cNvSpPr>
          <a:spLocks noChangeArrowheads="1"/>
        </xdr:cNvSpPr>
      </xdr:nvSpPr>
      <xdr:spPr bwMode="auto">
        <a:xfrm>
          <a:off x="3933825" y="13220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133350</xdr:rowOff>
    </xdr:from>
    <xdr:to>
      <xdr:col>6</xdr:col>
      <xdr:colOff>219075</xdr:colOff>
      <xdr:row>79</xdr:row>
      <xdr:rowOff>0</xdr:rowOff>
    </xdr:to>
    <xdr:sp macro="" textlink="">
      <xdr:nvSpPr>
        <xdr:cNvPr id="1690" name="Text Box 361">
          <a:extLst>
            <a:ext uri="{FF2B5EF4-FFF2-40B4-BE49-F238E27FC236}">
              <a16:creationId xmlns:a16="http://schemas.microsoft.com/office/drawing/2014/main" id="{95F7F478-DB8B-4401-B9B7-97F69DF21431}"/>
            </a:ext>
          </a:extLst>
        </xdr:cNvPr>
        <xdr:cNvSpPr txBox="1"/>
      </xdr:nvSpPr>
      <xdr:spPr bwMode="auto">
        <a:xfrm>
          <a:off x="3609975" y="13335000"/>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20.0</a:t>
          </a:r>
        </a:p>
      </xdr:txBody>
    </xdr:sp>
    <xdr:clientData/>
  </xdr:twoCellAnchor>
  <xdr:twoCellAnchor>
    <xdr:from>
      <xdr:col>3</xdr:col>
      <xdr:colOff>142875</xdr:colOff>
      <xdr:row>76</xdr:row>
      <xdr:rowOff>142875</xdr:rowOff>
    </xdr:from>
    <xdr:to>
      <xdr:col>4</xdr:col>
      <xdr:colOff>342900</xdr:colOff>
      <xdr:row>77</xdr:row>
      <xdr:rowOff>9525</xdr:rowOff>
    </xdr:to>
    <xdr:sp macro="" textlink="">
      <xdr:nvSpPr>
        <xdr:cNvPr id="22171" name="Line 362">
          <a:extLst>
            <a:ext uri="{FF2B5EF4-FFF2-40B4-BE49-F238E27FC236}">
              <a16:creationId xmlns:a16="http://schemas.microsoft.com/office/drawing/2014/main" id="{CC812142-E579-4411-BFA4-40E4CB429E76}"/>
            </a:ext>
          </a:extLst>
        </xdr:cNvPr>
        <xdr:cNvSpPr>
          <a:spLocks noChangeShapeType="1"/>
        </xdr:cNvSpPr>
      </xdr:nvSpPr>
      <xdr:spPr bwMode="auto">
        <a:xfrm>
          <a:off x="2209800" y="131730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85725</xdr:rowOff>
    </xdr:from>
    <xdr:to>
      <xdr:col>4</xdr:col>
      <xdr:colOff>400050</xdr:colOff>
      <xdr:row>78</xdr:row>
      <xdr:rowOff>19050</xdr:rowOff>
    </xdr:to>
    <xdr:sp macro="" textlink="">
      <xdr:nvSpPr>
        <xdr:cNvPr id="22172" name="AutoShape 363">
          <a:extLst>
            <a:ext uri="{FF2B5EF4-FFF2-40B4-BE49-F238E27FC236}">
              <a16:creationId xmlns:a16="http://schemas.microsoft.com/office/drawing/2014/main" id="{725A58E8-F980-4632-A454-164B7BCCE88D}"/>
            </a:ext>
          </a:extLst>
        </xdr:cNvPr>
        <xdr:cNvSpPr>
          <a:spLocks noChangeArrowheads="1"/>
        </xdr:cNvSpPr>
      </xdr:nvSpPr>
      <xdr:spPr bwMode="auto">
        <a:xfrm>
          <a:off x="3048000" y="13287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28575</xdr:rowOff>
    </xdr:from>
    <xdr:to>
      <xdr:col>5</xdr:col>
      <xdr:colOff>38100</xdr:colOff>
      <xdr:row>79</xdr:row>
      <xdr:rowOff>66675</xdr:rowOff>
    </xdr:to>
    <xdr:sp macro="" textlink="">
      <xdr:nvSpPr>
        <xdr:cNvPr id="1693" name="Text Box 364">
          <a:extLst>
            <a:ext uri="{FF2B5EF4-FFF2-40B4-BE49-F238E27FC236}">
              <a16:creationId xmlns:a16="http://schemas.microsoft.com/office/drawing/2014/main" id="{5744A474-98D5-4B85-8300-7A1292495762}"/>
            </a:ext>
          </a:extLst>
        </xdr:cNvPr>
        <xdr:cNvSpPr txBox="1"/>
      </xdr:nvSpPr>
      <xdr:spPr bwMode="auto">
        <a:xfrm>
          <a:off x="2714625" y="1340167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21.8</a:t>
          </a:r>
        </a:p>
      </xdr:txBody>
    </xdr:sp>
    <xdr:clientData/>
  </xdr:twoCellAnchor>
  <xdr:twoCellAnchor>
    <xdr:from>
      <xdr:col>1</xdr:col>
      <xdr:colOff>628650</xdr:colOff>
      <xdr:row>76</xdr:row>
      <xdr:rowOff>85725</xdr:rowOff>
    </xdr:from>
    <xdr:to>
      <xdr:col>3</xdr:col>
      <xdr:colOff>142875</xdr:colOff>
      <xdr:row>76</xdr:row>
      <xdr:rowOff>142875</xdr:rowOff>
    </xdr:to>
    <xdr:sp macro="" textlink="">
      <xdr:nvSpPr>
        <xdr:cNvPr id="22174" name="Line 365">
          <a:extLst>
            <a:ext uri="{FF2B5EF4-FFF2-40B4-BE49-F238E27FC236}">
              <a16:creationId xmlns:a16="http://schemas.microsoft.com/office/drawing/2014/main" id="{C0DCF1BE-C890-4001-A512-2EEC8A25655A}"/>
            </a:ext>
          </a:extLst>
        </xdr:cNvPr>
        <xdr:cNvSpPr>
          <a:spLocks noChangeShapeType="1"/>
        </xdr:cNvSpPr>
      </xdr:nvSpPr>
      <xdr:spPr bwMode="auto">
        <a:xfrm>
          <a:off x="1323975" y="131159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133350</xdr:rowOff>
    </xdr:from>
    <xdr:to>
      <xdr:col>3</xdr:col>
      <xdr:colOff>190500</xdr:colOff>
      <xdr:row>78</xdr:row>
      <xdr:rowOff>66675</xdr:rowOff>
    </xdr:to>
    <xdr:sp macro="" textlink="">
      <xdr:nvSpPr>
        <xdr:cNvPr id="22175" name="AutoShape 366">
          <a:extLst>
            <a:ext uri="{FF2B5EF4-FFF2-40B4-BE49-F238E27FC236}">
              <a16:creationId xmlns:a16="http://schemas.microsoft.com/office/drawing/2014/main" id="{374D874D-254B-47EB-ADE6-C54A9CE9A15D}"/>
            </a:ext>
          </a:extLst>
        </xdr:cNvPr>
        <xdr:cNvSpPr>
          <a:spLocks noChangeArrowheads="1"/>
        </xdr:cNvSpPr>
      </xdr:nvSpPr>
      <xdr:spPr bwMode="auto">
        <a:xfrm>
          <a:off x="2162175" y="13335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76200</xdr:rowOff>
    </xdr:from>
    <xdr:to>
      <xdr:col>3</xdr:col>
      <xdr:colOff>523875</xdr:colOff>
      <xdr:row>79</xdr:row>
      <xdr:rowOff>114300</xdr:rowOff>
    </xdr:to>
    <xdr:sp macro="" textlink="">
      <xdr:nvSpPr>
        <xdr:cNvPr id="1696" name="Text Box 367">
          <a:extLst>
            <a:ext uri="{FF2B5EF4-FFF2-40B4-BE49-F238E27FC236}">
              <a16:creationId xmlns:a16="http://schemas.microsoft.com/office/drawing/2014/main" id="{D280EA87-51F7-445E-B473-CED1ECB3DCAA}"/>
            </a:ext>
          </a:extLst>
        </xdr:cNvPr>
        <xdr:cNvSpPr txBox="1"/>
      </xdr:nvSpPr>
      <xdr:spPr bwMode="auto">
        <a:xfrm>
          <a:off x="1828800" y="1344930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23.1</a:t>
          </a:r>
        </a:p>
      </xdr:txBody>
    </xdr:sp>
    <xdr:clientData/>
  </xdr:twoCellAnchor>
  <xdr:twoCellAnchor>
    <xdr:from>
      <xdr:col>1</xdr:col>
      <xdr:colOff>571500</xdr:colOff>
      <xdr:row>77</xdr:row>
      <xdr:rowOff>133350</xdr:rowOff>
    </xdr:from>
    <xdr:to>
      <xdr:col>1</xdr:col>
      <xdr:colOff>676275</xdr:colOff>
      <xdr:row>78</xdr:row>
      <xdr:rowOff>66675</xdr:rowOff>
    </xdr:to>
    <xdr:sp macro="" textlink="">
      <xdr:nvSpPr>
        <xdr:cNvPr id="22177" name="AutoShape 368">
          <a:extLst>
            <a:ext uri="{FF2B5EF4-FFF2-40B4-BE49-F238E27FC236}">
              <a16:creationId xmlns:a16="http://schemas.microsoft.com/office/drawing/2014/main" id="{31631B79-929F-44A1-92CF-16BD3BB2B03D}"/>
            </a:ext>
          </a:extLst>
        </xdr:cNvPr>
        <xdr:cNvSpPr>
          <a:spLocks noChangeArrowheads="1"/>
        </xdr:cNvSpPr>
      </xdr:nvSpPr>
      <xdr:spPr bwMode="auto">
        <a:xfrm>
          <a:off x="1266825" y="1333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76200</xdr:rowOff>
    </xdr:from>
    <xdr:to>
      <xdr:col>2</xdr:col>
      <xdr:colOff>323850</xdr:colOff>
      <xdr:row>79</xdr:row>
      <xdr:rowOff>114300</xdr:rowOff>
    </xdr:to>
    <xdr:sp macro="" textlink="">
      <xdr:nvSpPr>
        <xdr:cNvPr id="1698" name="Text Box 369">
          <a:extLst>
            <a:ext uri="{FF2B5EF4-FFF2-40B4-BE49-F238E27FC236}">
              <a16:creationId xmlns:a16="http://schemas.microsoft.com/office/drawing/2014/main" id="{AE1EFA96-82C5-47C3-A7A4-7161E3E4B468}"/>
            </a:ext>
          </a:extLst>
        </xdr:cNvPr>
        <xdr:cNvSpPr txBox="1"/>
      </xdr:nvSpPr>
      <xdr:spPr bwMode="auto">
        <a:xfrm>
          <a:off x="942975" y="1344930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23.1</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699" name="Text Box 370">
          <a:extLst>
            <a:ext uri="{FF2B5EF4-FFF2-40B4-BE49-F238E27FC236}">
              <a16:creationId xmlns:a16="http://schemas.microsoft.com/office/drawing/2014/main" id="{819ABAA2-2AF0-478F-BAA2-B574006965F0}"/>
            </a:ext>
          </a:extLst>
        </xdr:cNvPr>
        <xdr:cNvSpPr txBox="1"/>
      </xdr:nvSpPr>
      <xdr:spPr bwMode="auto">
        <a:xfrm>
          <a:off x="4714875" y="14478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700" name="Text Box 371">
          <a:extLst>
            <a:ext uri="{FF2B5EF4-FFF2-40B4-BE49-F238E27FC236}">
              <a16:creationId xmlns:a16="http://schemas.microsoft.com/office/drawing/2014/main" id="{BA5C99EB-34BD-4D37-BD0A-7EC33277D1FB}"/>
            </a:ext>
          </a:extLst>
        </xdr:cNvPr>
        <xdr:cNvSpPr txBox="1"/>
      </xdr:nvSpPr>
      <xdr:spPr bwMode="auto">
        <a:xfrm>
          <a:off x="3876675" y="14478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701" name="Text Box 372">
          <a:extLst>
            <a:ext uri="{FF2B5EF4-FFF2-40B4-BE49-F238E27FC236}">
              <a16:creationId xmlns:a16="http://schemas.microsoft.com/office/drawing/2014/main" id="{6AC71C99-16CF-4821-8233-BCBEB2F62A0C}"/>
            </a:ext>
          </a:extLst>
        </xdr:cNvPr>
        <xdr:cNvSpPr txBox="1"/>
      </xdr:nvSpPr>
      <xdr:spPr bwMode="auto">
        <a:xfrm>
          <a:off x="2981325" y="14478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702" name="Text Box 373">
          <a:extLst>
            <a:ext uri="{FF2B5EF4-FFF2-40B4-BE49-F238E27FC236}">
              <a16:creationId xmlns:a16="http://schemas.microsoft.com/office/drawing/2014/main" id="{3802E98E-B6BE-4AFB-8C4D-0E622B1E3F90}"/>
            </a:ext>
          </a:extLst>
        </xdr:cNvPr>
        <xdr:cNvSpPr txBox="1"/>
      </xdr:nvSpPr>
      <xdr:spPr bwMode="auto">
        <a:xfrm>
          <a:off x="2095500" y="14478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703" name="Text Box 374">
          <a:extLst>
            <a:ext uri="{FF2B5EF4-FFF2-40B4-BE49-F238E27FC236}">
              <a16:creationId xmlns:a16="http://schemas.microsoft.com/office/drawing/2014/main" id="{B67441B1-B0CB-4AEA-A313-1746B3FED464}"/>
            </a:ext>
          </a:extLst>
        </xdr:cNvPr>
        <xdr:cNvSpPr txBox="1"/>
      </xdr:nvSpPr>
      <xdr:spPr bwMode="auto">
        <a:xfrm>
          <a:off x="1209675" y="14478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H20</a:t>
          </a:r>
        </a:p>
      </xdr:txBody>
    </xdr:sp>
    <xdr:clientData/>
  </xdr:twoCellAnchor>
  <xdr:twoCellAnchor>
    <xdr:from>
      <xdr:col>6</xdr:col>
      <xdr:colOff>647700</xdr:colOff>
      <xdr:row>76</xdr:row>
      <xdr:rowOff>47625</xdr:rowOff>
    </xdr:from>
    <xdr:to>
      <xdr:col>7</xdr:col>
      <xdr:colOff>66675</xdr:colOff>
      <xdr:row>76</xdr:row>
      <xdr:rowOff>152400</xdr:rowOff>
    </xdr:to>
    <xdr:sp macro="" textlink="">
      <xdr:nvSpPr>
        <xdr:cNvPr id="22184" name="Oval 375">
          <a:extLst>
            <a:ext uri="{FF2B5EF4-FFF2-40B4-BE49-F238E27FC236}">
              <a16:creationId xmlns:a16="http://schemas.microsoft.com/office/drawing/2014/main" id="{52CD0B5F-B1E8-4F5F-86B0-CB666D887EA9}"/>
            </a:ext>
          </a:extLst>
        </xdr:cNvPr>
        <xdr:cNvSpPr>
          <a:spLocks noChangeArrowheads="1"/>
        </xdr:cNvSpPr>
      </xdr:nvSpPr>
      <xdr:spPr bwMode="auto">
        <a:xfrm>
          <a:off x="4772025" y="13077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95250</xdr:rowOff>
    </xdr:from>
    <xdr:to>
      <xdr:col>8</xdr:col>
      <xdr:colOff>180975</xdr:colOff>
      <xdr:row>76</xdr:row>
      <xdr:rowOff>133350</xdr:rowOff>
    </xdr:to>
    <xdr:sp macro="" textlink="">
      <xdr:nvSpPr>
        <xdr:cNvPr id="1705" name="公債費該当値テキスト">
          <a:extLst>
            <a:ext uri="{FF2B5EF4-FFF2-40B4-BE49-F238E27FC236}">
              <a16:creationId xmlns:a16="http://schemas.microsoft.com/office/drawing/2014/main" id="{39140263-B552-417F-A784-40E52A929FA6}"/>
            </a:ext>
          </a:extLst>
        </xdr:cNvPr>
        <xdr:cNvSpPr txBox="1"/>
      </xdr:nvSpPr>
      <xdr:spPr bwMode="auto">
        <a:xfrm>
          <a:off x="4914900" y="12954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FF0000"/>
              </a:solidFill>
              <a:latin typeface="ＭＳ Ｐゴシック"/>
              <a:ea typeface="ＭＳ Ｐゴシック"/>
            </a:rPr>
            <a:t>16.3</a:t>
          </a:r>
        </a:p>
      </xdr:txBody>
    </xdr:sp>
    <xdr:clientData/>
  </xdr:twoCellAnchor>
  <xdr:twoCellAnchor>
    <xdr:from>
      <xdr:col>5</xdr:col>
      <xdr:colOff>495300</xdr:colOff>
      <xdr:row>76</xdr:row>
      <xdr:rowOff>95250</xdr:rowOff>
    </xdr:from>
    <xdr:to>
      <xdr:col>5</xdr:col>
      <xdr:colOff>600075</xdr:colOff>
      <xdr:row>77</xdr:row>
      <xdr:rowOff>19050</xdr:rowOff>
    </xdr:to>
    <xdr:sp macro="" textlink="">
      <xdr:nvSpPr>
        <xdr:cNvPr id="22186" name="Oval 377">
          <a:extLst>
            <a:ext uri="{FF2B5EF4-FFF2-40B4-BE49-F238E27FC236}">
              <a16:creationId xmlns:a16="http://schemas.microsoft.com/office/drawing/2014/main" id="{FA48EA75-EF4D-43C5-B949-2E0F422991DE}"/>
            </a:ext>
          </a:extLst>
        </xdr:cNvPr>
        <xdr:cNvSpPr>
          <a:spLocks noChangeArrowheads="1"/>
        </xdr:cNvSpPr>
      </xdr:nvSpPr>
      <xdr:spPr bwMode="auto">
        <a:xfrm>
          <a:off x="3933825" y="13125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57150</xdr:rowOff>
    </xdr:from>
    <xdr:to>
      <xdr:col>6</xdr:col>
      <xdr:colOff>219075</xdr:colOff>
      <xdr:row>76</xdr:row>
      <xdr:rowOff>95250</xdr:rowOff>
    </xdr:to>
    <xdr:sp macro="" textlink="">
      <xdr:nvSpPr>
        <xdr:cNvPr id="1707" name="Text Box 378">
          <a:extLst>
            <a:ext uri="{FF2B5EF4-FFF2-40B4-BE49-F238E27FC236}">
              <a16:creationId xmlns:a16="http://schemas.microsoft.com/office/drawing/2014/main" id="{39A2C47D-967C-455C-AFB5-317E7E755A65}"/>
            </a:ext>
          </a:extLst>
        </xdr:cNvPr>
        <xdr:cNvSpPr txBox="1"/>
      </xdr:nvSpPr>
      <xdr:spPr bwMode="auto">
        <a:xfrm>
          <a:off x="3609975" y="12915900"/>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17.4</a:t>
          </a:r>
        </a:p>
      </xdr:txBody>
    </xdr:sp>
    <xdr:clientData/>
  </xdr:twoCellAnchor>
  <xdr:twoCellAnchor>
    <xdr:from>
      <xdr:col>4</xdr:col>
      <xdr:colOff>295275</xdr:colOff>
      <xdr:row>76</xdr:row>
      <xdr:rowOff>133350</xdr:rowOff>
    </xdr:from>
    <xdr:to>
      <xdr:col>4</xdr:col>
      <xdr:colOff>400050</xdr:colOff>
      <xdr:row>77</xdr:row>
      <xdr:rowOff>57150</xdr:rowOff>
    </xdr:to>
    <xdr:sp macro="" textlink="">
      <xdr:nvSpPr>
        <xdr:cNvPr id="22188" name="Oval 379">
          <a:extLst>
            <a:ext uri="{FF2B5EF4-FFF2-40B4-BE49-F238E27FC236}">
              <a16:creationId xmlns:a16="http://schemas.microsoft.com/office/drawing/2014/main" id="{5C453FFB-8668-4AAA-A709-7EB5220AC974}"/>
            </a:ext>
          </a:extLst>
        </xdr:cNvPr>
        <xdr:cNvSpPr>
          <a:spLocks noChangeArrowheads="1"/>
        </xdr:cNvSpPr>
      </xdr:nvSpPr>
      <xdr:spPr bwMode="auto">
        <a:xfrm>
          <a:off x="3048000" y="13163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95250</xdr:rowOff>
    </xdr:from>
    <xdr:to>
      <xdr:col>5</xdr:col>
      <xdr:colOff>38100</xdr:colOff>
      <xdr:row>76</xdr:row>
      <xdr:rowOff>133350</xdr:rowOff>
    </xdr:to>
    <xdr:sp macro="" textlink="">
      <xdr:nvSpPr>
        <xdr:cNvPr id="1709" name="Text Box 380">
          <a:extLst>
            <a:ext uri="{FF2B5EF4-FFF2-40B4-BE49-F238E27FC236}">
              <a16:creationId xmlns:a16="http://schemas.microsoft.com/office/drawing/2014/main" id="{A87C68AF-3C9A-4C5B-A153-613DD267036F}"/>
            </a:ext>
          </a:extLst>
        </xdr:cNvPr>
        <xdr:cNvSpPr txBox="1"/>
      </xdr:nvSpPr>
      <xdr:spPr bwMode="auto">
        <a:xfrm>
          <a:off x="2714625" y="1295400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18.4</a:t>
          </a:r>
        </a:p>
      </xdr:txBody>
    </xdr:sp>
    <xdr:clientData/>
  </xdr:twoCellAnchor>
  <xdr:twoCellAnchor>
    <xdr:from>
      <xdr:col>3</xdr:col>
      <xdr:colOff>95250</xdr:colOff>
      <xdr:row>76</xdr:row>
      <xdr:rowOff>95250</xdr:rowOff>
    </xdr:from>
    <xdr:to>
      <xdr:col>3</xdr:col>
      <xdr:colOff>190500</xdr:colOff>
      <xdr:row>77</xdr:row>
      <xdr:rowOff>28575</xdr:rowOff>
    </xdr:to>
    <xdr:sp macro="" textlink="">
      <xdr:nvSpPr>
        <xdr:cNvPr id="22190" name="Oval 381">
          <a:extLst>
            <a:ext uri="{FF2B5EF4-FFF2-40B4-BE49-F238E27FC236}">
              <a16:creationId xmlns:a16="http://schemas.microsoft.com/office/drawing/2014/main" id="{E1AB3CC7-C551-4C86-B128-5AFD192DE836}"/>
            </a:ext>
          </a:extLst>
        </xdr:cNvPr>
        <xdr:cNvSpPr>
          <a:spLocks noChangeArrowheads="1"/>
        </xdr:cNvSpPr>
      </xdr:nvSpPr>
      <xdr:spPr bwMode="auto">
        <a:xfrm>
          <a:off x="2162175" y="13125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66675</xdr:rowOff>
    </xdr:from>
    <xdr:to>
      <xdr:col>3</xdr:col>
      <xdr:colOff>523875</xdr:colOff>
      <xdr:row>76</xdr:row>
      <xdr:rowOff>104775</xdr:rowOff>
    </xdr:to>
    <xdr:sp macro="" textlink="">
      <xdr:nvSpPr>
        <xdr:cNvPr id="1711" name="Text Box 382">
          <a:extLst>
            <a:ext uri="{FF2B5EF4-FFF2-40B4-BE49-F238E27FC236}">
              <a16:creationId xmlns:a16="http://schemas.microsoft.com/office/drawing/2014/main" id="{43A275FE-94B8-471E-991A-9A17D2D9D5DB}"/>
            </a:ext>
          </a:extLst>
        </xdr:cNvPr>
        <xdr:cNvSpPr txBox="1"/>
      </xdr:nvSpPr>
      <xdr:spPr bwMode="auto">
        <a:xfrm>
          <a:off x="1828800" y="1292542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17.5</a:t>
          </a:r>
        </a:p>
      </xdr:txBody>
    </xdr:sp>
    <xdr:clientData/>
  </xdr:twoCellAnchor>
  <xdr:twoCellAnchor>
    <xdr:from>
      <xdr:col>1</xdr:col>
      <xdr:colOff>571500</xdr:colOff>
      <xdr:row>76</xdr:row>
      <xdr:rowOff>38100</xdr:rowOff>
    </xdr:from>
    <xdr:to>
      <xdr:col>1</xdr:col>
      <xdr:colOff>676275</xdr:colOff>
      <xdr:row>76</xdr:row>
      <xdr:rowOff>133350</xdr:rowOff>
    </xdr:to>
    <xdr:sp macro="" textlink="">
      <xdr:nvSpPr>
        <xdr:cNvPr id="22192" name="Oval 383">
          <a:extLst>
            <a:ext uri="{FF2B5EF4-FFF2-40B4-BE49-F238E27FC236}">
              <a16:creationId xmlns:a16="http://schemas.microsoft.com/office/drawing/2014/main" id="{D2B5CEB3-5C0A-4CB0-96C6-9F6603B55C46}"/>
            </a:ext>
          </a:extLst>
        </xdr:cNvPr>
        <xdr:cNvSpPr>
          <a:spLocks noChangeArrowheads="1"/>
        </xdr:cNvSpPr>
      </xdr:nvSpPr>
      <xdr:spPr bwMode="auto">
        <a:xfrm>
          <a:off x="1266825" y="13068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75</xdr:row>
      <xdr:rowOff>0</xdr:rowOff>
    </xdr:from>
    <xdr:to>
      <xdr:col>2</xdr:col>
      <xdr:colOff>323850</xdr:colOff>
      <xdr:row>76</xdr:row>
      <xdr:rowOff>38100</xdr:rowOff>
    </xdr:to>
    <xdr:sp macro="" textlink="">
      <xdr:nvSpPr>
        <xdr:cNvPr id="1713" name="Text Box 384">
          <a:extLst>
            <a:ext uri="{FF2B5EF4-FFF2-40B4-BE49-F238E27FC236}">
              <a16:creationId xmlns:a16="http://schemas.microsoft.com/office/drawing/2014/main" id="{66B83B71-136F-4723-8140-C8E0F1776B1C}"/>
            </a:ext>
          </a:extLst>
        </xdr:cNvPr>
        <xdr:cNvSpPr txBox="1"/>
      </xdr:nvSpPr>
      <xdr:spPr bwMode="auto">
        <a:xfrm>
          <a:off x="942975" y="1285875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15.9</a:t>
          </a:r>
        </a:p>
      </xdr:txBody>
    </xdr:sp>
    <xdr:clientData/>
  </xdr:twoCellAnchor>
  <xdr:twoCellAnchor>
    <xdr:from>
      <xdr:col>18</xdr:col>
      <xdr:colOff>85725</xdr:colOff>
      <xdr:row>67</xdr:row>
      <xdr:rowOff>66675</xdr:rowOff>
    </xdr:from>
    <xdr:to>
      <xdr:col>24</xdr:col>
      <xdr:colOff>590550</xdr:colOff>
      <xdr:row>69</xdr:row>
      <xdr:rowOff>47625</xdr:rowOff>
    </xdr:to>
    <xdr:sp macro="" textlink="" fLocksText="0">
      <xdr:nvSpPr>
        <xdr:cNvPr id="1714" name="Rectangle 385">
          <a:extLst>
            <a:ext uri="{FF2B5EF4-FFF2-40B4-BE49-F238E27FC236}">
              <a16:creationId xmlns:a16="http://schemas.microsoft.com/office/drawing/2014/main" id="{1F00832D-13F4-4A97-97A0-08D69B3F8E16}"/>
            </a:ext>
          </a:extLst>
        </xdr:cNvPr>
        <xdr:cNvSpPr/>
      </xdr:nvSpPr>
      <xdr:spPr bwMode="auto">
        <a:xfrm>
          <a:off x="12449175" y="11553825"/>
          <a:ext cx="4619625" cy="32385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ctr" rtl="0"/>
          <a:r>
            <a:rPr lang="ja-JP" altLang="en-US" sz="1600" b="1" i="0" u="non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fLocksText="0">
      <xdr:nvSpPr>
        <xdr:cNvPr id="1715" name="Rectangle 386">
          <a:extLst>
            <a:ext uri="{FF2B5EF4-FFF2-40B4-BE49-F238E27FC236}">
              <a16:creationId xmlns:a16="http://schemas.microsoft.com/office/drawing/2014/main" id="{098E9853-9188-4682-83EF-818E899FA661}"/>
            </a:ext>
          </a:extLst>
        </xdr:cNvPr>
        <xdr:cNvSpPr/>
      </xdr:nvSpPr>
      <xdr:spPr bwMode="auto">
        <a:xfrm>
          <a:off x="17078325" y="11620500"/>
          <a:ext cx="1524000" cy="257175"/>
        </a:xfrm>
        <a:prstGeom prst="rect">
          <a:avLst/>
        </a:prstGeom>
        <a:solidFill>
          <a:srgbClr val="FFFFFF"/>
        </a:solidFill>
        <a:ln w="9525">
          <a:solidFill>
            <a:srgbClr val="FFFFFF"/>
          </a:solid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fLocksText="0">
      <xdr:nvSpPr>
        <xdr:cNvPr id="1716" name="Rectangle 387">
          <a:extLst>
            <a:ext uri="{FF2B5EF4-FFF2-40B4-BE49-F238E27FC236}">
              <a16:creationId xmlns:a16="http://schemas.microsoft.com/office/drawing/2014/main" id="{741CA45C-5EE9-4EB6-A2AE-FED6B5E6730F}"/>
            </a:ext>
          </a:extLst>
        </xdr:cNvPr>
        <xdr:cNvSpPr/>
      </xdr:nvSpPr>
      <xdr:spPr bwMode="auto">
        <a:xfrm>
          <a:off x="17078325" y="11811000"/>
          <a:ext cx="152400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51/78</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fLocksText="0">
      <xdr:nvSpPr>
        <xdr:cNvPr id="1717" name="Rectangle 388">
          <a:extLst>
            <a:ext uri="{FF2B5EF4-FFF2-40B4-BE49-F238E27FC236}">
              <a16:creationId xmlns:a16="http://schemas.microsoft.com/office/drawing/2014/main" id="{1F479684-9486-42A7-83D0-A0037AF483D1}"/>
            </a:ext>
          </a:extLst>
        </xdr:cNvPr>
        <xdr:cNvSpPr/>
      </xdr:nvSpPr>
      <xdr:spPr bwMode="auto">
        <a:xfrm>
          <a:off x="18773775" y="11620500"/>
          <a:ext cx="1390650"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fLocksText="0">
      <xdr:nvSpPr>
        <xdr:cNvPr id="1718" name="Rectangle 389">
          <a:extLst>
            <a:ext uri="{FF2B5EF4-FFF2-40B4-BE49-F238E27FC236}">
              <a16:creationId xmlns:a16="http://schemas.microsoft.com/office/drawing/2014/main" id="{7E22C499-B555-425E-914C-5C3C2D26C0D5}"/>
            </a:ext>
          </a:extLst>
        </xdr:cNvPr>
        <xdr:cNvSpPr/>
      </xdr:nvSpPr>
      <xdr:spPr bwMode="auto">
        <a:xfrm>
          <a:off x="18773775" y="11811000"/>
          <a:ext cx="139065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fLocksText="0">
      <xdr:nvSpPr>
        <xdr:cNvPr id="1719" name="Rectangle 390">
          <a:extLst>
            <a:ext uri="{FF2B5EF4-FFF2-40B4-BE49-F238E27FC236}">
              <a16:creationId xmlns:a16="http://schemas.microsoft.com/office/drawing/2014/main" id="{F7DA131D-D785-4F65-BFFA-101C1C56111D}"/>
            </a:ext>
          </a:extLst>
        </xdr:cNvPr>
        <xdr:cNvSpPr/>
      </xdr:nvSpPr>
      <xdr:spPr bwMode="auto">
        <a:xfrm>
          <a:off x="20383500" y="11620500"/>
          <a:ext cx="1524000" cy="257175"/>
        </a:xfrm>
        <a:prstGeom prst="rect">
          <a:avLst/>
        </a:prstGeom>
        <a:noFill/>
        <a:ln w="9525">
          <a:noFill/>
          <a:miter lim="800000"/>
        </a:ln>
      </xdr:spPr>
      <xdr:txBody>
        <a:bodyPr vertOverflow="clip" wrap="square" lIns="0" tIns="18288" rIns="36576" bIns="18288" anchor="ctr" upright="1"/>
        <a:lstStyle/>
        <a:p>
          <a:pPr algn="r" rtl="0"/>
          <a:r>
            <a:rPr lang="ja-JP" altLang="en-US" sz="1200" b="1" i="1" u="none" baseline="0">
              <a:solidFill>
                <a:srgbClr val="3366FF"/>
              </a:solidFill>
              <a:latin typeface="ＭＳ Ｐゴシック"/>
              <a:ea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fLocksText="0">
      <xdr:nvSpPr>
        <xdr:cNvPr id="1720" name="Rectangle 391">
          <a:extLst>
            <a:ext uri="{FF2B5EF4-FFF2-40B4-BE49-F238E27FC236}">
              <a16:creationId xmlns:a16="http://schemas.microsoft.com/office/drawing/2014/main" id="{97702A22-7118-4176-A00D-1FB0FAFEB880}"/>
            </a:ext>
          </a:extLst>
        </xdr:cNvPr>
        <xdr:cNvSpPr/>
      </xdr:nvSpPr>
      <xdr:spPr bwMode="auto">
        <a:xfrm>
          <a:off x="20383500" y="11811000"/>
          <a:ext cx="1524000" cy="257175"/>
        </a:xfrm>
        <a:prstGeom prst="rect">
          <a:avLst/>
        </a:prstGeom>
        <a:noFill/>
        <a:ln w="9525">
          <a:noFill/>
          <a:miter lim="800000"/>
        </a:ln>
      </xdr:spPr>
      <xdr:txBody>
        <a:bodyPr vertOverflow="clip" wrap="square" lIns="0" tIns="18288" rIns="36576" bIns="18288" anchor="ctr" upright="1"/>
        <a:lstStyle/>
        <a:p>
          <a:pPr algn="r" rtl="0"/>
          <a:r>
            <a:rPr lang="en-US" altLang="ja-JP" sz="1200" b="1" i="1" u="none" baseline="0">
              <a:solidFill>
                <a:srgbClr val="3366FF"/>
              </a:solidFill>
              <a:latin typeface="ＭＳ Ｐゴシック"/>
              <a:ea typeface="ＭＳ Ｐゴシック"/>
            </a:rPr>
            <a:t>70.9</a:t>
          </a:r>
        </a:p>
      </xdr:txBody>
    </xdr:sp>
    <xdr:clientData/>
  </xdr:twoCellAnchor>
  <xdr:twoCellAnchor>
    <xdr:from>
      <xdr:col>18</xdr:col>
      <xdr:colOff>85725</xdr:colOff>
      <xdr:row>70</xdr:row>
      <xdr:rowOff>123825</xdr:rowOff>
    </xdr:from>
    <xdr:to>
      <xdr:col>24</xdr:col>
      <xdr:colOff>590550</xdr:colOff>
      <xdr:row>84</xdr:row>
      <xdr:rowOff>9525</xdr:rowOff>
    </xdr:to>
    <xdr:sp macro="" textlink="" fLocksText="0">
      <xdr:nvSpPr>
        <xdr:cNvPr id="22201" name="Rectangle 392">
          <a:extLst>
            <a:ext uri="{FF2B5EF4-FFF2-40B4-BE49-F238E27FC236}">
              <a16:creationId xmlns:a16="http://schemas.microsoft.com/office/drawing/2014/main" id="{4CD744DB-524E-4386-B6BD-5E0E91CB7590}"/>
            </a:ext>
          </a:extLst>
        </xdr:cNvPr>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fLocksText="0">
      <xdr:nvSpPr>
        <xdr:cNvPr id="22202" name="Rectangle 393">
          <a:extLst>
            <a:ext uri="{FF2B5EF4-FFF2-40B4-BE49-F238E27FC236}">
              <a16:creationId xmlns:a16="http://schemas.microsoft.com/office/drawing/2014/main" id="{303A6BC5-96D6-498F-9B12-941CBC2C0898}"/>
            </a:ext>
          </a:extLst>
        </xdr:cNvPr>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fLocksText="0">
      <xdr:nvSpPr>
        <xdr:cNvPr id="1723" name="Rectangle 394">
          <a:extLst>
            <a:ext uri="{FF2B5EF4-FFF2-40B4-BE49-F238E27FC236}">
              <a16:creationId xmlns:a16="http://schemas.microsoft.com/office/drawing/2014/main" id="{7A3AD293-4CBC-43D8-A7B8-0EC0AD953E8D}"/>
            </a:ext>
          </a:extLst>
        </xdr:cNvPr>
        <xdr:cNvSpPr/>
      </xdr:nvSpPr>
      <xdr:spPr bwMode="auto">
        <a:xfrm>
          <a:off x="17459325" y="12125325"/>
          <a:ext cx="3810000" cy="257175"/>
        </a:xfrm>
        <a:prstGeom prst="rect">
          <a:avLst/>
        </a:prstGeom>
        <a:noFill/>
        <a:ln w="9525">
          <a:noFill/>
          <a:miter lim="800000"/>
        </a:ln>
      </xdr:spPr>
      <xdr:txBody>
        <a:bodyPr vertOverflow="clip" wrap="square" lIns="36576" tIns="0" rIns="0" bIns="18288" anchor="b" upright="1"/>
        <a:lstStyle/>
        <a:p>
          <a:pPr algn="l" rtl="0"/>
          <a:r>
            <a:rPr lang="ja-JP" altLang="en-US" sz="1100" b="1" i="1" u="non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724" name="Text Box 395">
          <a:extLst>
            <a:ext uri="{FF2B5EF4-FFF2-40B4-BE49-F238E27FC236}">
              <a16:creationId xmlns:a16="http://schemas.microsoft.com/office/drawing/2014/main" id="{75EE5BF2-7401-4BD7-BBE2-18919D02764D}"/>
            </a:ext>
          </a:extLst>
        </xdr:cNvPr>
        <xdr:cNvSpPr txBox="1"/>
      </xdr:nvSpPr>
      <xdr:spPr bwMode="auto">
        <a:xfrm>
          <a:off x="17497425" y="12449175"/>
          <a:ext cx="5086350" cy="1905000"/>
        </a:xfrm>
        <a:prstGeom prst="rect">
          <a:avLst/>
        </a:prstGeom>
        <a:solidFill>
          <a:srgbClr val="FFFFFF"/>
        </a:solidFill>
        <a:ln w="9525">
          <a:noFill/>
          <a:miter lim="800000"/>
        </a:ln>
      </xdr:spPr>
      <xdr:txBody>
        <a:bodyPr vertOverflow="clip" wrap="square" lIns="36576" tIns="18288" rIns="0" bIns="0" anchor="t" upright="1"/>
        <a:lstStyle/>
        <a:p>
          <a:pPr algn="l" rtl="0">
            <a:lnSpc>
              <a:spcPts val="1400"/>
            </a:lnSpc>
          </a:pPr>
          <a:r>
            <a:rPr lang="ja-JP" altLang="en-US" sz="1300" b="0" i="0" u="none" baseline="0">
              <a:solidFill>
                <a:srgbClr val="000000"/>
              </a:solidFill>
              <a:latin typeface="ＭＳ Ｐゴシック"/>
              <a:ea typeface="ＭＳ Ｐゴシック"/>
            </a:rPr>
            <a:t>　高齢化が進む中、住民の健康増進により医療費を含め経費の抑制を図っていく。</a:t>
          </a:r>
        </a:p>
      </xdr:txBody>
    </xdr:sp>
    <xdr:clientData/>
  </xdr:twoCellAnchor>
  <xdr:oneCellAnchor>
    <xdr:from>
      <xdr:col>18</xdr:col>
      <xdr:colOff>85725</xdr:colOff>
      <xdr:row>69</xdr:row>
      <xdr:rowOff>142875</xdr:rowOff>
    </xdr:from>
    <xdr:ext cx="132344" cy="151836"/>
    <xdr:sp macro="" textlink="">
      <xdr:nvSpPr>
        <xdr:cNvPr id="1725" name="Text Box 396">
          <a:extLst>
            <a:ext uri="{FF2B5EF4-FFF2-40B4-BE49-F238E27FC236}">
              <a16:creationId xmlns:a16="http://schemas.microsoft.com/office/drawing/2014/main" id="{5AEFDA68-B36C-4923-A391-F33872DA420E}"/>
            </a:ext>
          </a:extLst>
        </xdr:cNvPr>
        <xdr:cNvSpPr txBox="1"/>
      </xdr:nvSpPr>
      <xdr:spPr bwMode="auto">
        <a:xfrm>
          <a:off x="12455525" y="12411075"/>
          <a:ext cx="132344" cy="151836"/>
        </a:xfrm>
        <a:prstGeom prst="rect">
          <a:avLst/>
        </a:prstGeom>
        <a:noFill/>
        <a:ln w="1">
          <a:noFill/>
          <a:miter lim="800000"/>
        </a:ln>
        <a:effectLst/>
      </xdr:spPr>
      <xdr:txBody>
        <a:bodyPr wrap="none" lIns="18288" tIns="18288" rIns="0" bIns="0" anchor="t" upright="1">
          <a:spAutoFit/>
        </a:bodyPr>
        <a:lstStyle/>
        <a:p>
          <a:pPr algn="l" rtl="0"/>
          <a:r>
            <a:rPr lang="en-US" altLang="ja-JP" sz="800" b="0" i="0" u="non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2206" name="Line 397">
          <a:extLst>
            <a:ext uri="{FF2B5EF4-FFF2-40B4-BE49-F238E27FC236}">
              <a16:creationId xmlns:a16="http://schemas.microsoft.com/office/drawing/2014/main" id="{6A8B8027-3D6B-4A9D-9C81-E8695A9F9F03}"/>
            </a:ext>
          </a:extLst>
        </xdr:cNvPr>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727" name="Text Box 398">
          <a:extLst>
            <a:ext uri="{FF2B5EF4-FFF2-40B4-BE49-F238E27FC236}">
              <a16:creationId xmlns:a16="http://schemas.microsoft.com/office/drawing/2014/main" id="{7F188EAF-F606-4A2A-9477-47ADA028ED50}"/>
            </a:ext>
          </a:extLst>
        </xdr:cNvPr>
        <xdr:cNvSpPr txBox="1"/>
      </xdr:nvSpPr>
      <xdr:spPr bwMode="auto">
        <a:xfrm>
          <a:off x="11934825" y="142970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120.0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22208" name="Line 399">
          <a:extLst>
            <a:ext uri="{FF2B5EF4-FFF2-40B4-BE49-F238E27FC236}">
              <a16:creationId xmlns:a16="http://schemas.microsoft.com/office/drawing/2014/main" id="{1A6CE524-CF62-4A09-94C0-F7FB0F4BE7EE}"/>
            </a:ext>
          </a:extLst>
        </xdr:cNvPr>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729" name="Text Box 400">
          <a:extLst>
            <a:ext uri="{FF2B5EF4-FFF2-40B4-BE49-F238E27FC236}">
              <a16:creationId xmlns:a16="http://schemas.microsoft.com/office/drawing/2014/main" id="{FE1DBA50-14A7-4B4F-A59C-A7869D7CDE8C}"/>
            </a:ext>
          </a:extLst>
        </xdr:cNvPr>
        <xdr:cNvSpPr txBox="1"/>
      </xdr:nvSpPr>
      <xdr:spPr bwMode="auto">
        <a:xfrm>
          <a:off x="11934825" y="138398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100.0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22210" name="Line 401">
          <a:extLst>
            <a:ext uri="{FF2B5EF4-FFF2-40B4-BE49-F238E27FC236}">
              <a16:creationId xmlns:a16="http://schemas.microsoft.com/office/drawing/2014/main" id="{4589D48E-9CBE-46D2-92CF-A96C534C4A74}"/>
            </a:ext>
          </a:extLst>
        </xdr:cNvPr>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731" name="Text Box 402">
          <a:extLst>
            <a:ext uri="{FF2B5EF4-FFF2-40B4-BE49-F238E27FC236}">
              <a16:creationId xmlns:a16="http://schemas.microsoft.com/office/drawing/2014/main" id="{5D770880-48B1-4BB4-B25F-6509D3EA5F04}"/>
            </a:ext>
          </a:extLst>
        </xdr:cNvPr>
        <xdr:cNvSpPr txBox="1"/>
      </xdr:nvSpPr>
      <xdr:spPr bwMode="auto">
        <a:xfrm>
          <a:off x="11934825" y="133826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22212" name="Line 403">
          <a:extLst>
            <a:ext uri="{FF2B5EF4-FFF2-40B4-BE49-F238E27FC236}">
              <a16:creationId xmlns:a16="http://schemas.microsoft.com/office/drawing/2014/main" id="{F578E4D8-F9E0-470F-92F2-B3C1E6BE001D}"/>
            </a:ext>
          </a:extLst>
        </xdr:cNvPr>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733" name="Text Box 404">
          <a:extLst>
            <a:ext uri="{FF2B5EF4-FFF2-40B4-BE49-F238E27FC236}">
              <a16:creationId xmlns:a16="http://schemas.microsoft.com/office/drawing/2014/main" id="{5A5D084D-D567-4B20-8BD6-31A0B4B59959}"/>
            </a:ext>
          </a:extLst>
        </xdr:cNvPr>
        <xdr:cNvSpPr txBox="1"/>
      </xdr:nvSpPr>
      <xdr:spPr bwMode="auto">
        <a:xfrm>
          <a:off x="11934825" y="129254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22214" name="Line 405">
          <a:extLst>
            <a:ext uri="{FF2B5EF4-FFF2-40B4-BE49-F238E27FC236}">
              <a16:creationId xmlns:a16="http://schemas.microsoft.com/office/drawing/2014/main" id="{0F8D9FA5-33EA-42ED-AE0A-3005925047EA}"/>
            </a:ext>
          </a:extLst>
        </xdr:cNvPr>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735" name="Text Box 406">
          <a:extLst>
            <a:ext uri="{FF2B5EF4-FFF2-40B4-BE49-F238E27FC236}">
              <a16:creationId xmlns:a16="http://schemas.microsoft.com/office/drawing/2014/main" id="{4D5B1D3C-F2AE-4F4E-8F90-E5DE86CE1C8A}"/>
            </a:ext>
          </a:extLst>
        </xdr:cNvPr>
        <xdr:cNvSpPr txBox="1"/>
      </xdr:nvSpPr>
      <xdr:spPr bwMode="auto">
        <a:xfrm>
          <a:off x="11934825" y="124682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2216" name="Line 407">
          <a:extLst>
            <a:ext uri="{FF2B5EF4-FFF2-40B4-BE49-F238E27FC236}">
              <a16:creationId xmlns:a16="http://schemas.microsoft.com/office/drawing/2014/main" id="{E23C5EDD-0F0A-45C0-8D72-0BE89D048E80}"/>
            </a:ext>
          </a:extLst>
        </xdr:cNvPr>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737" name="Text Box 408">
          <a:extLst>
            <a:ext uri="{FF2B5EF4-FFF2-40B4-BE49-F238E27FC236}">
              <a16:creationId xmlns:a16="http://schemas.microsoft.com/office/drawing/2014/main" id="{D0102F9E-7B49-465B-BF5B-64F14510FA98}"/>
            </a:ext>
          </a:extLst>
        </xdr:cNvPr>
        <xdr:cNvSpPr txBox="1"/>
      </xdr:nvSpPr>
      <xdr:spPr bwMode="auto">
        <a:xfrm>
          <a:off x="11934825" y="12011025"/>
          <a:ext cx="504825" cy="209550"/>
        </a:xfrm>
        <a:prstGeom prst="rect">
          <a:avLst/>
        </a:prstGeom>
        <a:noFill/>
        <a:ln w="1">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20.0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fLocksText="0">
      <xdr:nvSpPr>
        <xdr:cNvPr id="22218" name="公債費以外グラフ枠">
          <a:extLst>
            <a:ext uri="{FF2B5EF4-FFF2-40B4-BE49-F238E27FC236}">
              <a16:creationId xmlns:a16="http://schemas.microsoft.com/office/drawing/2014/main" id="{1CBABB90-E1FB-471E-84F2-61375F8E9F86}"/>
            </a:ext>
          </a:extLst>
        </xdr:cNvPr>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72</xdr:row>
      <xdr:rowOff>133350</xdr:rowOff>
    </xdr:from>
    <xdr:to>
      <xdr:col>24</xdr:col>
      <xdr:colOff>28575</xdr:colOff>
      <xdr:row>79</xdr:row>
      <xdr:rowOff>114300</xdr:rowOff>
    </xdr:to>
    <xdr:sp macro="" textlink="">
      <xdr:nvSpPr>
        <xdr:cNvPr id="22219" name="Line 410">
          <a:extLst>
            <a:ext uri="{FF2B5EF4-FFF2-40B4-BE49-F238E27FC236}">
              <a16:creationId xmlns:a16="http://schemas.microsoft.com/office/drawing/2014/main" id="{28F3A57E-9D14-4608-ACC0-F06E46E0E10A}"/>
            </a:ext>
          </a:extLst>
        </xdr:cNvPr>
        <xdr:cNvSpPr>
          <a:spLocks noChangeShapeType="1"/>
        </xdr:cNvSpPr>
      </xdr:nvSpPr>
      <xdr:spPr bwMode="auto">
        <a:xfrm flipV="1">
          <a:off x="16506825" y="12477750"/>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79</xdr:row>
      <xdr:rowOff>114300</xdr:rowOff>
    </xdr:from>
    <xdr:to>
      <xdr:col>25</xdr:col>
      <xdr:colOff>200025</xdr:colOff>
      <xdr:row>80</xdr:row>
      <xdr:rowOff>152400</xdr:rowOff>
    </xdr:to>
    <xdr:sp macro="" textlink="">
      <xdr:nvSpPr>
        <xdr:cNvPr id="1740" name="公債費以外最小値テキスト">
          <a:extLst>
            <a:ext uri="{FF2B5EF4-FFF2-40B4-BE49-F238E27FC236}">
              <a16:creationId xmlns:a16="http://schemas.microsoft.com/office/drawing/2014/main" id="{D0740EAA-961E-442D-967E-6885F89F5F6B}"/>
            </a:ext>
          </a:extLst>
        </xdr:cNvPr>
        <xdr:cNvSpPr txBox="1"/>
      </xdr:nvSpPr>
      <xdr:spPr bwMode="auto">
        <a:xfrm>
          <a:off x="16602075" y="1365885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86.9</a:t>
          </a:r>
        </a:p>
      </xdr:txBody>
    </xdr:sp>
    <xdr:clientData/>
  </xdr:twoCellAnchor>
  <xdr:twoCellAnchor>
    <xdr:from>
      <xdr:col>23</xdr:col>
      <xdr:colOff>628650</xdr:colOff>
      <xdr:row>79</xdr:row>
      <xdr:rowOff>114300</xdr:rowOff>
    </xdr:from>
    <xdr:to>
      <xdr:col>24</xdr:col>
      <xdr:colOff>123825</xdr:colOff>
      <xdr:row>79</xdr:row>
      <xdr:rowOff>114300</xdr:rowOff>
    </xdr:to>
    <xdr:sp macro="" textlink="">
      <xdr:nvSpPr>
        <xdr:cNvPr id="22221" name="Line 412">
          <a:extLst>
            <a:ext uri="{FF2B5EF4-FFF2-40B4-BE49-F238E27FC236}">
              <a16:creationId xmlns:a16="http://schemas.microsoft.com/office/drawing/2014/main" id="{9DF752B0-3E73-4D80-A24F-7E95416BC905}"/>
            </a:ext>
          </a:extLst>
        </xdr:cNvPr>
        <xdr:cNvSpPr>
          <a:spLocks noChangeShapeType="1"/>
        </xdr:cNvSpPr>
      </xdr:nvSpPr>
      <xdr:spPr bwMode="auto">
        <a:xfrm>
          <a:off x="16421100" y="136588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76200</xdr:rowOff>
    </xdr:from>
    <xdr:to>
      <xdr:col>25</xdr:col>
      <xdr:colOff>200025</xdr:colOff>
      <xdr:row>72</xdr:row>
      <xdr:rowOff>114300</xdr:rowOff>
    </xdr:to>
    <xdr:sp macro="" textlink="">
      <xdr:nvSpPr>
        <xdr:cNvPr id="1742" name="公債費以外最大値テキスト">
          <a:extLst>
            <a:ext uri="{FF2B5EF4-FFF2-40B4-BE49-F238E27FC236}">
              <a16:creationId xmlns:a16="http://schemas.microsoft.com/office/drawing/2014/main" id="{11570B8A-039B-4B6D-BCC3-53FD881632DD}"/>
            </a:ext>
          </a:extLst>
        </xdr:cNvPr>
        <xdr:cNvSpPr txBox="1"/>
      </xdr:nvSpPr>
      <xdr:spPr bwMode="auto">
        <a:xfrm>
          <a:off x="16602075" y="1224915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35.2</a:t>
          </a:r>
        </a:p>
      </xdr:txBody>
    </xdr:sp>
    <xdr:clientData/>
  </xdr:twoCellAnchor>
  <xdr:twoCellAnchor>
    <xdr:from>
      <xdr:col>23</xdr:col>
      <xdr:colOff>628650</xdr:colOff>
      <xdr:row>72</xdr:row>
      <xdr:rowOff>133350</xdr:rowOff>
    </xdr:from>
    <xdr:to>
      <xdr:col>24</xdr:col>
      <xdr:colOff>123825</xdr:colOff>
      <xdr:row>72</xdr:row>
      <xdr:rowOff>133350</xdr:rowOff>
    </xdr:to>
    <xdr:sp macro="" textlink="">
      <xdr:nvSpPr>
        <xdr:cNvPr id="22223" name="Line 414">
          <a:extLst>
            <a:ext uri="{FF2B5EF4-FFF2-40B4-BE49-F238E27FC236}">
              <a16:creationId xmlns:a16="http://schemas.microsoft.com/office/drawing/2014/main" id="{623C5037-DDC1-43D5-97E1-0C1E18C84916}"/>
            </a:ext>
          </a:extLst>
        </xdr:cNvPr>
        <xdr:cNvSpPr>
          <a:spLocks noChangeShapeType="1"/>
        </xdr:cNvSpPr>
      </xdr:nvSpPr>
      <xdr:spPr bwMode="auto">
        <a:xfrm>
          <a:off x="16421100" y="124777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133350</xdr:rowOff>
    </xdr:from>
    <xdr:to>
      <xdr:col>24</xdr:col>
      <xdr:colOff>28575</xdr:colOff>
      <xdr:row>77</xdr:row>
      <xdr:rowOff>28575</xdr:rowOff>
    </xdr:to>
    <xdr:sp macro="" textlink="">
      <xdr:nvSpPr>
        <xdr:cNvPr id="22224" name="Line 415">
          <a:extLst>
            <a:ext uri="{FF2B5EF4-FFF2-40B4-BE49-F238E27FC236}">
              <a16:creationId xmlns:a16="http://schemas.microsoft.com/office/drawing/2014/main" id="{C6E32791-E218-4899-95CE-8E88955DBA1A}"/>
            </a:ext>
          </a:extLst>
        </xdr:cNvPr>
        <xdr:cNvSpPr>
          <a:spLocks noChangeShapeType="1"/>
        </xdr:cNvSpPr>
      </xdr:nvSpPr>
      <xdr:spPr bwMode="auto">
        <a:xfrm>
          <a:off x="15668625" y="131635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57150</xdr:rowOff>
    </xdr:from>
    <xdr:to>
      <xdr:col>25</xdr:col>
      <xdr:colOff>200025</xdr:colOff>
      <xdr:row>76</xdr:row>
      <xdr:rowOff>95250</xdr:rowOff>
    </xdr:to>
    <xdr:sp macro="" textlink="">
      <xdr:nvSpPr>
        <xdr:cNvPr id="1745" name="公債費以外平均値テキスト">
          <a:extLst>
            <a:ext uri="{FF2B5EF4-FFF2-40B4-BE49-F238E27FC236}">
              <a16:creationId xmlns:a16="http://schemas.microsoft.com/office/drawing/2014/main" id="{1ED40F18-51F9-4B96-A7D9-3E2A893DCF50}"/>
            </a:ext>
          </a:extLst>
        </xdr:cNvPr>
        <xdr:cNvSpPr txBox="1"/>
      </xdr:nvSpPr>
      <xdr:spPr bwMode="auto">
        <a:xfrm>
          <a:off x="16602075" y="129159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000080"/>
              </a:solidFill>
              <a:latin typeface="ＭＳ Ｐゴシック"/>
              <a:ea typeface="ＭＳ Ｐゴシック"/>
            </a:rPr>
            <a:t>62.3</a:t>
          </a:r>
        </a:p>
      </xdr:txBody>
    </xdr:sp>
    <xdr:clientData/>
  </xdr:twoCellAnchor>
  <xdr:twoCellAnchor>
    <xdr:from>
      <xdr:col>23</xdr:col>
      <xdr:colOff>666750</xdr:colOff>
      <xdr:row>76</xdr:row>
      <xdr:rowOff>19050</xdr:rowOff>
    </xdr:from>
    <xdr:to>
      <xdr:col>24</xdr:col>
      <xdr:colOff>85725</xdr:colOff>
      <xdr:row>76</xdr:row>
      <xdr:rowOff>114300</xdr:rowOff>
    </xdr:to>
    <xdr:sp macro="" textlink="">
      <xdr:nvSpPr>
        <xdr:cNvPr id="22226" name="AutoShape 417">
          <a:extLst>
            <a:ext uri="{FF2B5EF4-FFF2-40B4-BE49-F238E27FC236}">
              <a16:creationId xmlns:a16="http://schemas.microsoft.com/office/drawing/2014/main" id="{7C973FBA-7ADC-498C-AD24-2227594BCA95}"/>
            </a:ext>
          </a:extLst>
        </xdr:cNvPr>
        <xdr:cNvSpPr>
          <a:spLocks noChangeArrowheads="1"/>
        </xdr:cNvSpPr>
      </xdr:nvSpPr>
      <xdr:spPr bwMode="auto">
        <a:xfrm>
          <a:off x="16459200" y="130492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76200</xdr:rowOff>
    </xdr:from>
    <xdr:to>
      <xdr:col>22</xdr:col>
      <xdr:colOff>561975</xdr:colOff>
      <xdr:row>76</xdr:row>
      <xdr:rowOff>133350</xdr:rowOff>
    </xdr:to>
    <xdr:sp macro="" textlink="">
      <xdr:nvSpPr>
        <xdr:cNvPr id="22227" name="Line 418">
          <a:extLst>
            <a:ext uri="{FF2B5EF4-FFF2-40B4-BE49-F238E27FC236}">
              <a16:creationId xmlns:a16="http://schemas.microsoft.com/office/drawing/2014/main" id="{E4D2ECC0-32D2-4BB5-AEE1-E2E3D3CF8CE4}"/>
            </a:ext>
          </a:extLst>
        </xdr:cNvPr>
        <xdr:cNvSpPr>
          <a:spLocks noChangeShapeType="1"/>
        </xdr:cNvSpPr>
      </xdr:nvSpPr>
      <xdr:spPr bwMode="auto">
        <a:xfrm>
          <a:off x="14782800" y="131064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28575</xdr:rowOff>
    </xdr:from>
    <xdr:to>
      <xdr:col>22</xdr:col>
      <xdr:colOff>619125</xdr:colOff>
      <xdr:row>76</xdr:row>
      <xdr:rowOff>133350</xdr:rowOff>
    </xdr:to>
    <xdr:sp macro="" textlink="">
      <xdr:nvSpPr>
        <xdr:cNvPr id="22228" name="AutoShape 419">
          <a:extLst>
            <a:ext uri="{FF2B5EF4-FFF2-40B4-BE49-F238E27FC236}">
              <a16:creationId xmlns:a16="http://schemas.microsoft.com/office/drawing/2014/main" id="{A692F0A7-E752-4DAF-88B7-042363F0BFD4}"/>
            </a:ext>
          </a:extLst>
        </xdr:cNvPr>
        <xdr:cNvSpPr>
          <a:spLocks noChangeArrowheads="1"/>
        </xdr:cNvSpPr>
      </xdr:nvSpPr>
      <xdr:spPr bwMode="auto">
        <a:xfrm>
          <a:off x="15621000" y="13058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0</xdr:rowOff>
    </xdr:from>
    <xdr:to>
      <xdr:col>23</xdr:col>
      <xdr:colOff>228600</xdr:colOff>
      <xdr:row>76</xdr:row>
      <xdr:rowOff>38100</xdr:rowOff>
    </xdr:to>
    <xdr:sp macro="" textlink="">
      <xdr:nvSpPr>
        <xdr:cNvPr id="1749" name="Text Box 420">
          <a:extLst>
            <a:ext uri="{FF2B5EF4-FFF2-40B4-BE49-F238E27FC236}">
              <a16:creationId xmlns:a16="http://schemas.microsoft.com/office/drawing/2014/main" id="{8C8E1CDE-1CC3-4B20-B6E2-D58634455704}"/>
            </a:ext>
          </a:extLst>
        </xdr:cNvPr>
        <xdr:cNvSpPr txBox="1"/>
      </xdr:nvSpPr>
      <xdr:spPr bwMode="auto">
        <a:xfrm>
          <a:off x="15287625" y="12858750"/>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63.1</a:t>
          </a:r>
        </a:p>
      </xdr:txBody>
    </xdr:sp>
    <xdr:clientData/>
  </xdr:twoCellAnchor>
  <xdr:twoCellAnchor>
    <xdr:from>
      <xdr:col>20</xdr:col>
      <xdr:colOff>161925</xdr:colOff>
      <xdr:row>76</xdr:row>
      <xdr:rowOff>76200</xdr:rowOff>
    </xdr:from>
    <xdr:to>
      <xdr:col>21</xdr:col>
      <xdr:colOff>361950</xdr:colOff>
      <xdr:row>77</xdr:row>
      <xdr:rowOff>28575</xdr:rowOff>
    </xdr:to>
    <xdr:sp macro="" textlink="">
      <xdr:nvSpPr>
        <xdr:cNvPr id="22230" name="Line 421">
          <a:extLst>
            <a:ext uri="{FF2B5EF4-FFF2-40B4-BE49-F238E27FC236}">
              <a16:creationId xmlns:a16="http://schemas.microsoft.com/office/drawing/2014/main" id="{6D96730E-56F1-4241-BC02-79849DBCD12B}"/>
            </a:ext>
          </a:extLst>
        </xdr:cNvPr>
        <xdr:cNvSpPr>
          <a:spLocks noChangeShapeType="1"/>
        </xdr:cNvSpPr>
      </xdr:nvSpPr>
      <xdr:spPr bwMode="auto">
        <a:xfrm flipV="1">
          <a:off x="13896975" y="1310640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114300</xdr:rowOff>
    </xdr:from>
    <xdr:to>
      <xdr:col>21</xdr:col>
      <xdr:colOff>409575</xdr:colOff>
      <xdr:row>76</xdr:row>
      <xdr:rowOff>47625</xdr:rowOff>
    </xdr:to>
    <xdr:sp macro="" textlink="">
      <xdr:nvSpPr>
        <xdr:cNvPr id="22231" name="AutoShape 422">
          <a:extLst>
            <a:ext uri="{FF2B5EF4-FFF2-40B4-BE49-F238E27FC236}">
              <a16:creationId xmlns:a16="http://schemas.microsoft.com/office/drawing/2014/main" id="{AD1C5FFD-220E-49B4-8851-5B4899D1E192}"/>
            </a:ext>
          </a:extLst>
        </xdr:cNvPr>
        <xdr:cNvSpPr>
          <a:spLocks noChangeArrowheads="1"/>
        </xdr:cNvSpPr>
      </xdr:nvSpPr>
      <xdr:spPr bwMode="auto">
        <a:xfrm>
          <a:off x="14735175" y="12973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74</xdr:row>
      <xdr:rowOff>85725</xdr:rowOff>
    </xdr:from>
    <xdr:to>
      <xdr:col>22</xdr:col>
      <xdr:colOff>57150</xdr:colOff>
      <xdr:row>75</xdr:row>
      <xdr:rowOff>123825</xdr:rowOff>
    </xdr:to>
    <xdr:sp macro="" textlink="">
      <xdr:nvSpPr>
        <xdr:cNvPr id="1752" name="Text Box 423">
          <a:extLst>
            <a:ext uri="{FF2B5EF4-FFF2-40B4-BE49-F238E27FC236}">
              <a16:creationId xmlns:a16="http://schemas.microsoft.com/office/drawing/2014/main" id="{8A3FD748-C603-4814-A4EB-2B3D705C110B}"/>
            </a:ext>
          </a:extLst>
        </xdr:cNvPr>
        <xdr:cNvSpPr txBox="1"/>
      </xdr:nvSpPr>
      <xdr:spPr bwMode="auto">
        <a:xfrm>
          <a:off x="14401800" y="1277302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59.3</a:t>
          </a:r>
        </a:p>
      </xdr:txBody>
    </xdr:sp>
    <xdr:clientData/>
  </xdr:twoCellAnchor>
  <xdr:twoCellAnchor>
    <xdr:from>
      <xdr:col>18</xdr:col>
      <xdr:colOff>638175</xdr:colOff>
      <xdr:row>76</xdr:row>
      <xdr:rowOff>114300</xdr:rowOff>
    </xdr:from>
    <xdr:to>
      <xdr:col>20</xdr:col>
      <xdr:colOff>161925</xdr:colOff>
      <xdr:row>77</xdr:row>
      <xdr:rowOff>28575</xdr:rowOff>
    </xdr:to>
    <xdr:sp macro="" textlink="">
      <xdr:nvSpPr>
        <xdr:cNvPr id="22233" name="Line 424">
          <a:extLst>
            <a:ext uri="{FF2B5EF4-FFF2-40B4-BE49-F238E27FC236}">
              <a16:creationId xmlns:a16="http://schemas.microsoft.com/office/drawing/2014/main" id="{8A8D93F7-86AA-474C-86C1-8463ED087BDF}"/>
            </a:ext>
          </a:extLst>
        </xdr:cNvPr>
        <xdr:cNvSpPr>
          <a:spLocks noChangeShapeType="1"/>
        </xdr:cNvSpPr>
      </xdr:nvSpPr>
      <xdr:spPr bwMode="auto">
        <a:xfrm>
          <a:off x="13001625" y="1314450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152400</xdr:rowOff>
    </xdr:from>
    <xdr:to>
      <xdr:col>20</xdr:col>
      <xdr:colOff>209550</xdr:colOff>
      <xdr:row>76</xdr:row>
      <xdr:rowOff>85725</xdr:rowOff>
    </xdr:to>
    <xdr:sp macro="" textlink="">
      <xdr:nvSpPr>
        <xdr:cNvPr id="22234" name="AutoShape 425">
          <a:extLst>
            <a:ext uri="{FF2B5EF4-FFF2-40B4-BE49-F238E27FC236}">
              <a16:creationId xmlns:a16="http://schemas.microsoft.com/office/drawing/2014/main" id="{B9FF92F1-E822-479B-B463-0E40F2D99289}"/>
            </a:ext>
          </a:extLst>
        </xdr:cNvPr>
        <xdr:cNvSpPr>
          <a:spLocks noChangeArrowheads="1"/>
        </xdr:cNvSpPr>
      </xdr:nvSpPr>
      <xdr:spPr bwMode="auto">
        <a:xfrm>
          <a:off x="13839825" y="13011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74</xdr:row>
      <xdr:rowOff>123825</xdr:rowOff>
    </xdr:from>
    <xdr:to>
      <xdr:col>20</xdr:col>
      <xdr:colOff>542925</xdr:colOff>
      <xdr:row>75</xdr:row>
      <xdr:rowOff>161925</xdr:rowOff>
    </xdr:to>
    <xdr:sp macro="" textlink="">
      <xdr:nvSpPr>
        <xdr:cNvPr id="1755" name="Text Box 426">
          <a:extLst>
            <a:ext uri="{FF2B5EF4-FFF2-40B4-BE49-F238E27FC236}">
              <a16:creationId xmlns:a16="http://schemas.microsoft.com/office/drawing/2014/main" id="{BE37E19B-D2AF-44E9-9D19-8C9B83CAB389}"/>
            </a:ext>
          </a:extLst>
        </xdr:cNvPr>
        <xdr:cNvSpPr txBox="1"/>
      </xdr:nvSpPr>
      <xdr:spPr bwMode="auto">
        <a:xfrm>
          <a:off x="13515975" y="1281112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60.8</a:t>
          </a:r>
        </a:p>
      </xdr:txBody>
    </xdr:sp>
    <xdr:clientData/>
  </xdr:twoCellAnchor>
  <xdr:twoCellAnchor>
    <xdr:from>
      <xdr:col>18</xdr:col>
      <xdr:colOff>590550</xdr:colOff>
      <xdr:row>76</xdr:row>
      <xdr:rowOff>19050</xdr:rowOff>
    </xdr:from>
    <xdr:to>
      <xdr:col>19</xdr:col>
      <xdr:colOff>9525</xdr:colOff>
      <xdr:row>76</xdr:row>
      <xdr:rowOff>114300</xdr:rowOff>
    </xdr:to>
    <xdr:sp macro="" textlink="">
      <xdr:nvSpPr>
        <xdr:cNvPr id="22236" name="AutoShape 427">
          <a:extLst>
            <a:ext uri="{FF2B5EF4-FFF2-40B4-BE49-F238E27FC236}">
              <a16:creationId xmlns:a16="http://schemas.microsoft.com/office/drawing/2014/main" id="{B9BB931D-2521-4127-BBD9-784EB1AE5B26}"/>
            </a:ext>
          </a:extLst>
        </xdr:cNvPr>
        <xdr:cNvSpPr>
          <a:spLocks noChangeArrowheads="1"/>
        </xdr:cNvSpPr>
      </xdr:nvSpPr>
      <xdr:spPr bwMode="auto">
        <a:xfrm>
          <a:off x="12954000" y="13049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152400</xdr:rowOff>
    </xdr:from>
    <xdr:to>
      <xdr:col>19</xdr:col>
      <xdr:colOff>333375</xdr:colOff>
      <xdr:row>76</xdr:row>
      <xdr:rowOff>19050</xdr:rowOff>
    </xdr:to>
    <xdr:sp macro="" textlink="">
      <xdr:nvSpPr>
        <xdr:cNvPr id="1757" name="Text Box 428">
          <a:extLst>
            <a:ext uri="{FF2B5EF4-FFF2-40B4-BE49-F238E27FC236}">
              <a16:creationId xmlns:a16="http://schemas.microsoft.com/office/drawing/2014/main" id="{AE9E83B7-3B1D-495A-90D9-0DFEC6CDA466}"/>
            </a:ext>
          </a:extLst>
        </xdr:cNvPr>
        <xdr:cNvSpPr txBox="1"/>
      </xdr:nvSpPr>
      <xdr:spPr bwMode="auto">
        <a:xfrm>
          <a:off x="12620625" y="12839700"/>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62.4</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758" name="Text Box 429">
          <a:extLst>
            <a:ext uri="{FF2B5EF4-FFF2-40B4-BE49-F238E27FC236}">
              <a16:creationId xmlns:a16="http://schemas.microsoft.com/office/drawing/2014/main" id="{702875E3-1633-4A19-8AB5-215AEABEE54C}"/>
            </a:ext>
          </a:extLst>
        </xdr:cNvPr>
        <xdr:cNvSpPr txBox="1"/>
      </xdr:nvSpPr>
      <xdr:spPr bwMode="auto">
        <a:xfrm>
          <a:off x="16392525" y="14478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759" name="Text Box 430">
          <a:extLst>
            <a:ext uri="{FF2B5EF4-FFF2-40B4-BE49-F238E27FC236}">
              <a16:creationId xmlns:a16="http://schemas.microsoft.com/office/drawing/2014/main" id="{28CE4EBC-21B6-466D-B653-C470B9F642F1}"/>
            </a:ext>
          </a:extLst>
        </xdr:cNvPr>
        <xdr:cNvSpPr txBox="1"/>
      </xdr:nvSpPr>
      <xdr:spPr bwMode="auto">
        <a:xfrm>
          <a:off x="15554325" y="14478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760" name="Text Box 431">
          <a:extLst>
            <a:ext uri="{FF2B5EF4-FFF2-40B4-BE49-F238E27FC236}">
              <a16:creationId xmlns:a16="http://schemas.microsoft.com/office/drawing/2014/main" id="{6856CB9F-84FC-4C68-A474-7D3DBA566DB9}"/>
            </a:ext>
          </a:extLst>
        </xdr:cNvPr>
        <xdr:cNvSpPr txBox="1"/>
      </xdr:nvSpPr>
      <xdr:spPr bwMode="auto">
        <a:xfrm>
          <a:off x="14668500" y="14478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761" name="Text Box 432">
          <a:extLst>
            <a:ext uri="{FF2B5EF4-FFF2-40B4-BE49-F238E27FC236}">
              <a16:creationId xmlns:a16="http://schemas.microsoft.com/office/drawing/2014/main" id="{908B5E5E-B12D-4DAA-A9D5-7AFF7B6F5D66}"/>
            </a:ext>
          </a:extLst>
        </xdr:cNvPr>
        <xdr:cNvSpPr txBox="1"/>
      </xdr:nvSpPr>
      <xdr:spPr bwMode="auto">
        <a:xfrm>
          <a:off x="13782675" y="14478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762" name="Text Box 433">
          <a:extLst>
            <a:ext uri="{FF2B5EF4-FFF2-40B4-BE49-F238E27FC236}">
              <a16:creationId xmlns:a16="http://schemas.microsoft.com/office/drawing/2014/main" id="{0FE7D12C-A35C-43DF-9DA9-7049B3753527}"/>
            </a:ext>
          </a:extLst>
        </xdr:cNvPr>
        <xdr:cNvSpPr txBox="1"/>
      </xdr:nvSpPr>
      <xdr:spPr bwMode="auto">
        <a:xfrm>
          <a:off x="12887325" y="144780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152400</xdr:rowOff>
    </xdr:from>
    <xdr:to>
      <xdr:col>24</xdr:col>
      <xdr:colOff>85725</xdr:colOff>
      <xdr:row>77</xdr:row>
      <xdr:rowOff>85725</xdr:rowOff>
    </xdr:to>
    <xdr:sp macro="" textlink="">
      <xdr:nvSpPr>
        <xdr:cNvPr id="22243" name="Oval 434">
          <a:extLst>
            <a:ext uri="{FF2B5EF4-FFF2-40B4-BE49-F238E27FC236}">
              <a16:creationId xmlns:a16="http://schemas.microsoft.com/office/drawing/2014/main" id="{C2590ADA-F639-4B73-A820-241BC5728688}"/>
            </a:ext>
          </a:extLst>
        </xdr:cNvPr>
        <xdr:cNvSpPr>
          <a:spLocks noChangeArrowheads="1"/>
        </xdr:cNvSpPr>
      </xdr:nvSpPr>
      <xdr:spPr bwMode="auto">
        <a:xfrm>
          <a:off x="16459200" y="13182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152400</xdr:rowOff>
    </xdr:from>
    <xdr:to>
      <xdr:col>25</xdr:col>
      <xdr:colOff>200025</xdr:colOff>
      <xdr:row>78</xdr:row>
      <xdr:rowOff>19050</xdr:rowOff>
    </xdr:to>
    <xdr:sp macro="" textlink="">
      <xdr:nvSpPr>
        <xdr:cNvPr id="1764" name="公債費以外該当値テキスト">
          <a:extLst>
            <a:ext uri="{FF2B5EF4-FFF2-40B4-BE49-F238E27FC236}">
              <a16:creationId xmlns:a16="http://schemas.microsoft.com/office/drawing/2014/main" id="{F6D771D8-ECFC-4F4E-B8BF-0C8FA8A4627B}"/>
            </a:ext>
          </a:extLst>
        </xdr:cNvPr>
        <xdr:cNvSpPr txBox="1"/>
      </xdr:nvSpPr>
      <xdr:spPr bwMode="auto">
        <a:xfrm>
          <a:off x="16602075" y="13182600"/>
          <a:ext cx="762000" cy="209550"/>
        </a:xfrm>
        <a:prstGeom prst="rect">
          <a:avLst/>
        </a:prstGeom>
        <a:noFill/>
        <a:ln w="1">
          <a:noFill/>
          <a:miter lim="800000"/>
        </a:ln>
        <a:effectLst/>
      </xdr:spPr>
      <xdr:txBody>
        <a:bodyPr vertOverflow="clip" wrap="square" lIns="27432" tIns="18288" rIns="0" bIns="18288" anchor="ctr" upright="1"/>
        <a:lstStyle/>
        <a:p>
          <a:pPr algn="l" rtl="0"/>
          <a:r>
            <a:rPr lang="en-US" altLang="ja-JP" sz="1000" b="1" i="0" u="none" baseline="0">
              <a:solidFill>
                <a:srgbClr val="FF0000"/>
              </a:solidFill>
              <a:latin typeface="ＭＳ Ｐゴシック"/>
              <a:ea typeface="ＭＳ Ｐゴシック"/>
            </a:rPr>
            <a:t>68.3</a:t>
          </a:r>
        </a:p>
      </xdr:txBody>
    </xdr:sp>
    <xdr:clientData/>
  </xdr:twoCellAnchor>
  <xdr:twoCellAnchor>
    <xdr:from>
      <xdr:col>22</xdr:col>
      <xdr:colOff>514350</xdr:colOff>
      <xdr:row>76</xdr:row>
      <xdr:rowOff>85725</xdr:rowOff>
    </xdr:from>
    <xdr:to>
      <xdr:col>22</xdr:col>
      <xdr:colOff>619125</xdr:colOff>
      <xdr:row>77</xdr:row>
      <xdr:rowOff>19050</xdr:rowOff>
    </xdr:to>
    <xdr:sp macro="" textlink="">
      <xdr:nvSpPr>
        <xdr:cNvPr id="22245" name="Oval 436">
          <a:extLst>
            <a:ext uri="{FF2B5EF4-FFF2-40B4-BE49-F238E27FC236}">
              <a16:creationId xmlns:a16="http://schemas.microsoft.com/office/drawing/2014/main" id="{8319D747-FC5E-49C3-B934-2CD102A4D23D}"/>
            </a:ext>
          </a:extLst>
        </xdr:cNvPr>
        <xdr:cNvSpPr>
          <a:spLocks noChangeArrowheads="1"/>
        </xdr:cNvSpPr>
      </xdr:nvSpPr>
      <xdr:spPr bwMode="auto">
        <a:xfrm>
          <a:off x="15621000" y="13115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77</xdr:row>
      <xdr:rowOff>28575</xdr:rowOff>
    </xdr:from>
    <xdr:to>
      <xdr:col>23</xdr:col>
      <xdr:colOff>228600</xdr:colOff>
      <xdr:row>78</xdr:row>
      <xdr:rowOff>66675</xdr:rowOff>
    </xdr:to>
    <xdr:sp macro="" textlink="">
      <xdr:nvSpPr>
        <xdr:cNvPr id="1766" name="Text Box 437">
          <a:extLst>
            <a:ext uri="{FF2B5EF4-FFF2-40B4-BE49-F238E27FC236}">
              <a16:creationId xmlns:a16="http://schemas.microsoft.com/office/drawing/2014/main" id="{24E99FC5-8BCE-4545-A07C-8BD8C989F3AE}"/>
            </a:ext>
          </a:extLst>
        </xdr:cNvPr>
        <xdr:cNvSpPr txBox="1"/>
      </xdr:nvSpPr>
      <xdr:spPr bwMode="auto">
        <a:xfrm>
          <a:off x="15287625" y="13230225"/>
          <a:ext cx="733425"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65.4</a:t>
          </a:r>
        </a:p>
      </xdr:txBody>
    </xdr:sp>
    <xdr:clientData/>
  </xdr:twoCellAnchor>
  <xdr:twoCellAnchor>
    <xdr:from>
      <xdr:col>21</xdr:col>
      <xdr:colOff>314325</xdr:colOff>
      <xdr:row>76</xdr:row>
      <xdr:rowOff>28575</xdr:rowOff>
    </xdr:from>
    <xdr:to>
      <xdr:col>21</xdr:col>
      <xdr:colOff>409575</xdr:colOff>
      <xdr:row>76</xdr:row>
      <xdr:rowOff>133350</xdr:rowOff>
    </xdr:to>
    <xdr:sp macro="" textlink="">
      <xdr:nvSpPr>
        <xdr:cNvPr id="22247" name="Oval 438">
          <a:extLst>
            <a:ext uri="{FF2B5EF4-FFF2-40B4-BE49-F238E27FC236}">
              <a16:creationId xmlns:a16="http://schemas.microsoft.com/office/drawing/2014/main" id="{79EE7F51-ABB0-40B5-9996-45BB78831BDC}"/>
            </a:ext>
          </a:extLst>
        </xdr:cNvPr>
        <xdr:cNvSpPr>
          <a:spLocks noChangeArrowheads="1"/>
        </xdr:cNvSpPr>
      </xdr:nvSpPr>
      <xdr:spPr bwMode="auto">
        <a:xfrm>
          <a:off x="14735175" y="13058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76</xdr:row>
      <xdr:rowOff>142875</xdr:rowOff>
    </xdr:from>
    <xdr:to>
      <xdr:col>22</xdr:col>
      <xdr:colOff>57150</xdr:colOff>
      <xdr:row>78</xdr:row>
      <xdr:rowOff>9525</xdr:rowOff>
    </xdr:to>
    <xdr:sp macro="" textlink="">
      <xdr:nvSpPr>
        <xdr:cNvPr id="1768" name="Text Box 439">
          <a:extLst>
            <a:ext uri="{FF2B5EF4-FFF2-40B4-BE49-F238E27FC236}">
              <a16:creationId xmlns:a16="http://schemas.microsoft.com/office/drawing/2014/main" id="{5B5558BD-9EF9-43A4-BE70-9EFF195F3276}"/>
            </a:ext>
          </a:extLst>
        </xdr:cNvPr>
        <xdr:cNvSpPr txBox="1"/>
      </xdr:nvSpPr>
      <xdr:spPr bwMode="auto">
        <a:xfrm>
          <a:off x="14401800" y="1317307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62.9</a:t>
          </a:r>
        </a:p>
      </xdr:txBody>
    </xdr:sp>
    <xdr:clientData/>
  </xdr:twoCellAnchor>
  <xdr:twoCellAnchor>
    <xdr:from>
      <xdr:col>20</xdr:col>
      <xdr:colOff>104775</xdr:colOff>
      <xdr:row>76</xdr:row>
      <xdr:rowOff>142875</xdr:rowOff>
    </xdr:from>
    <xdr:to>
      <xdr:col>20</xdr:col>
      <xdr:colOff>209550</xdr:colOff>
      <xdr:row>77</xdr:row>
      <xdr:rowOff>76200</xdr:rowOff>
    </xdr:to>
    <xdr:sp macro="" textlink="">
      <xdr:nvSpPr>
        <xdr:cNvPr id="22249" name="Oval 440">
          <a:extLst>
            <a:ext uri="{FF2B5EF4-FFF2-40B4-BE49-F238E27FC236}">
              <a16:creationId xmlns:a16="http://schemas.microsoft.com/office/drawing/2014/main" id="{2067B37B-521E-4095-B457-9741D2388293}"/>
            </a:ext>
          </a:extLst>
        </xdr:cNvPr>
        <xdr:cNvSpPr>
          <a:spLocks noChangeArrowheads="1"/>
        </xdr:cNvSpPr>
      </xdr:nvSpPr>
      <xdr:spPr bwMode="auto">
        <a:xfrm>
          <a:off x="13839825" y="13173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77</xdr:row>
      <xdr:rowOff>85725</xdr:rowOff>
    </xdr:from>
    <xdr:to>
      <xdr:col>20</xdr:col>
      <xdr:colOff>542925</xdr:colOff>
      <xdr:row>78</xdr:row>
      <xdr:rowOff>123825</xdr:rowOff>
    </xdr:to>
    <xdr:sp macro="" textlink="">
      <xdr:nvSpPr>
        <xdr:cNvPr id="1770" name="Text Box 441">
          <a:extLst>
            <a:ext uri="{FF2B5EF4-FFF2-40B4-BE49-F238E27FC236}">
              <a16:creationId xmlns:a16="http://schemas.microsoft.com/office/drawing/2014/main" id="{93271640-8F48-4A7B-8D76-A8B362954033}"/>
            </a:ext>
          </a:extLst>
        </xdr:cNvPr>
        <xdr:cNvSpPr txBox="1"/>
      </xdr:nvSpPr>
      <xdr:spPr bwMode="auto">
        <a:xfrm>
          <a:off x="13515975" y="1328737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68.0</a:t>
          </a:r>
        </a:p>
      </xdr:txBody>
    </xdr:sp>
    <xdr:clientData/>
  </xdr:twoCellAnchor>
  <xdr:twoCellAnchor>
    <xdr:from>
      <xdr:col>18</xdr:col>
      <xdr:colOff>590550</xdr:colOff>
      <xdr:row>76</xdr:row>
      <xdr:rowOff>66675</xdr:rowOff>
    </xdr:from>
    <xdr:to>
      <xdr:col>19</xdr:col>
      <xdr:colOff>9525</xdr:colOff>
      <xdr:row>76</xdr:row>
      <xdr:rowOff>161925</xdr:rowOff>
    </xdr:to>
    <xdr:sp macro="" textlink="">
      <xdr:nvSpPr>
        <xdr:cNvPr id="22251" name="Oval 442">
          <a:extLst>
            <a:ext uri="{FF2B5EF4-FFF2-40B4-BE49-F238E27FC236}">
              <a16:creationId xmlns:a16="http://schemas.microsoft.com/office/drawing/2014/main" id="{B1F4CE6D-458A-4006-949A-6978ECE76EC9}"/>
            </a:ext>
          </a:extLst>
        </xdr:cNvPr>
        <xdr:cNvSpPr>
          <a:spLocks noChangeArrowheads="1"/>
        </xdr:cNvSpPr>
      </xdr:nvSpPr>
      <xdr:spPr bwMode="auto">
        <a:xfrm>
          <a:off x="12954000" y="13096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77</xdr:row>
      <xdr:rowOff>9525</xdr:rowOff>
    </xdr:from>
    <xdr:to>
      <xdr:col>19</xdr:col>
      <xdr:colOff>333375</xdr:colOff>
      <xdr:row>78</xdr:row>
      <xdr:rowOff>47625</xdr:rowOff>
    </xdr:to>
    <xdr:sp macro="" textlink="">
      <xdr:nvSpPr>
        <xdr:cNvPr id="1772" name="Text Box 443">
          <a:extLst>
            <a:ext uri="{FF2B5EF4-FFF2-40B4-BE49-F238E27FC236}">
              <a16:creationId xmlns:a16="http://schemas.microsoft.com/office/drawing/2014/main" id="{90661D48-59A6-436E-9929-4045C73422EF}"/>
            </a:ext>
          </a:extLst>
        </xdr:cNvPr>
        <xdr:cNvSpPr txBox="1"/>
      </xdr:nvSpPr>
      <xdr:spPr bwMode="auto">
        <a:xfrm>
          <a:off x="12620625" y="13211175"/>
          <a:ext cx="762000" cy="209550"/>
        </a:xfrm>
        <a:prstGeom prst="rect">
          <a:avLst/>
        </a:prstGeom>
        <a:noFill/>
        <a:ln w="1">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64.4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706" name="グラフ3">
          <a:extLst>
            <a:ext uri="{FF2B5EF4-FFF2-40B4-BE49-F238E27FC236}">
              <a16:creationId xmlns:a16="http://schemas.microsoft.com/office/drawing/2014/main" id="{A890D28D-C05D-4E01-BAD4-078814FEF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fLocksText="0">
      <xdr:nvSpPr>
        <xdr:cNvPr id="419" name="表題ボックス">
          <a:extLst>
            <a:ext uri="{FF2B5EF4-FFF2-40B4-BE49-F238E27FC236}">
              <a16:creationId xmlns:a16="http://schemas.microsoft.com/office/drawing/2014/main" id="{F3493C14-C989-40D6-B417-E0D39AEB63A4}"/>
            </a:ext>
          </a:extLst>
        </xdr:cNvPr>
        <xdr:cNvSpPr/>
      </xdr:nvSpPr>
      <xdr:spPr bwMode="auto">
        <a:xfrm>
          <a:off x="0" y="85725"/>
          <a:ext cx="12315825" cy="447675"/>
        </a:xfrm>
        <a:prstGeom prst="rect">
          <a:avLst/>
        </a:prstGeom>
        <a:noFill/>
        <a:ln w="9525" algn="ctr">
          <a:noFill/>
          <a:miter lim="800000"/>
        </a:ln>
        <a:effectLst/>
      </xdr:spPr>
      <xdr:txBody>
        <a:bodyPr vertOverflow="clip" wrap="square" lIns="54864" tIns="32004" rIns="0" bIns="32004" anchor="ctr" upright="1"/>
        <a:lstStyle/>
        <a:p>
          <a:pPr algn="l" rtl="0">
            <a:defRPr sz="1000"/>
          </a:pPr>
          <a:r>
            <a:rPr lang="ja-JP" altLang="en-US" sz="2500" b="1" i="0" u="none" baseline="0">
              <a:solidFill>
                <a:srgbClr val="000000"/>
              </a:solidFill>
              <a:latin typeface="ＭＳ Ｐゴシック"/>
              <a:ea typeface="ＭＳ Ｐゴシック"/>
            </a:rPr>
            <a:t>（</a:t>
          </a:r>
          <a:r>
            <a:rPr lang="en-US" altLang="ja-JP" sz="2500" b="1" i="0" u="none" baseline="0">
              <a:solidFill>
                <a:srgbClr val="000000"/>
              </a:solidFill>
              <a:latin typeface="ＭＳ Ｐゴシック"/>
              <a:ea typeface="ＭＳ Ｐゴシック"/>
            </a:rPr>
            <a:t>4</a:t>
          </a:r>
          <a:r>
            <a:rPr lang="ja-JP" altLang="en-US" sz="2500" b="1" i="0" u="none" baseline="0">
              <a:solidFill>
                <a:srgbClr val="000000"/>
              </a:solidFill>
              <a:latin typeface="ＭＳ Ｐゴシック"/>
              <a:ea typeface="ＭＳ Ｐゴシック"/>
            </a:rPr>
            <a:t>）</a:t>
          </a:r>
          <a:r>
            <a:rPr lang="en-US" altLang="ja-JP" sz="2500" b="1" i="0" u="none" baseline="0">
              <a:solidFill>
                <a:srgbClr val="000000"/>
              </a:solidFill>
              <a:latin typeface="ＭＳ Ｐゴシック"/>
              <a:ea typeface="ＭＳ Ｐゴシック"/>
            </a:rPr>
            <a:t>-2 </a:t>
          </a:r>
          <a:r>
            <a:rPr lang="ja-JP" altLang="en-US" sz="2500" b="1" i="0" u="none" baseline="0">
              <a:solidFill>
                <a:srgbClr val="000000"/>
              </a:solidFill>
              <a:latin typeface="ＭＳ Ｐゴシック"/>
              <a:ea typeface="ＭＳ Ｐゴシック"/>
            </a:rPr>
            <a:t>市町村経常経費分析表</a:t>
          </a:r>
          <a:r>
            <a:rPr lang="en-US" altLang="ja-JP" sz="2500" b="1" i="0" u="none" baseline="0">
              <a:solidFill>
                <a:srgbClr val="000000"/>
              </a:solidFill>
              <a:latin typeface="ＭＳ Ｐゴシック"/>
              <a:ea typeface="ＭＳ Ｐゴシック"/>
            </a:rPr>
            <a:t>(</a:t>
          </a:r>
          <a:r>
            <a:rPr lang="ja-JP" altLang="en-US" sz="2500" b="1" i="0" u="none" baseline="0">
              <a:solidFill>
                <a:srgbClr val="000000"/>
              </a:solidFill>
              <a:latin typeface="ＭＳ Ｐゴシック"/>
              <a:ea typeface="ＭＳ Ｐゴシック"/>
            </a:rPr>
            <a:t>普通会計決算</a:t>
          </a:r>
          <a:r>
            <a:rPr lang="en-US" altLang="ja-JP" sz="2500" b="1" i="0" u="non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fLocksText="0">
      <xdr:nvSpPr>
        <xdr:cNvPr id="12708" name="団体名称ボックス1">
          <a:extLst>
            <a:ext uri="{FF2B5EF4-FFF2-40B4-BE49-F238E27FC236}">
              <a16:creationId xmlns:a16="http://schemas.microsoft.com/office/drawing/2014/main" id="{1C4850F9-84C1-49A8-B559-D2AD5B964A86}"/>
            </a:ext>
          </a:extLst>
        </xdr:cNvPr>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fLocksText="0">
      <xdr:nvSpPr>
        <xdr:cNvPr id="12709" name="団体名称ボックス2">
          <a:extLst>
            <a:ext uri="{FF2B5EF4-FFF2-40B4-BE49-F238E27FC236}">
              <a16:creationId xmlns:a16="http://schemas.microsoft.com/office/drawing/2014/main" id="{63BB8ACF-0A9A-4384-AAC0-CDF0BE6D3A1E}"/>
            </a:ext>
          </a:extLst>
        </xdr:cNvPr>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fLocksText="0">
      <xdr:nvSpPr>
        <xdr:cNvPr id="422" name="団体名称ボックス3">
          <a:extLst>
            <a:ext uri="{FF2B5EF4-FFF2-40B4-BE49-F238E27FC236}">
              <a16:creationId xmlns:a16="http://schemas.microsoft.com/office/drawing/2014/main" id="{D91C471D-B079-46BE-B2B0-B1D2877333D1}"/>
            </a:ext>
          </a:extLst>
        </xdr:cNvPr>
        <xdr:cNvSpPr/>
      </xdr:nvSpPr>
      <xdr:spPr bwMode="auto">
        <a:xfrm>
          <a:off x="14058900" y="28575"/>
          <a:ext cx="2924175" cy="323850"/>
        </a:xfrm>
        <a:prstGeom prst="rect">
          <a:avLst/>
        </a:prstGeom>
        <a:solidFill>
          <a:srgbClr val="FF0000"/>
        </a:solidFill>
        <a:ln w="9525" algn="ctr">
          <a:solidFill>
            <a:srgbClr val="FFFFFF"/>
          </a:solidFill>
          <a:miter lim="800000"/>
        </a:ln>
        <a:effectLst/>
      </xdr:spPr>
      <xdr:txBody>
        <a:bodyPr vertOverflow="clip" wrap="square" lIns="36576" tIns="18288" rIns="36576" bIns="18288" anchor="ctr" upright="1"/>
        <a:lstStyle/>
        <a:p>
          <a:pPr algn="ctr" rtl="0"/>
          <a:r>
            <a:rPr lang="ja-JP" altLang="en-US" sz="1250" b="1" i="0" u="none" baseline="0">
              <a:solidFill>
                <a:srgbClr val="FFFFFF"/>
              </a:solidFill>
              <a:latin typeface="ＭＳ ゴシック"/>
              <a:ea typeface="ＭＳ ゴシック"/>
            </a:rPr>
            <a:t>福岡県赤村</a:t>
          </a:r>
        </a:p>
      </xdr:txBody>
    </xdr:sp>
    <xdr:clientData/>
  </xdr:twoCellAnchor>
  <xdr:twoCellAnchor>
    <xdr:from>
      <xdr:col>10</xdr:col>
      <xdr:colOff>133350</xdr:colOff>
      <xdr:row>0</xdr:row>
      <xdr:rowOff>0</xdr:rowOff>
    </xdr:from>
    <xdr:to>
      <xdr:col>11</xdr:col>
      <xdr:colOff>933450</xdr:colOff>
      <xdr:row>2</xdr:row>
      <xdr:rowOff>38100</xdr:rowOff>
    </xdr:to>
    <xdr:sp macro="" textlink="" fLocksText="0">
      <xdr:nvSpPr>
        <xdr:cNvPr id="12711" name="Rectangle 6">
          <a:extLst>
            <a:ext uri="{FF2B5EF4-FFF2-40B4-BE49-F238E27FC236}">
              <a16:creationId xmlns:a16="http://schemas.microsoft.com/office/drawing/2014/main" id="{60D6E073-9EBD-4C2D-98EB-1C8CDB0DEBFE}"/>
            </a:ext>
          </a:extLst>
        </xdr:cNvPr>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fLocksText="0">
      <xdr:nvSpPr>
        <xdr:cNvPr id="12712" name="Rectangle 7">
          <a:extLst>
            <a:ext uri="{FF2B5EF4-FFF2-40B4-BE49-F238E27FC236}">
              <a16:creationId xmlns:a16="http://schemas.microsoft.com/office/drawing/2014/main" id="{835B2B14-2B92-479B-802B-9CFACA3AB36D}"/>
            </a:ext>
          </a:extLst>
        </xdr:cNvPr>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fLocksText="0">
      <xdr:nvSpPr>
        <xdr:cNvPr id="425" name="Rectangle 8">
          <a:extLst>
            <a:ext uri="{FF2B5EF4-FFF2-40B4-BE49-F238E27FC236}">
              <a16:creationId xmlns:a16="http://schemas.microsoft.com/office/drawing/2014/main" id="{27C4ECAF-92CD-454A-A235-0C39D3CFA165}"/>
            </a:ext>
          </a:extLst>
        </xdr:cNvPr>
        <xdr:cNvSpPr/>
      </xdr:nvSpPr>
      <xdr:spPr bwMode="auto">
        <a:xfrm>
          <a:off x="11858625" y="28575"/>
          <a:ext cx="1924050" cy="323850"/>
        </a:xfrm>
        <a:prstGeom prst="rect">
          <a:avLst/>
        </a:prstGeom>
        <a:solidFill>
          <a:srgbClr val="FF0000"/>
        </a:solidFill>
        <a:ln w="3175" algn="ctr">
          <a:solidFill>
            <a:srgbClr val="FFFFFF"/>
          </a:solidFill>
          <a:miter lim="800000"/>
        </a:ln>
        <a:effectLst/>
      </xdr:spPr>
      <xdr:txBody>
        <a:bodyPr vertOverflow="clip" wrap="square" lIns="36576" tIns="18288" rIns="36576" bIns="18288" anchor="ctr" upright="1"/>
        <a:lstStyle/>
        <a:p>
          <a:pPr algn="ctr" rtl="0">
            <a:defRPr sz="1000"/>
          </a:pPr>
          <a:r>
            <a:rPr lang="ja-JP" altLang="en-US" sz="1250" b="1" i="0" u="none" baseline="0">
              <a:solidFill>
                <a:srgbClr val="FFFFFF"/>
              </a:solidFill>
              <a:latin typeface="ＭＳ ゴシック"/>
              <a:ea typeface="ＭＳ ゴシック"/>
            </a:rPr>
            <a:t>平成</a:t>
          </a:r>
          <a:r>
            <a:rPr lang="en-US" altLang="ja-JP" sz="1250" b="1" i="0" u="none" baseline="0">
              <a:solidFill>
                <a:srgbClr val="FFFFFF"/>
              </a:solidFill>
              <a:latin typeface="ＭＳ ゴシック"/>
              <a:ea typeface="ＭＳ ゴシック"/>
            </a:rPr>
            <a:t>24</a:t>
          </a:r>
          <a:r>
            <a:rPr lang="ja-JP" altLang="en-US" sz="1250" b="1" i="0" u="non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fLocksText="0">
      <xdr:nvSpPr>
        <xdr:cNvPr id="426" name="AutoShape 9">
          <a:extLst>
            <a:ext uri="{FF2B5EF4-FFF2-40B4-BE49-F238E27FC236}">
              <a16:creationId xmlns:a16="http://schemas.microsoft.com/office/drawing/2014/main" id="{D56D636D-0113-48F8-A657-ECC9ECC3B72F}"/>
            </a:ext>
          </a:extLst>
        </xdr:cNvPr>
        <xdr:cNvSpPr/>
      </xdr:nvSpPr>
      <xdr:spPr bwMode="auto">
        <a:xfrm>
          <a:off x="2162175" y="12001500"/>
          <a:ext cx="4238625" cy="257175"/>
        </a:xfrm>
        <a:prstGeom prst="roundRect">
          <a:avLst>
            <a:gd name="adj" fmla="val 0"/>
          </a:avLst>
        </a:prstGeom>
        <a:solidFill>
          <a:srgbClr val="FFFFFF"/>
        </a:solidFill>
        <a:ln w="9525" algn="ctr">
          <a:solidFill>
            <a:srgbClr val="000000"/>
          </a:solidFill>
          <a:rou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466725</xdr:colOff>
      <xdr:row>63</xdr:row>
      <xdr:rowOff>38100</xdr:rowOff>
    </xdr:from>
    <xdr:to>
      <xdr:col>3</xdr:col>
      <xdr:colOff>600075</xdr:colOff>
      <xdr:row>64</xdr:row>
      <xdr:rowOff>123825</xdr:rowOff>
    </xdr:to>
    <xdr:sp macro="" textlink="" fLocksText="0">
      <xdr:nvSpPr>
        <xdr:cNvPr id="427" name="Rectangle 10">
          <a:extLst>
            <a:ext uri="{FF2B5EF4-FFF2-40B4-BE49-F238E27FC236}">
              <a16:creationId xmlns:a16="http://schemas.microsoft.com/office/drawing/2014/main" id="{445900C7-3C5C-43BF-8A94-78AB1D8CE415}"/>
            </a:ext>
          </a:extLst>
        </xdr:cNvPr>
        <xdr:cNvSpPr/>
      </xdr:nvSpPr>
      <xdr:spPr bwMode="auto">
        <a:xfrm>
          <a:off x="2733675" y="12011025"/>
          <a:ext cx="1266825" cy="257175"/>
        </a:xfrm>
        <a:prstGeom prst="rect">
          <a:avLst/>
        </a:prstGeom>
        <a:noFill/>
        <a:ln w="9525" algn="ctr">
          <a:no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716" name="Line 11">
          <a:extLst>
            <a:ext uri="{FF2B5EF4-FFF2-40B4-BE49-F238E27FC236}">
              <a16:creationId xmlns:a16="http://schemas.microsoft.com/office/drawing/2014/main" id="{76692B8A-CA8D-487F-B27E-45D0366F254C}"/>
            </a:ext>
          </a:extLst>
        </xdr:cNvPr>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717" name="Oval 12">
          <a:extLst>
            <a:ext uri="{FF2B5EF4-FFF2-40B4-BE49-F238E27FC236}">
              <a16:creationId xmlns:a16="http://schemas.microsoft.com/office/drawing/2014/main" id="{A5D9480C-D64B-4A35-8BA7-B914AAC4430C}"/>
            </a:ext>
          </a:extLst>
        </xdr:cNvPr>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718" name="AutoShape 13">
          <a:extLst>
            <a:ext uri="{FF2B5EF4-FFF2-40B4-BE49-F238E27FC236}">
              <a16:creationId xmlns:a16="http://schemas.microsoft.com/office/drawing/2014/main" id="{B3BBC21F-E89F-4588-B9E2-36CD6AC053B3}"/>
            </a:ext>
          </a:extLst>
        </xdr:cNvPr>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fLocksText="0">
      <xdr:nvSpPr>
        <xdr:cNvPr id="431" name="Rectangle 14">
          <a:extLst>
            <a:ext uri="{FF2B5EF4-FFF2-40B4-BE49-F238E27FC236}">
              <a16:creationId xmlns:a16="http://schemas.microsoft.com/office/drawing/2014/main" id="{93CF6F2C-C3CF-4703-A5D0-95AF0E48D57C}"/>
            </a:ext>
          </a:extLst>
        </xdr:cNvPr>
        <xdr:cNvSpPr/>
      </xdr:nvSpPr>
      <xdr:spPr bwMode="auto">
        <a:xfrm>
          <a:off x="4714875" y="12011025"/>
          <a:ext cx="1266825" cy="257175"/>
        </a:xfrm>
        <a:prstGeom prst="rect">
          <a:avLst/>
        </a:prstGeom>
        <a:noFill/>
        <a:ln w="9525" algn="ctr">
          <a:no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fLocksText="0">
      <xdr:nvSpPr>
        <xdr:cNvPr id="432" name="Rectangle 15">
          <a:extLst>
            <a:ext uri="{FF2B5EF4-FFF2-40B4-BE49-F238E27FC236}">
              <a16:creationId xmlns:a16="http://schemas.microsoft.com/office/drawing/2014/main" id="{E0B75C82-98A7-414F-891E-B7F6DD3C968B}"/>
            </a:ext>
          </a:extLst>
        </xdr:cNvPr>
        <xdr:cNvSpPr/>
      </xdr:nvSpPr>
      <xdr:spPr bwMode="auto">
        <a:xfrm>
          <a:off x="2162175" y="1076325"/>
          <a:ext cx="4238625" cy="257175"/>
        </a:xfrm>
        <a:prstGeom prst="rect">
          <a:avLst/>
        </a:prstGeom>
        <a:solidFill>
          <a:srgbClr val="FFFFFF"/>
        </a:solidFill>
        <a:ln w="9525" algn="ctr">
          <a:solidFill>
            <a:srgbClr val="000000"/>
          </a:solidFill>
          <a:miter lim="800000"/>
        </a:ln>
        <a:effectLst/>
      </xdr:spPr>
      <xdr:txBody>
        <a:bodyPr vertOverflow="clip" wrap="square" lIns="27432" tIns="18288" rIns="27432" bIns="18288" anchor="ctr" upright="1"/>
        <a:lstStyle/>
        <a:p>
          <a:pPr algn="ctr" rtl="0">
            <a:defRPr sz="1000"/>
          </a:pPr>
          <a:r>
            <a:rPr lang="ja-JP" altLang="en-US" sz="1100" b="0" i="0" u="none" baseline="0">
              <a:solidFill>
                <a:srgbClr val="000000"/>
              </a:solidFill>
              <a:latin typeface="ＭＳ Ｐゴシック"/>
              <a:ea typeface="ＭＳ Ｐゴシック"/>
            </a:rPr>
            <a:t>人口</a:t>
          </a:r>
          <a:r>
            <a:rPr lang="en-US" altLang="ja-JP" sz="1100" b="0" i="0" u="none" baseline="0">
              <a:solidFill>
                <a:srgbClr val="000000"/>
              </a:solidFill>
              <a:latin typeface="ＭＳ Ｐゴシック"/>
              <a:ea typeface="ＭＳ Ｐゴシック"/>
            </a:rPr>
            <a:t>1</a:t>
          </a:r>
          <a:r>
            <a:rPr lang="ja-JP" altLang="en-US" sz="1100" b="0" i="0" u="non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fLocksText="0">
      <xdr:nvSpPr>
        <xdr:cNvPr id="433" name="AutoShape 16">
          <a:extLst>
            <a:ext uri="{FF2B5EF4-FFF2-40B4-BE49-F238E27FC236}">
              <a16:creationId xmlns:a16="http://schemas.microsoft.com/office/drawing/2014/main" id="{0C26188F-8746-4C22-B744-2D7629C02A23}"/>
            </a:ext>
          </a:extLst>
        </xdr:cNvPr>
        <xdr:cNvSpPr/>
      </xdr:nvSpPr>
      <xdr:spPr bwMode="auto">
        <a:xfrm>
          <a:off x="190500" y="1076325"/>
          <a:ext cx="1333500" cy="1143000"/>
        </a:xfrm>
        <a:prstGeom prst="roundRect">
          <a:avLst>
            <a:gd name="adj" fmla="val 0"/>
          </a:avLst>
        </a:prstGeom>
        <a:solidFill>
          <a:srgbClr val="FFFFFF"/>
        </a:solidFill>
        <a:ln w="9525" algn="ctr">
          <a:solidFill>
            <a:srgbClr val="000000"/>
          </a:solidFill>
          <a:rou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523875</xdr:colOff>
      <xdr:row>6</xdr:row>
      <xdr:rowOff>95250</xdr:rowOff>
    </xdr:from>
    <xdr:to>
      <xdr:col>1</xdr:col>
      <xdr:colOff>657225</xdr:colOff>
      <xdr:row>8</xdr:row>
      <xdr:rowOff>0</xdr:rowOff>
    </xdr:to>
    <xdr:sp macro="" textlink="" fLocksText="0">
      <xdr:nvSpPr>
        <xdr:cNvPr id="434" name="Rectangle 17">
          <a:extLst>
            <a:ext uri="{FF2B5EF4-FFF2-40B4-BE49-F238E27FC236}">
              <a16:creationId xmlns:a16="http://schemas.microsoft.com/office/drawing/2014/main" id="{8DFB36E6-7CB3-4B49-A76E-8E738EA02A98}"/>
            </a:ext>
          </a:extLst>
        </xdr:cNvPr>
        <xdr:cNvSpPr/>
      </xdr:nvSpPr>
      <xdr:spPr bwMode="auto">
        <a:xfrm>
          <a:off x="523875" y="1171575"/>
          <a:ext cx="1266825" cy="247650"/>
        </a:xfrm>
        <a:prstGeom prst="rect">
          <a:avLst/>
        </a:prstGeom>
        <a:noFill/>
        <a:ln w="9525" algn="ctr">
          <a:noFill/>
          <a:miter lim="800000"/>
        </a:ln>
        <a:effec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fLocksText="0">
      <xdr:nvSpPr>
        <xdr:cNvPr id="435" name="Rectangle 18">
          <a:extLst>
            <a:ext uri="{FF2B5EF4-FFF2-40B4-BE49-F238E27FC236}">
              <a16:creationId xmlns:a16="http://schemas.microsoft.com/office/drawing/2014/main" id="{5ECB786A-029D-4B39-A048-16A1EA9A3F2B}"/>
            </a:ext>
          </a:extLst>
        </xdr:cNvPr>
        <xdr:cNvSpPr/>
      </xdr:nvSpPr>
      <xdr:spPr bwMode="auto">
        <a:xfrm>
          <a:off x="523875" y="1438275"/>
          <a:ext cx="1266825" cy="247650"/>
        </a:xfrm>
        <a:prstGeom prst="rect">
          <a:avLst/>
        </a:prstGeom>
        <a:noFill/>
        <a:ln w="9525" algn="ctr">
          <a:noFill/>
          <a:miter lim="800000"/>
        </a:ln>
        <a:effec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fLocksText="0">
      <xdr:nvSpPr>
        <xdr:cNvPr id="436" name="Rectangle 19">
          <a:extLst>
            <a:ext uri="{FF2B5EF4-FFF2-40B4-BE49-F238E27FC236}">
              <a16:creationId xmlns:a16="http://schemas.microsoft.com/office/drawing/2014/main" id="{91546BF3-33DA-4D63-8B66-0E159E88F36C}"/>
            </a:ext>
          </a:extLst>
        </xdr:cNvPr>
        <xdr:cNvSpPr/>
      </xdr:nvSpPr>
      <xdr:spPr bwMode="auto">
        <a:xfrm>
          <a:off x="523875" y="1762125"/>
          <a:ext cx="1266825" cy="638175"/>
        </a:xfrm>
        <a:prstGeom prst="rect">
          <a:avLst/>
        </a:prstGeom>
        <a:noFill/>
        <a:ln w="9525" algn="ctr">
          <a:noFill/>
          <a:miter lim="800000"/>
        </a:ln>
        <a:effectLst/>
      </xdr:spPr>
      <xdr:txBody>
        <a:bodyPr vertOverflow="clip" wrap="square" lIns="27432" tIns="18288" rIns="0" bIns="0" anchor="t" upright="1"/>
        <a:lstStyle/>
        <a:p>
          <a:pPr algn="l" rtl="0">
            <a:defRPr sz="1000"/>
          </a:pPr>
          <a:r>
            <a:rPr lang="ja-JP" altLang="en-US" sz="800" b="0" i="0" u="none" baseline="0">
              <a:solidFill>
                <a:srgbClr val="000000"/>
              </a:solidFill>
              <a:latin typeface="ＭＳ Ｐゴシック"/>
              <a:ea typeface="ＭＳ Ｐゴシック"/>
            </a:rPr>
            <a:t>類似団体内の</a:t>
          </a:r>
        </a:p>
        <a:p>
          <a:pPr algn="l" rtl="0">
            <a:lnSpc>
              <a:spcPts val="900"/>
            </a:lnSpc>
            <a:defRPr sz="1000"/>
          </a:pPr>
          <a:r>
            <a:rPr lang="ja-JP" altLang="en-US" sz="800" b="0" i="0" u="non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725" name="Line 20">
          <a:extLst>
            <a:ext uri="{FF2B5EF4-FFF2-40B4-BE49-F238E27FC236}">
              <a16:creationId xmlns:a16="http://schemas.microsoft.com/office/drawing/2014/main" id="{2E756214-5B53-4727-9554-BD429734449E}"/>
            </a:ext>
          </a:extLst>
        </xdr:cNvPr>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726" name="Line 21">
          <a:extLst>
            <a:ext uri="{FF2B5EF4-FFF2-40B4-BE49-F238E27FC236}">
              <a16:creationId xmlns:a16="http://schemas.microsoft.com/office/drawing/2014/main" id="{5062E6F9-7699-4228-832A-20C8416C7491}"/>
            </a:ext>
          </a:extLst>
        </xdr:cNvPr>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727" name="Line 22">
          <a:extLst>
            <a:ext uri="{FF2B5EF4-FFF2-40B4-BE49-F238E27FC236}">
              <a16:creationId xmlns:a16="http://schemas.microsoft.com/office/drawing/2014/main" id="{5532F2BD-2CEE-43F6-B933-1D51BB3BA8F1}"/>
            </a:ext>
          </a:extLst>
        </xdr:cNvPr>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728" name="Line 23">
          <a:extLst>
            <a:ext uri="{FF2B5EF4-FFF2-40B4-BE49-F238E27FC236}">
              <a16:creationId xmlns:a16="http://schemas.microsoft.com/office/drawing/2014/main" id="{8407A3FE-F420-426F-B259-DCFCC793C614}"/>
            </a:ext>
          </a:extLst>
        </xdr:cNvPr>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729" name="Line 24">
          <a:extLst>
            <a:ext uri="{FF2B5EF4-FFF2-40B4-BE49-F238E27FC236}">
              <a16:creationId xmlns:a16="http://schemas.microsoft.com/office/drawing/2014/main" id="{DCAFA810-22C7-48CC-B169-4277950B81EF}"/>
            </a:ext>
          </a:extLst>
        </xdr:cNvPr>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730" name="Oval 25">
          <a:extLst>
            <a:ext uri="{FF2B5EF4-FFF2-40B4-BE49-F238E27FC236}">
              <a16:creationId xmlns:a16="http://schemas.microsoft.com/office/drawing/2014/main" id="{276BB4E3-640E-4205-8BBB-6825ED185DD7}"/>
            </a:ext>
          </a:extLst>
        </xdr:cNvPr>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731" name="AutoShape 26">
          <a:extLst>
            <a:ext uri="{FF2B5EF4-FFF2-40B4-BE49-F238E27FC236}">
              <a16:creationId xmlns:a16="http://schemas.microsoft.com/office/drawing/2014/main" id="{9F40781F-4FCF-40BF-8316-CE06C780528C}"/>
            </a:ext>
          </a:extLst>
        </xdr:cNvPr>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fLocksText="0">
      <xdr:nvSpPr>
        <xdr:cNvPr id="12732" name="Rectangle 27">
          <a:extLst>
            <a:ext uri="{FF2B5EF4-FFF2-40B4-BE49-F238E27FC236}">
              <a16:creationId xmlns:a16="http://schemas.microsoft.com/office/drawing/2014/main" id="{F0A4D4A7-9AB3-439A-8F03-4F90A5465D65}"/>
            </a:ext>
          </a:extLst>
        </xdr:cNvPr>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7</xdr:row>
      <xdr:rowOff>47625</xdr:rowOff>
    </xdr:from>
    <xdr:ext cx="245452" cy="201850"/>
    <xdr:sp macro="" textlink="">
      <xdr:nvSpPr>
        <xdr:cNvPr id="445" name="Text Box 28">
          <a:extLst>
            <a:ext uri="{FF2B5EF4-FFF2-40B4-BE49-F238E27FC236}">
              <a16:creationId xmlns:a16="http://schemas.microsoft.com/office/drawing/2014/main" id="{D82A26D6-E0D7-48D8-8B0E-FD480A7FA680}"/>
            </a:ext>
          </a:extLst>
        </xdr:cNvPr>
        <xdr:cNvSpPr txBox="1"/>
      </xdr:nvSpPr>
      <xdr:spPr bwMode="auto">
        <a:xfrm>
          <a:off x="1781175" y="1295400"/>
          <a:ext cx="245452" cy="201850"/>
        </a:xfrm>
        <a:prstGeom prst="rect">
          <a:avLst/>
        </a:prstGeom>
        <a:noFill/>
        <a:ln w="1" algn="ctr">
          <a:noFill/>
          <a:miter lim="800000"/>
        </a:ln>
        <a:effectLst/>
      </xdr:spPr>
      <xdr:txBody>
        <a:bodyPr wrap="none" lIns="18288" tIns="18288" rIns="0" bIns="0" anchor="t" upright="1">
          <a:spAutoFit/>
        </a:bodyPr>
        <a:lstStyle/>
        <a:p>
          <a:pPr algn="l" rtl="0">
            <a:defRPr sz="1000"/>
          </a:pP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円</a:t>
          </a:r>
          <a:r>
            <a:rPr lang="en-US" altLang="ja-JP" sz="1100" b="0" i="0" u="non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734" name="Line 29">
          <a:extLst>
            <a:ext uri="{FF2B5EF4-FFF2-40B4-BE49-F238E27FC236}">
              <a16:creationId xmlns:a16="http://schemas.microsoft.com/office/drawing/2014/main" id="{2F1B4425-8EC7-418F-9241-310A00202321}"/>
            </a:ext>
          </a:extLst>
        </xdr:cNvPr>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735" name="Line 30">
          <a:extLst>
            <a:ext uri="{FF2B5EF4-FFF2-40B4-BE49-F238E27FC236}">
              <a16:creationId xmlns:a16="http://schemas.microsoft.com/office/drawing/2014/main" id="{C37CBAB7-172E-448B-BB4C-590C229EB4E3}"/>
            </a:ext>
          </a:extLst>
        </xdr:cNvPr>
        <xdr:cNvSpPr>
          <a:spLocks noChangeShapeType="1"/>
        </xdr:cNvSpPr>
      </xdr:nvSpPr>
      <xdr:spPr bwMode="auto">
        <a:xfrm>
          <a:off x="2162175" y="36099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448" name="Text Box 31">
          <a:extLst>
            <a:ext uri="{FF2B5EF4-FFF2-40B4-BE49-F238E27FC236}">
              <a16:creationId xmlns:a16="http://schemas.microsoft.com/office/drawing/2014/main" id="{4A4C8C92-4B0E-4599-9411-4D66262EDA65}"/>
            </a:ext>
          </a:extLst>
        </xdr:cNvPr>
        <xdr:cNvSpPr txBox="1"/>
      </xdr:nvSpPr>
      <xdr:spPr bwMode="auto">
        <a:xfrm>
          <a:off x="1400175" y="3495675"/>
          <a:ext cx="762000" cy="209550"/>
        </a:xfrm>
        <a:prstGeom prst="rect">
          <a:avLst/>
        </a:prstGeom>
        <a:noFill/>
        <a:ln w="1" algn="ctr">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737" name="Line 32">
          <a:extLst>
            <a:ext uri="{FF2B5EF4-FFF2-40B4-BE49-F238E27FC236}">
              <a16:creationId xmlns:a16="http://schemas.microsoft.com/office/drawing/2014/main" id="{F7A6EE88-DC23-4445-A88B-BD86D1ADAF23}"/>
            </a:ext>
          </a:extLst>
        </xdr:cNvPr>
        <xdr:cNvSpPr>
          <a:spLocks noChangeShapeType="1"/>
        </xdr:cNvSpPr>
      </xdr:nvSpPr>
      <xdr:spPr bwMode="auto">
        <a:xfrm>
          <a:off x="2162175" y="32861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450" name="Text Box 33">
          <a:extLst>
            <a:ext uri="{FF2B5EF4-FFF2-40B4-BE49-F238E27FC236}">
              <a16:creationId xmlns:a16="http://schemas.microsoft.com/office/drawing/2014/main" id="{F5FB286B-69F1-47F7-80A8-82011DC42A7B}"/>
            </a:ext>
          </a:extLst>
        </xdr:cNvPr>
        <xdr:cNvSpPr txBox="1"/>
      </xdr:nvSpPr>
      <xdr:spPr bwMode="auto">
        <a:xfrm>
          <a:off x="1400175" y="3171825"/>
          <a:ext cx="762000" cy="209550"/>
        </a:xfrm>
        <a:prstGeom prst="rect">
          <a:avLst/>
        </a:prstGeom>
        <a:noFill/>
        <a:ln w="1" algn="ctr">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200,000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739" name="Line 34">
          <a:extLst>
            <a:ext uri="{FF2B5EF4-FFF2-40B4-BE49-F238E27FC236}">
              <a16:creationId xmlns:a16="http://schemas.microsoft.com/office/drawing/2014/main" id="{3AC37D3B-EEEB-41B9-88F3-2FBC9A273FD0}"/>
            </a:ext>
          </a:extLst>
        </xdr:cNvPr>
        <xdr:cNvSpPr>
          <a:spLocks noChangeShapeType="1"/>
        </xdr:cNvSpPr>
      </xdr:nvSpPr>
      <xdr:spPr bwMode="auto">
        <a:xfrm>
          <a:off x="2162175" y="29527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452" name="Text Box 35">
          <a:extLst>
            <a:ext uri="{FF2B5EF4-FFF2-40B4-BE49-F238E27FC236}">
              <a16:creationId xmlns:a16="http://schemas.microsoft.com/office/drawing/2014/main" id="{6C2F48F2-F4B3-4525-9FFD-3BA4433938D7}"/>
            </a:ext>
          </a:extLst>
        </xdr:cNvPr>
        <xdr:cNvSpPr txBox="1"/>
      </xdr:nvSpPr>
      <xdr:spPr bwMode="auto">
        <a:xfrm>
          <a:off x="1400175" y="2838450"/>
          <a:ext cx="762000" cy="209550"/>
        </a:xfrm>
        <a:prstGeom prst="rect">
          <a:avLst/>
        </a:prstGeom>
        <a:noFill/>
        <a:ln w="1" algn="ctr">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400,000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741" name="Line 36">
          <a:extLst>
            <a:ext uri="{FF2B5EF4-FFF2-40B4-BE49-F238E27FC236}">
              <a16:creationId xmlns:a16="http://schemas.microsoft.com/office/drawing/2014/main" id="{B89EEF61-E738-42EF-867B-76AF6E021263}"/>
            </a:ext>
          </a:extLst>
        </xdr:cNvPr>
        <xdr:cNvSpPr>
          <a:spLocks noChangeShapeType="1"/>
        </xdr:cNvSpPr>
      </xdr:nvSpPr>
      <xdr:spPr bwMode="auto">
        <a:xfrm>
          <a:off x="2162175" y="26289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454" name="Text Box 37">
          <a:extLst>
            <a:ext uri="{FF2B5EF4-FFF2-40B4-BE49-F238E27FC236}">
              <a16:creationId xmlns:a16="http://schemas.microsoft.com/office/drawing/2014/main" id="{9FF67375-872D-419B-9F48-4F003D063AC7}"/>
            </a:ext>
          </a:extLst>
        </xdr:cNvPr>
        <xdr:cNvSpPr txBox="1"/>
      </xdr:nvSpPr>
      <xdr:spPr bwMode="auto">
        <a:xfrm>
          <a:off x="1400175" y="2514600"/>
          <a:ext cx="762000" cy="209550"/>
        </a:xfrm>
        <a:prstGeom prst="rect">
          <a:avLst/>
        </a:prstGeom>
        <a:noFill/>
        <a:ln w="1" algn="ctr">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600,000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743" name="Line 38">
          <a:extLst>
            <a:ext uri="{FF2B5EF4-FFF2-40B4-BE49-F238E27FC236}">
              <a16:creationId xmlns:a16="http://schemas.microsoft.com/office/drawing/2014/main" id="{E389AD1F-6556-49DD-821D-72D6186A49AC}"/>
            </a:ext>
          </a:extLst>
        </xdr:cNvPr>
        <xdr:cNvSpPr>
          <a:spLocks noChangeShapeType="1"/>
        </xdr:cNvSpPr>
      </xdr:nvSpPr>
      <xdr:spPr bwMode="auto">
        <a:xfrm>
          <a:off x="2162175" y="23050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456" name="Text Box 39">
          <a:extLst>
            <a:ext uri="{FF2B5EF4-FFF2-40B4-BE49-F238E27FC236}">
              <a16:creationId xmlns:a16="http://schemas.microsoft.com/office/drawing/2014/main" id="{E10D1691-FF11-4C18-ADB3-2AA1CFF31759}"/>
            </a:ext>
          </a:extLst>
        </xdr:cNvPr>
        <xdr:cNvSpPr txBox="1"/>
      </xdr:nvSpPr>
      <xdr:spPr bwMode="auto">
        <a:xfrm>
          <a:off x="1400175" y="2190750"/>
          <a:ext cx="762000" cy="209550"/>
        </a:xfrm>
        <a:prstGeom prst="rect">
          <a:avLst/>
        </a:prstGeom>
        <a:noFill/>
        <a:ln w="1" algn="ctr">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800,000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745" name="Line 40">
          <a:extLst>
            <a:ext uri="{FF2B5EF4-FFF2-40B4-BE49-F238E27FC236}">
              <a16:creationId xmlns:a16="http://schemas.microsoft.com/office/drawing/2014/main" id="{4564F6A5-6473-4BEB-8BEB-075D645A2602}"/>
            </a:ext>
          </a:extLst>
        </xdr:cNvPr>
        <xdr:cNvSpPr>
          <a:spLocks noChangeShapeType="1"/>
        </xdr:cNvSpPr>
      </xdr:nvSpPr>
      <xdr:spPr bwMode="auto">
        <a:xfrm>
          <a:off x="2162175" y="19812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458" name="Text Box 41">
          <a:extLst>
            <a:ext uri="{FF2B5EF4-FFF2-40B4-BE49-F238E27FC236}">
              <a16:creationId xmlns:a16="http://schemas.microsoft.com/office/drawing/2014/main" id="{51D21E24-657A-4310-AE73-91084A2F88D0}"/>
            </a:ext>
          </a:extLst>
        </xdr:cNvPr>
        <xdr:cNvSpPr txBox="1"/>
      </xdr:nvSpPr>
      <xdr:spPr bwMode="auto">
        <a:xfrm>
          <a:off x="1400175" y="1866900"/>
          <a:ext cx="762000" cy="209550"/>
        </a:xfrm>
        <a:prstGeom prst="rect">
          <a:avLst/>
        </a:prstGeom>
        <a:noFill/>
        <a:ln w="1" algn="ctr">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1,000,000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747" name="Line 42">
          <a:extLst>
            <a:ext uri="{FF2B5EF4-FFF2-40B4-BE49-F238E27FC236}">
              <a16:creationId xmlns:a16="http://schemas.microsoft.com/office/drawing/2014/main" id="{D37E0A7F-E00F-4D19-BF9C-71E7E93F3EFB}"/>
            </a:ext>
          </a:extLst>
        </xdr:cNvPr>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460" name="Text Box 43">
          <a:extLst>
            <a:ext uri="{FF2B5EF4-FFF2-40B4-BE49-F238E27FC236}">
              <a16:creationId xmlns:a16="http://schemas.microsoft.com/office/drawing/2014/main" id="{5CB965D1-26FC-44ED-9BAE-C3C10C82EFB9}"/>
            </a:ext>
          </a:extLst>
        </xdr:cNvPr>
        <xdr:cNvSpPr txBox="1"/>
      </xdr:nvSpPr>
      <xdr:spPr bwMode="auto">
        <a:xfrm>
          <a:off x="1400175" y="1533525"/>
          <a:ext cx="762000" cy="209550"/>
        </a:xfrm>
        <a:prstGeom prst="rect">
          <a:avLst/>
        </a:prstGeom>
        <a:noFill/>
        <a:ln w="1" algn="ctr">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1,200,000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fLocksText="0">
      <xdr:nvSpPr>
        <xdr:cNvPr id="12749" name="人口1人当たり決算額の推移グラフ枠130">
          <a:extLst>
            <a:ext uri="{FF2B5EF4-FFF2-40B4-BE49-F238E27FC236}">
              <a16:creationId xmlns:a16="http://schemas.microsoft.com/office/drawing/2014/main" id="{17D5A5CA-1B98-4A90-9940-62C5A9B3DFBB}"/>
            </a:ext>
          </a:extLst>
        </xdr:cNvPr>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11</xdr:row>
      <xdr:rowOff>66675</xdr:rowOff>
    </xdr:from>
    <xdr:to>
      <xdr:col>4</xdr:col>
      <xdr:colOff>1114425</xdr:colOff>
      <xdr:row>19</xdr:row>
      <xdr:rowOff>142875</xdr:rowOff>
    </xdr:to>
    <xdr:sp macro="" textlink="">
      <xdr:nvSpPr>
        <xdr:cNvPr id="12750" name="Line 45">
          <a:extLst>
            <a:ext uri="{FF2B5EF4-FFF2-40B4-BE49-F238E27FC236}">
              <a16:creationId xmlns:a16="http://schemas.microsoft.com/office/drawing/2014/main" id="{103B32E6-26C6-4531-B14E-89A75BF78D1B}"/>
            </a:ext>
          </a:extLst>
        </xdr:cNvPr>
        <xdr:cNvSpPr>
          <a:spLocks noChangeShapeType="1"/>
        </xdr:cNvSpPr>
      </xdr:nvSpPr>
      <xdr:spPr bwMode="auto">
        <a:xfrm flipV="1">
          <a:off x="5648325" y="2000250"/>
          <a:ext cx="0" cy="1447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19</xdr:row>
      <xdr:rowOff>142875</xdr:rowOff>
    </xdr:from>
    <xdr:to>
      <xdr:col>5</xdr:col>
      <xdr:colOff>838200</xdr:colOff>
      <xdr:row>21</xdr:row>
      <xdr:rowOff>9525</xdr:rowOff>
    </xdr:to>
    <xdr:sp macro="" textlink="">
      <xdr:nvSpPr>
        <xdr:cNvPr id="463" name="人口1人当たり決算額の推移最小値テキスト130">
          <a:extLst>
            <a:ext uri="{FF2B5EF4-FFF2-40B4-BE49-F238E27FC236}">
              <a16:creationId xmlns:a16="http://schemas.microsoft.com/office/drawing/2014/main" id="{2C06074F-2AD2-483F-8B52-41E107B037E2}"/>
            </a:ext>
          </a:extLst>
        </xdr:cNvPr>
        <xdr:cNvSpPr txBox="1"/>
      </xdr:nvSpPr>
      <xdr:spPr bwMode="auto">
        <a:xfrm>
          <a:off x="5743575" y="3448050"/>
          <a:ext cx="762000" cy="209550"/>
        </a:xfrm>
        <a:prstGeom prst="rect">
          <a:avLst/>
        </a:prstGeom>
        <a:noFill/>
        <a:ln w="1" algn="ctr">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102,168</a:t>
          </a:r>
        </a:p>
      </xdr:txBody>
    </xdr:sp>
    <xdr:clientData/>
  </xdr:twoCellAnchor>
  <xdr:twoCellAnchor>
    <xdr:from>
      <xdr:col>4</xdr:col>
      <xdr:colOff>1028700</xdr:colOff>
      <xdr:row>19</xdr:row>
      <xdr:rowOff>142875</xdr:rowOff>
    </xdr:from>
    <xdr:to>
      <xdr:col>5</xdr:col>
      <xdr:colOff>76200</xdr:colOff>
      <xdr:row>19</xdr:row>
      <xdr:rowOff>142875</xdr:rowOff>
    </xdr:to>
    <xdr:sp macro="" textlink="">
      <xdr:nvSpPr>
        <xdr:cNvPr id="12752" name="Line 47">
          <a:extLst>
            <a:ext uri="{FF2B5EF4-FFF2-40B4-BE49-F238E27FC236}">
              <a16:creationId xmlns:a16="http://schemas.microsoft.com/office/drawing/2014/main" id="{F350EFDB-48C7-4580-8E84-A70EEFE24868}"/>
            </a:ext>
          </a:extLst>
        </xdr:cNvPr>
        <xdr:cNvSpPr>
          <a:spLocks noChangeShapeType="1"/>
        </xdr:cNvSpPr>
      </xdr:nvSpPr>
      <xdr:spPr bwMode="auto">
        <a:xfrm>
          <a:off x="5562600" y="34480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10</xdr:row>
      <xdr:rowOff>9525</xdr:rowOff>
    </xdr:from>
    <xdr:to>
      <xdr:col>5</xdr:col>
      <xdr:colOff>838200</xdr:colOff>
      <xdr:row>11</xdr:row>
      <xdr:rowOff>47625</xdr:rowOff>
    </xdr:to>
    <xdr:sp macro="" textlink="">
      <xdr:nvSpPr>
        <xdr:cNvPr id="465" name="人口1人当たり決算額の推移最大値テキスト130">
          <a:extLst>
            <a:ext uri="{FF2B5EF4-FFF2-40B4-BE49-F238E27FC236}">
              <a16:creationId xmlns:a16="http://schemas.microsoft.com/office/drawing/2014/main" id="{873281DA-E2A0-442A-A5FA-7DC683C63DF1}"/>
            </a:ext>
          </a:extLst>
        </xdr:cNvPr>
        <xdr:cNvSpPr txBox="1"/>
      </xdr:nvSpPr>
      <xdr:spPr bwMode="auto">
        <a:xfrm>
          <a:off x="5743575" y="1771650"/>
          <a:ext cx="762000" cy="209550"/>
        </a:xfrm>
        <a:prstGeom prst="rect">
          <a:avLst/>
        </a:prstGeom>
        <a:noFill/>
        <a:ln w="1" algn="ctr">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988,380</a:t>
          </a:r>
        </a:p>
      </xdr:txBody>
    </xdr:sp>
    <xdr:clientData/>
  </xdr:twoCellAnchor>
  <xdr:twoCellAnchor>
    <xdr:from>
      <xdr:col>4</xdr:col>
      <xdr:colOff>1028700</xdr:colOff>
      <xdr:row>11</xdr:row>
      <xdr:rowOff>66675</xdr:rowOff>
    </xdr:from>
    <xdr:to>
      <xdr:col>5</xdr:col>
      <xdr:colOff>76200</xdr:colOff>
      <xdr:row>11</xdr:row>
      <xdr:rowOff>66675</xdr:rowOff>
    </xdr:to>
    <xdr:sp macro="" textlink="">
      <xdr:nvSpPr>
        <xdr:cNvPr id="12754" name="Line 49">
          <a:extLst>
            <a:ext uri="{FF2B5EF4-FFF2-40B4-BE49-F238E27FC236}">
              <a16:creationId xmlns:a16="http://schemas.microsoft.com/office/drawing/2014/main" id="{C571F657-F7EF-4A13-A3DE-7676E310754C}"/>
            </a:ext>
          </a:extLst>
        </xdr:cNvPr>
        <xdr:cNvSpPr>
          <a:spLocks noChangeShapeType="1"/>
        </xdr:cNvSpPr>
      </xdr:nvSpPr>
      <xdr:spPr bwMode="auto">
        <a:xfrm>
          <a:off x="5562600" y="20002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19</xdr:row>
      <xdr:rowOff>66675</xdr:rowOff>
    </xdr:from>
    <xdr:to>
      <xdr:col>4</xdr:col>
      <xdr:colOff>1114425</xdr:colOff>
      <xdr:row>19</xdr:row>
      <xdr:rowOff>66675</xdr:rowOff>
    </xdr:to>
    <xdr:sp macro="" textlink="">
      <xdr:nvSpPr>
        <xdr:cNvPr id="12755" name="Line 50">
          <a:extLst>
            <a:ext uri="{FF2B5EF4-FFF2-40B4-BE49-F238E27FC236}">
              <a16:creationId xmlns:a16="http://schemas.microsoft.com/office/drawing/2014/main" id="{9FBCD79A-C711-409E-94D5-C6D4B4BC8D20}"/>
            </a:ext>
          </a:extLst>
        </xdr:cNvPr>
        <xdr:cNvSpPr>
          <a:spLocks noChangeShapeType="1"/>
        </xdr:cNvSpPr>
      </xdr:nvSpPr>
      <xdr:spPr bwMode="auto">
        <a:xfrm flipV="1">
          <a:off x="5000625" y="3371850"/>
          <a:ext cx="6477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17</xdr:row>
      <xdr:rowOff>95250</xdr:rowOff>
    </xdr:from>
    <xdr:to>
      <xdr:col>5</xdr:col>
      <xdr:colOff>838200</xdr:colOff>
      <xdr:row>18</xdr:row>
      <xdr:rowOff>133350</xdr:rowOff>
    </xdr:to>
    <xdr:sp macro="" textlink="">
      <xdr:nvSpPr>
        <xdr:cNvPr id="468" name="人口1人当たり決算額の推移平均値テキスト130">
          <a:extLst>
            <a:ext uri="{FF2B5EF4-FFF2-40B4-BE49-F238E27FC236}">
              <a16:creationId xmlns:a16="http://schemas.microsoft.com/office/drawing/2014/main" id="{CF794540-114A-4BAB-8534-34D23F266EDC}"/>
            </a:ext>
          </a:extLst>
        </xdr:cNvPr>
        <xdr:cNvSpPr txBox="1"/>
      </xdr:nvSpPr>
      <xdr:spPr bwMode="auto">
        <a:xfrm>
          <a:off x="5743575" y="3057525"/>
          <a:ext cx="762000" cy="209550"/>
        </a:xfrm>
        <a:prstGeom prst="rect">
          <a:avLst/>
        </a:prstGeom>
        <a:noFill/>
        <a:ln w="1" algn="ctr">
          <a:noFill/>
          <a:miter lim="800000"/>
        </a:ln>
        <a:effectLst/>
      </xdr:spPr>
      <xdr:txBody>
        <a:bodyPr vertOverflow="clip" wrap="square" lIns="27432" tIns="18288" rIns="0" bIns="18288" anchor="ctr" upright="1"/>
        <a:lstStyle/>
        <a:p>
          <a:pPr algn="l" rtl="0"/>
          <a:r>
            <a:rPr lang="en-US" altLang="ja-JP" sz="1000" b="1" i="0" u="none" baseline="0">
              <a:solidFill>
                <a:srgbClr val="000080"/>
              </a:solidFill>
              <a:latin typeface="ＭＳ Ｐゴシック"/>
              <a:ea typeface="ＭＳ Ｐゴシック"/>
            </a:rPr>
            <a:t>231,328</a:t>
          </a:r>
        </a:p>
      </xdr:txBody>
    </xdr:sp>
    <xdr:clientData/>
  </xdr:twoCellAnchor>
  <xdr:twoCellAnchor>
    <xdr:from>
      <xdr:col>4</xdr:col>
      <xdr:colOff>1066800</xdr:colOff>
      <xdr:row>18</xdr:row>
      <xdr:rowOff>47625</xdr:rowOff>
    </xdr:from>
    <xdr:to>
      <xdr:col>5</xdr:col>
      <xdr:colOff>38100</xdr:colOff>
      <xdr:row>18</xdr:row>
      <xdr:rowOff>152400</xdr:rowOff>
    </xdr:to>
    <xdr:sp macro="" textlink="">
      <xdr:nvSpPr>
        <xdr:cNvPr id="12757" name="AutoShape 52">
          <a:extLst>
            <a:ext uri="{FF2B5EF4-FFF2-40B4-BE49-F238E27FC236}">
              <a16:creationId xmlns:a16="http://schemas.microsoft.com/office/drawing/2014/main" id="{DF08D610-D1CB-4BB9-8F6C-1DC430BB26E9}"/>
            </a:ext>
          </a:extLst>
        </xdr:cNvPr>
        <xdr:cNvSpPr>
          <a:spLocks noChangeArrowheads="1"/>
        </xdr:cNvSpPr>
      </xdr:nvSpPr>
      <xdr:spPr bwMode="auto">
        <a:xfrm>
          <a:off x="5600700" y="31813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19</xdr:row>
      <xdr:rowOff>66675</xdr:rowOff>
    </xdr:from>
    <xdr:to>
      <xdr:col>4</xdr:col>
      <xdr:colOff>466725</xdr:colOff>
      <xdr:row>19</xdr:row>
      <xdr:rowOff>85725</xdr:rowOff>
    </xdr:to>
    <xdr:sp macro="" textlink="">
      <xdr:nvSpPr>
        <xdr:cNvPr id="12758" name="Line 53">
          <a:extLst>
            <a:ext uri="{FF2B5EF4-FFF2-40B4-BE49-F238E27FC236}">
              <a16:creationId xmlns:a16="http://schemas.microsoft.com/office/drawing/2014/main" id="{D5F0A66C-6596-4771-AF2E-2EC592E162AB}"/>
            </a:ext>
          </a:extLst>
        </xdr:cNvPr>
        <xdr:cNvSpPr>
          <a:spLocks noChangeShapeType="1"/>
        </xdr:cNvSpPr>
      </xdr:nvSpPr>
      <xdr:spPr bwMode="auto">
        <a:xfrm flipV="1">
          <a:off x="4305300" y="3371850"/>
          <a:ext cx="6953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18</xdr:row>
      <xdr:rowOff>47625</xdr:rowOff>
    </xdr:from>
    <xdr:to>
      <xdr:col>4</xdr:col>
      <xdr:colOff>523875</xdr:colOff>
      <xdr:row>18</xdr:row>
      <xdr:rowOff>152400</xdr:rowOff>
    </xdr:to>
    <xdr:sp macro="" textlink="">
      <xdr:nvSpPr>
        <xdr:cNvPr id="12759" name="AutoShape 54">
          <a:extLst>
            <a:ext uri="{FF2B5EF4-FFF2-40B4-BE49-F238E27FC236}">
              <a16:creationId xmlns:a16="http://schemas.microsoft.com/office/drawing/2014/main" id="{DD9BC298-BAE4-4DF9-920B-4FDE171F05CF}"/>
            </a:ext>
          </a:extLst>
        </xdr:cNvPr>
        <xdr:cNvSpPr>
          <a:spLocks noChangeArrowheads="1"/>
        </xdr:cNvSpPr>
      </xdr:nvSpPr>
      <xdr:spPr bwMode="auto">
        <a:xfrm>
          <a:off x="4953000" y="31813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17</xdr:row>
      <xdr:rowOff>19050</xdr:rowOff>
    </xdr:from>
    <xdr:to>
      <xdr:col>4</xdr:col>
      <xdr:colOff>819150</xdr:colOff>
      <xdr:row>18</xdr:row>
      <xdr:rowOff>57150</xdr:rowOff>
    </xdr:to>
    <xdr:sp macro="" textlink="">
      <xdr:nvSpPr>
        <xdr:cNvPr id="472" name="Text Box 55">
          <a:extLst>
            <a:ext uri="{FF2B5EF4-FFF2-40B4-BE49-F238E27FC236}">
              <a16:creationId xmlns:a16="http://schemas.microsoft.com/office/drawing/2014/main" id="{E7FCC132-1C92-4503-A303-C7D90409CAFA}"/>
            </a:ext>
          </a:extLst>
        </xdr:cNvPr>
        <xdr:cNvSpPr txBox="1"/>
      </xdr:nvSpPr>
      <xdr:spPr bwMode="auto">
        <a:xfrm>
          <a:off x="4619625" y="2981325"/>
          <a:ext cx="733425" cy="209550"/>
        </a:xfrm>
        <a:prstGeom prst="rect">
          <a:avLst/>
        </a:prstGeom>
        <a:noFill/>
        <a:ln w="1" algn="ctr">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231,129</a:t>
          </a:r>
        </a:p>
      </xdr:txBody>
    </xdr:sp>
    <xdr:clientData/>
  </xdr:twoCellAnchor>
  <xdr:twoCellAnchor>
    <xdr:from>
      <xdr:col>3</xdr:col>
      <xdr:colOff>209550</xdr:colOff>
      <xdr:row>19</xdr:row>
      <xdr:rowOff>76200</xdr:rowOff>
    </xdr:from>
    <xdr:to>
      <xdr:col>3</xdr:col>
      <xdr:colOff>904875</xdr:colOff>
      <xdr:row>19</xdr:row>
      <xdr:rowOff>85725</xdr:rowOff>
    </xdr:to>
    <xdr:sp macro="" textlink="">
      <xdr:nvSpPr>
        <xdr:cNvPr id="12761" name="Line 56">
          <a:extLst>
            <a:ext uri="{FF2B5EF4-FFF2-40B4-BE49-F238E27FC236}">
              <a16:creationId xmlns:a16="http://schemas.microsoft.com/office/drawing/2014/main" id="{E53EF404-ADA8-4264-9826-54C0E466448D}"/>
            </a:ext>
          </a:extLst>
        </xdr:cNvPr>
        <xdr:cNvSpPr>
          <a:spLocks noChangeShapeType="1"/>
        </xdr:cNvSpPr>
      </xdr:nvSpPr>
      <xdr:spPr bwMode="auto">
        <a:xfrm>
          <a:off x="3609975" y="3381375"/>
          <a:ext cx="6953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18</xdr:row>
      <xdr:rowOff>28575</xdr:rowOff>
    </xdr:from>
    <xdr:to>
      <xdr:col>3</xdr:col>
      <xdr:colOff>952500</xdr:colOff>
      <xdr:row>18</xdr:row>
      <xdr:rowOff>133350</xdr:rowOff>
    </xdr:to>
    <xdr:sp macro="" textlink="">
      <xdr:nvSpPr>
        <xdr:cNvPr id="12762" name="AutoShape 57">
          <a:extLst>
            <a:ext uri="{FF2B5EF4-FFF2-40B4-BE49-F238E27FC236}">
              <a16:creationId xmlns:a16="http://schemas.microsoft.com/office/drawing/2014/main" id="{6ACBD788-5388-4738-A175-8C720534D93B}"/>
            </a:ext>
          </a:extLst>
        </xdr:cNvPr>
        <xdr:cNvSpPr>
          <a:spLocks noChangeArrowheads="1"/>
        </xdr:cNvSpPr>
      </xdr:nvSpPr>
      <xdr:spPr bwMode="auto">
        <a:xfrm>
          <a:off x="4257675" y="31623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17</xdr:row>
      <xdr:rowOff>0</xdr:rowOff>
    </xdr:from>
    <xdr:to>
      <xdr:col>4</xdr:col>
      <xdr:colOff>152400</xdr:colOff>
      <xdr:row>18</xdr:row>
      <xdr:rowOff>38100</xdr:rowOff>
    </xdr:to>
    <xdr:sp macro="" textlink="">
      <xdr:nvSpPr>
        <xdr:cNvPr id="475" name="Text Box 58">
          <a:extLst>
            <a:ext uri="{FF2B5EF4-FFF2-40B4-BE49-F238E27FC236}">
              <a16:creationId xmlns:a16="http://schemas.microsoft.com/office/drawing/2014/main" id="{D86B4A31-A35E-4774-94E9-ED26D7C4E672}"/>
            </a:ext>
          </a:extLst>
        </xdr:cNvPr>
        <xdr:cNvSpPr txBox="1"/>
      </xdr:nvSpPr>
      <xdr:spPr bwMode="auto">
        <a:xfrm>
          <a:off x="3924300" y="2962275"/>
          <a:ext cx="762000" cy="209550"/>
        </a:xfrm>
        <a:prstGeom prst="rect">
          <a:avLst/>
        </a:prstGeom>
        <a:noFill/>
        <a:ln w="1" algn="ctr">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240,572</a:t>
          </a:r>
        </a:p>
      </xdr:txBody>
    </xdr:sp>
    <xdr:clientData/>
  </xdr:twoCellAnchor>
  <xdr:twoCellAnchor>
    <xdr:from>
      <xdr:col>2</xdr:col>
      <xdr:colOff>638175</xdr:colOff>
      <xdr:row>19</xdr:row>
      <xdr:rowOff>76200</xdr:rowOff>
    </xdr:from>
    <xdr:to>
      <xdr:col>3</xdr:col>
      <xdr:colOff>209550</xdr:colOff>
      <xdr:row>19</xdr:row>
      <xdr:rowOff>76200</xdr:rowOff>
    </xdr:to>
    <xdr:sp macro="" textlink="">
      <xdr:nvSpPr>
        <xdr:cNvPr id="12764" name="Line 59">
          <a:extLst>
            <a:ext uri="{FF2B5EF4-FFF2-40B4-BE49-F238E27FC236}">
              <a16:creationId xmlns:a16="http://schemas.microsoft.com/office/drawing/2014/main" id="{FAC8F297-738E-44BD-8C71-3E5BBF55C0A1}"/>
            </a:ext>
          </a:extLst>
        </xdr:cNvPr>
        <xdr:cNvSpPr>
          <a:spLocks noChangeShapeType="1"/>
        </xdr:cNvSpPr>
      </xdr:nvSpPr>
      <xdr:spPr bwMode="auto">
        <a:xfrm>
          <a:off x="2905125" y="3381375"/>
          <a:ext cx="7048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18</xdr:row>
      <xdr:rowOff>38100</xdr:rowOff>
    </xdr:from>
    <xdr:to>
      <xdr:col>3</xdr:col>
      <xdr:colOff>257175</xdr:colOff>
      <xdr:row>18</xdr:row>
      <xdr:rowOff>142875</xdr:rowOff>
    </xdr:to>
    <xdr:sp macro="" textlink="">
      <xdr:nvSpPr>
        <xdr:cNvPr id="12765" name="AutoShape 60">
          <a:extLst>
            <a:ext uri="{FF2B5EF4-FFF2-40B4-BE49-F238E27FC236}">
              <a16:creationId xmlns:a16="http://schemas.microsoft.com/office/drawing/2014/main" id="{B4D8FA87-4E50-49A8-B835-F23AC533AE2C}"/>
            </a:ext>
          </a:extLst>
        </xdr:cNvPr>
        <xdr:cNvSpPr>
          <a:spLocks noChangeArrowheads="1"/>
        </xdr:cNvSpPr>
      </xdr:nvSpPr>
      <xdr:spPr bwMode="auto">
        <a:xfrm>
          <a:off x="3552825" y="31718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17</xdr:row>
      <xdr:rowOff>9525</xdr:rowOff>
    </xdr:from>
    <xdr:to>
      <xdr:col>3</xdr:col>
      <xdr:colOff>590550</xdr:colOff>
      <xdr:row>18</xdr:row>
      <xdr:rowOff>47625</xdr:rowOff>
    </xdr:to>
    <xdr:sp macro="" textlink="">
      <xdr:nvSpPr>
        <xdr:cNvPr id="478" name="Text Box 61">
          <a:extLst>
            <a:ext uri="{FF2B5EF4-FFF2-40B4-BE49-F238E27FC236}">
              <a16:creationId xmlns:a16="http://schemas.microsoft.com/office/drawing/2014/main" id="{C2794B24-8165-4BCB-8EEE-8E5618D717DC}"/>
            </a:ext>
          </a:extLst>
        </xdr:cNvPr>
        <xdr:cNvSpPr txBox="1"/>
      </xdr:nvSpPr>
      <xdr:spPr bwMode="auto">
        <a:xfrm>
          <a:off x="3228975" y="2971800"/>
          <a:ext cx="762000" cy="209550"/>
        </a:xfrm>
        <a:prstGeom prst="rect">
          <a:avLst/>
        </a:prstGeom>
        <a:noFill/>
        <a:ln w="1" algn="ctr">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235,402</a:t>
          </a:r>
        </a:p>
      </xdr:txBody>
    </xdr:sp>
    <xdr:clientData/>
  </xdr:twoCellAnchor>
  <xdr:twoCellAnchor>
    <xdr:from>
      <xdr:col>2</xdr:col>
      <xdr:colOff>590550</xdr:colOff>
      <xdr:row>18</xdr:row>
      <xdr:rowOff>47625</xdr:rowOff>
    </xdr:from>
    <xdr:to>
      <xdr:col>2</xdr:col>
      <xdr:colOff>695325</xdr:colOff>
      <xdr:row>18</xdr:row>
      <xdr:rowOff>152400</xdr:rowOff>
    </xdr:to>
    <xdr:sp macro="" textlink="">
      <xdr:nvSpPr>
        <xdr:cNvPr id="12767" name="AutoShape 62">
          <a:extLst>
            <a:ext uri="{FF2B5EF4-FFF2-40B4-BE49-F238E27FC236}">
              <a16:creationId xmlns:a16="http://schemas.microsoft.com/office/drawing/2014/main" id="{10EFC3AC-8670-47C6-A62F-035E62CF389D}"/>
            </a:ext>
          </a:extLst>
        </xdr:cNvPr>
        <xdr:cNvSpPr>
          <a:spLocks noChangeArrowheads="1"/>
        </xdr:cNvSpPr>
      </xdr:nvSpPr>
      <xdr:spPr bwMode="auto">
        <a:xfrm>
          <a:off x="2857500" y="31813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17</xdr:row>
      <xdr:rowOff>19050</xdr:rowOff>
    </xdr:from>
    <xdr:to>
      <xdr:col>2</xdr:col>
      <xdr:colOff>1019175</xdr:colOff>
      <xdr:row>18</xdr:row>
      <xdr:rowOff>57150</xdr:rowOff>
    </xdr:to>
    <xdr:sp macro="" textlink="">
      <xdr:nvSpPr>
        <xdr:cNvPr id="480" name="Text Box 63">
          <a:extLst>
            <a:ext uri="{FF2B5EF4-FFF2-40B4-BE49-F238E27FC236}">
              <a16:creationId xmlns:a16="http://schemas.microsoft.com/office/drawing/2014/main" id="{EC0A5E73-3D9B-4C4A-B20A-238C73EE6671}"/>
            </a:ext>
          </a:extLst>
        </xdr:cNvPr>
        <xdr:cNvSpPr txBox="1"/>
      </xdr:nvSpPr>
      <xdr:spPr bwMode="auto">
        <a:xfrm>
          <a:off x="2524125" y="2981325"/>
          <a:ext cx="762000" cy="209550"/>
        </a:xfrm>
        <a:prstGeom prst="rect">
          <a:avLst/>
        </a:prstGeom>
        <a:noFill/>
        <a:ln w="1" algn="ctr">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230,087</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481" name="Text Box 64">
          <a:extLst>
            <a:ext uri="{FF2B5EF4-FFF2-40B4-BE49-F238E27FC236}">
              <a16:creationId xmlns:a16="http://schemas.microsoft.com/office/drawing/2014/main" id="{4680DC3E-D886-4F95-9E7A-12103D4AA8F9}"/>
            </a:ext>
          </a:extLst>
        </xdr:cNvPr>
        <xdr:cNvSpPr txBox="1"/>
      </xdr:nvSpPr>
      <xdr:spPr bwMode="auto">
        <a:xfrm>
          <a:off x="5534025" y="4000500"/>
          <a:ext cx="762000" cy="209550"/>
        </a:xfrm>
        <a:prstGeom prst="rect">
          <a:avLst/>
        </a:prstGeom>
        <a:noFill/>
        <a:ln w="1" algn="ctr">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482" name="Text Box 65">
          <a:extLst>
            <a:ext uri="{FF2B5EF4-FFF2-40B4-BE49-F238E27FC236}">
              <a16:creationId xmlns:a16="http://schemas.microsoft.com/office/drawing/2014/main" id="{A7B1382E-B4F6-4102-AE0C-B2CBAABDE809}"/>
            </a:ext>
          </a:extLst>
        </xdr:cNvPr>
        <xdr:cNvSpPr txBox="1"/>
      </xdr:nvSpPr>
      <xdr:spPr bwMode="auto">
        <a:xfrm>
          <a:off x="4886325" y="4000500"/>
          <a:ext cx="762000" cy="209550"/>
        </a:xfrm>
        <a:prstGeom prst="rect">
          <a:avLst/>
        </a:prstGeom>
        <a:noFill/>
        <a:ln w="1" algn="ctr">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483" name="Text Box 66">
          <a:extLst>
            <a:ext uri="{FF2B5EF4-FFF2-40B4-BE49-F238E27FC236}">
              <a16:creationId xmlns:a16="http://schemas.microsoft.com/office/drawing/2014/main" id="{12690C51-ECD5-448C-BFA1-FFE995F9FC41}"/>
            </a:ext>
          </a:extLst>
        </xdr:cNvPr>
        <xdr:cNvSpPr txBox="1"/>
      </xdr:nvSpPr>
      <xdr:spPr bwMode="auto">
        <a:xfrm>
          <a:off x="4191000" y="4000500"/>
          <a:ext cx="762000" cy="209550"/>
        </a:xfrm>
        <a:prstGeom prst="rect">
          <a:avLst/>
        </a:prstGeom>
        <a:noFill/>
        <a:ln w="1" algn="ctr">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484" name="Text Box 67">
          <a:extLst>
            <a:ext uri="{FF2B5EF4-FFF2-40B4-BE49-F238E27FC236}">
              <a16:creationId xmlns:a16="http://schemas.microsoft.com/office/drawing/2014/main" id="{BF58E2E9-78FF-4854-8884-E12E213C480D}"/>
            </a:ext>
          </a:extLst>
        </xdr:cNvPr>
        <xdr:cNvSpPr txBox="1"/>
      </xdr:nvSpPr>
      <xdr:spPr bwMode="auto">
        <a:xfrm>
          <a:off x="3495675" y="4000500"/>
          <a:ext cx="762000" cy="209550"/>
        </a:xfrm>
        <a:prstGeom prst="rect">
          <a:avLst/>
        </a:prstGeom>
        <a:noFill/>
        <a:ln w="1" algn="ctr">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485" name="Text Box 68">
          <a:extLst>
            <a:ext uri="{FF2B5EF4-FFF2-40B4-BE49-F238E27FC236}">
              <a16:creationId xmlns:a16="http://schemas.microsoft.com/office/drawing/2014/main" id="{74544019-EE25-4278-A90E-4638518CE39A}"/>
            </a:ext>
          </a:extLst>
        </xdr:cNvPr>
        <xdr:cNvSpPr txBox="1"/>
      </xdr:nvSpPr>
      <xdr:spPr bwMode="auto">
        <a:xfrm>
          <a:off x="2790825" y="4000500"/>
          <a:ext cx="762000" cy="209550"/>
        </a:xfrm>
        <a:prstGeom prst="rect">
          <a:avLst/>
        </a:prstGeom>
        <a:noFill/>
        <a:ln w="1" algn="ctr">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H20</a:t>
          </a:r>
        </a:p>
      </xdr:txBody>
    </xdr:sp>
    <xdr:clientData/>
  </xdr:twoCellAnchor>
  <xdr:twoCellAnchor>
    <xdr:from>
      <xdr:col>4</xdr:col>
      <xdr:colOff>1066800</xdr:colOff>
      <xdr:row>19</xdr:row>
      <xdr:rowOff>9525</xdr:rowOff>
    </xdr:from>
    <xdr:to>
      <xdr:col>5</xdr:col>
      <xdr:colOff>38100</xdr:colOff>
      <xdr:row>19</xdr:row>
      <xdr:rowOff>114300</xdr:rowOff>
    </xdr:to>
    <xdr:sp macro="" textlink="">
      <xdr:nvSpPr>
        <xdr:cNvPr id="12774" name="Oval 69">
          <a:extLst>
            <a:ext uri="{FF2B5EF4-FFF2-40B4-BE49-F238E27FC236}">
              <a16:creationId xmlns:a16="http://schemas.microsoft.com/office/drawing/2014/main" id="{8E0A30FB-3ECB-46D0-8489-53A9672937B6}"/>
            </a:ext>
          </a:extLst>
        </xdr:cNvPr>
        <xdr:cNvSpPr>
          <a:spLocks noChangeArrowheads="1"/>
        </xdr:cNvSpPr>
      </xdr:nvSpPr>
      <xdr:spPr bwMode="auto">
        <a:xfrm>
          <a:off x="5600700" y="33147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18</xdr:row>
      <xdr:rowOff>123825</xdr:rowOff>
    </xdr:from>
    <xdr:to>
      <xdr:col>5</xdr:col>
      <xdr:colOff>838200</xdr:colOff>
      <xdr:row>19</xdr:row>
      <xdr:rowOff>161925</xdr:rowOff>
    </xdr:to>
    <xdr:sp macro="" textlink="">
      <xdr:nvSpPr>
        <xdr:cNvPr id="487" name="人口1人当たり決算額の推移該当値テキスト130">
          <a:extLst>
            <a:ext uri="{FF2B5EF4-FFF2-40B4-BE49-F238E27FC236}">
              <a16:creationId xmlns:a16="http://schemas.microsoft.com/office/drawing/2014/main" id="{8E1842F1-7019-409E-A1E0-7818FBA157B9}"/>
            </a:ext>
          </a:extLst>
        </xdr:cNvPr>
        <xdr:cNvSpPr txBox="1"/>
      </xdr:nvSpPr>
      <xdr:spPr bwMode="auto">
        <a:xfrm>
          <a:off x="5743575" y="3257550"/>
          <a:ext cx="762000" cy="209550"/>
        </a:xfrm>
        <a:prstGeom prst="rect">
          <a:avLst/>
        </a:prstGeom>
        <a:noFill/>
        <a:ln w="1" algn="ctr">
          <a:noFill/>
          <a:miter lim="800000"/>
        </a:ln>
        <a:effectLst/>
      </xdr:spPr>
      <xdr:txBody>
        <a:bodyPr vertOverflow="clip" wrap="square" lIns="27432" tIns="18288" rIns="0" bIns="18288" anchor="ctr" upright="1"/>
        <a:lstStyle/>
        <a:p>
          <a:pPr algn="l" rtl="0"/>
          <a:r>
            <a:rPr lang="en-US" altLang="ja-JP" sz="1000" b="1" i="0" u="none" baseline="0">
              <a:solidFill>
                <a:srgbClr val="FF0000"/>
              </a:solidFill>
              <a:latin typeface="ＭＳ Ｐゴシック"/>
              <a:ea typeface="ＭＳ Ｐゴシック"/>
            </a:rPr>
            <a:t>147,489</a:t>
          </a:r>
        </a:p>
      </xdr:txBody>
    </xdr:sp>
    <xdr:clientData/>
  </xdr:twoCellAnchor>
  <xdr:twoCellAnchor>
    <xdr:from>
      <xdr:col>4</xdr:col>
      <xdr:colOff>419100</xdr:colOff>
      <xdr:row>19</xdr:row>
      <xdr:rowOff>19050</xdr:rowOff>
    </xdr:from>
    <xdr:to>
      <xdr:col>4</xdr:col>
      <xdr:colOff>523875</xdr:colOff>
      <xdr:row>19</xdr:row>
      <xdr:rowOff>114300</xdr:rowOff>
    </xdr:to>
    <xdr:sp macro="" textlink="">
      <xdr:nvSpPr>
        <xdr:cNvPr id="12776" name="Oval 71">
          <a:extLst>
            <a:ext uri="{FF2B5EF4-FFF2-40B4-BE49-F238E27FC236}">
              <a16:creationId xmlns:a16="http://schemas.microsoft.com/office/drawing/2014/main" id="{34A8AAC4-4233-4417-8BC7-81B40BA1D425}"/>
            </a:ext>
          </a:extLst>
        </xdr:cNvPr>
        <xdr:cNvSpPr>
          <a:spLocks noChangeArrowheads="1"/>
        </xdr:cNvSpPr>
      </xdr:nvSpPr>
      <xdr:spPr bwMode="auto">
        <a:xfrm>
          <a:off x="4953000" y="33242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19</xdr:row>
      <xdr:rowOff>133350</xdr:rowOff>
    </xdr:from>
    <xdr:to>
      <xdr:col>4</xdr:col>
      <xdr:colOff>819150</xdr:colOff>
      <xdr:row>21</xdr:row>
      <xdr:rowOff>0</xdr:rowOff>
    </xdr:to>
    <xdr:sp macro="" textlink="">
      <xdr:nvSpPr>
        <xdr:cNvPr id="489" name="Text Box 72">
          <a:extLst>
            <a:ext uri="{FF2B5EF4-FFF2-40B4-BE49-F238E27FC236}">
              <a16:creationId xmlns:a16="http://schemas.microsoft.com/office/drawing/2014/main" id="{CADD8ACC-18BE-401E-AC03-1BC4F3934476}"/>
            </a:ext>
          </a:extLst>
        </xdr:cNvPr>
        <xdr:cNvSpPr txBox="1"/>
      </xdr:nvSpPr>
      <xdr:spPr bwMode="auto">
        <a:xfrm>
          <a:off x="4619625" y="3438525"/>
          <a:ext cx="733425" cy="209550"/>
        </a:xfrm>
        <a:prstGeom prst="rect">
          <a:avLst/>
        </a:prstGeom>
        <a:noFill/>
        <a:ln w="1" algn="ctr">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145,434</a:t>
          </a:r>
        </a:p>
      </xdr:txBody>
    </xdr:sp>
    <xdr:clientData/>
  </xdr:twoCellAnchor>
  <xdr:twoCellAnchor>
    <xdr:from>
      <xdr:col>3</xdr:col>
      <xdr:colOff>857250</xdr:colOff>
      <xdr:row>19</xdr:row>
      <xdr:rowOff>28575</xdr:rowOff>
    </xdr:from>
    <xdr:to>
      <xdr:col>3</xdr:col>
      <xdr:colOff>952500</xdr:colOff>
      <xdr:row>19</xdr:row>
      <xdr:rowOff>133350</xdr:rowOff>
    </xdr:to>
    <xdr:sp macro="" textlink="">
      <xdr:nvSpPr>
        <xdr:cNvPr id="12778" name="Oval 73">
          <a:extLst>
            <a:ext uri="{FF2B5EF4-FFF2-40B4-BE49-F238E27FC236}">
              <a16:creationId xmlns:a16="http://schemas.microsoft.com/office/drawing/2014/main" id="{D029881C-BEF1-42BD-9504-92BC81400C66}"/>
            </a:ext>
          </a:extLst>
        </xdr:cNvPr>
        <xdr:cNvSpPr>
          <a:spLocks noChangeArrowheads="1"/>
        </xdr:cNvSpPr>
      </xdr:nvSpPr>
      <xdr:spPr bwMode="auto">
        <a:xfrm>
          <a:off x="4257675" y="333375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19</xdr:row>
      <xdr:rowOff>142875</xdr:rowOff>
    </xdr:from>
    <xdr:to>
      <xdr:col>4</xdr:col>
      <xdr:colOff>152400</xdr:colOff>
      <xdr:row>21</xdr:row>
      <xdr:rowOff>9525</xdr:rowOff>
    </xdr:to>
    <xdr:sp macro="" textlink="">
      <xdr:nvSpPr>
        <xdr:cNvPr id="491" name="Text Box 74">
          <a:extLst>
            <a:ext uri="{FF2B5EF4-FFF2-40B4-BE49-F238E27FC236}">
              <a16:creationId xmlns:a16="http://schemas.microsoft.com/office/drawing/2014/main" id="{2E14F449-0CD0-4F82-9FF4-68B1989B8B7A}"/>
            </a:ext>
          </a:extLst>
        </xdr:cNvPr>
        <xdr:cNvSpPr txBox="1"/>
      </xdr:nvSpPr>
      <xdr:spPr bwMode="auto">
        <a:xfrm>
          <a:off x="3924300" y="3448050"/>
          <a:ext cx="762000" cy="209550"/>
        </a:xfrm>
        <a:prstGeom prst="rect">
          <a:avLst/>
        </a:prstGeom>
        <a:noFill/>
        <a:ln w="1" algn="ctr">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136,635</a:t>
          </a:r>
        </a:p>
      </xdr:txBody>
    </xdr:sp>
    <xdr:clientData/>
  </xdr:twoCellAnchor>
  <xdr:twoCellAnchor>
    <xdr:from>
      <xdr:col>3</xdr:col>
      <xdr:colOff>152400</xdr:colOff>
      <xdr:row>19</xdr:row>
      <xdr:rowOff>28575</xdr:rowOff>
    </xdr:from>
    <xdr:to>
      <xdr:col>3</xdr:col>
      <xdr:colOff>257175</xdr:colOff>
      <xdr:row>19</xdr:row>
      <xdr:rowOff>123825</xdr:rowOff>
    </xdr:to>
    <xdr:sp macro="" textlink="">
      <xdr:nvSpPr>
        <xdr:cNvPr id="12780" name="Oval 75">
          <a:extLst>
            <a:ext uri="{FF2B5EF4-FFF2-40B4-BE49-F238E27FC236}">
              <a16:creationId xmlns:a16="http://schemas.microsoft.com/office/drawing/2014/main" id="{755C890D-D30C-4EF6-969E-70F221330EE8}"/>
            </a:ext>
          </a:extLst>
        </xdr:cNvPr>
        <xdr:cNvSpPr>
          <a:spLocks noChangeArrowheads="1"/>
        </xdr:cNvSpPr>
      </xdr:nvSpPr>
      <xdr:spPr bwMode="auto">
        <a:xfrm>
          <a:off x="3552825" y="33337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19</xdr:row>
      <xdr:rowOff>142875</xdr:rowOff>
    </xdr:from>
    <xdr:to>
      <xdr:col>3</xdr:col>
      <xdr:colOff>590550</xdr:colOff>
      <xdr:row>21</xdr:row>
      <xdr:rowOff>9525</xdr:rowOff>
    </xdr:to>
    <xdr:sp macro="" textlink="">
      <xdr:nvSpPr>
        <xdr:cNvPr id="493" name="Text Box 76">
          <a:extLst>
            <a:ext uri="{FF2B5EF4-FFF2-40B4-BE49-F238E27FC236}">
              <a16:creationId xmlns:a16="http://schemas.microsoft.com/office/drawing/2014/main" id="{F0B5A93D-1AAA-4F2A-AD83-DA4A8D225720}"/>
            </a:ext>
          </a:extLst>
        </xdr:cNvPr>
        <xdr:cNvSpPr txBox="1"/>
      </xdr:nvSpPr>
      <xdr:spPr bwMode="auto">
        <a:xfrm>
          <a:off x="3228975" y="3448050"/>
          <a:ext cx="762000" cy="209550"/>
        </a:xfrm>
        <a:prstGeom prst="rect">
          <a:avLst/>
        </a:prstGeom>
        <a:noFill/>
        <a:ln w="1" algn="ctr">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140,339</a:t>
          </a:r>
        </a:p>
      </xdr:txBody>
    </xdr:sp>
    <xdr:clientData/>
  </xdr:twoCellAnchor>
  <xdr:twoCellAnchor>
    <xdr:from>
      <xdr:col>2</xdr:col>
      <xdr:colOff>590550</xdr:colOff>
      <xdr:row>19</xdr:row>
      <xdr:rowOff>19050</xdr:rowOff>
    </xdr:from>
    <xdr:to>
      <xdr:col>2</xdr:col>
      <xdr:colOff>695325</xdr:colOff>
      <xdr:row>19</xdr:row>
      <xdr:rowOff>123825</xdr:rowOff>
    </xdr:to>
    <xdr:sp macro="" textlink="">
      <xdr:nvSpPr>
        <xdr:cNvPr id="12782" name="Oval 77">
          <a:extLst>
            <a:ext uri="{FF2B5EF4-FFF2-40B4-BE49-F238E27FC236}">
              <a16:creationId xmlns:a16="http://schemas.microsoft.com/office/drawing/2014/main" id="{F5049F14-907C-4303-8C11-F4D8692BA9CC}"/>
            </a:ext>
          </a:extLst>
        </xdr:cNvPr>
        <xdr:cNvSpPr>
          <a:spLocks noChangeArrowheads="1"/>
        </xdr:cNvSpPr>
      </xdr:nvSpPr>
      <xdr:spPr bwMode="auto">
        <a:xfrm>
          <a:off x="2857500" y="33242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19</xdr:row>
      <xdr:rowOff>133350</xdr:rowOff>
    </xdr:from>
    <xdr:to>
      <xdr:col>2</xdr:col>
      <xdr:colOff>1019175</xdr:colOff>
      <xdr:row>21</xdr:row>
      <xdr:rowOff>0</xdr:rowOff>
    </xdr:to>
    <xdr:sp macro="" textlink="">
      <xdr:nvSpPr>
        <xdr:cNvPr id="495" name="Text Box 78">
          <a:extLst>
            <a:ext uri="{FF2B5EF4-FFF2-40B4-BE49-F238E27FC236}">
              <a16:creationId xmlns:a16="http://schemas.microsoft.com/office/drawing/2014/main" id="{F7660208-D124-42F0-9E11-79ACFD0A5DC9}"/>
            </a:ext>
          </a:extLst>
        </xdr:cNvPr>
        <xdr:cNvSpPr txBox="1"/>
      </xdr:nvSpPr>
      <xdr:spPr bwMode="auto">
        <a:xfrm>
          <a:off x="2524125" y="3438525"/>
          <a:ext cx="762000" cy="209550"/>
        </a:xfrm>
        <a:prstGeom prst="rect">
          <a:avLst/>
        </a:prstGeom>
        <a:noFill/>
        <a:ln w="1" algn="ctr">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142,020</a:t>
          </a:r>
        </a:p>
      </xdr:txBody>
    </xdr:sp>
    <xdr:clientData/>
  </xdr:twoCellAnchor>
  <xdr:twoCellAnchor>
    <xdr:from>
      <xdr:col>1</xdr:col>
      <xdr:colOff>1028700</xdr:colOff>
      <xdr:row>29</xdr:row>
      <xdr:rowOff>9525</xdr:rowOff>
    </xdr:from>
    <xdr:to>
      <xdr:col>5</xdr:col>
      <xdr:colOff>733425</xdr:colOff>
      <xdr:row>30</xdr:row>
      <xdr:rowOff>95250</xdr:rowOff>
    </xdr:to>
    <xdr:sp macro="" textlink="" fLocksText="0">
      <xdr:nvSpPr>
        <xdr:cNvPr id="496" name="Rectangle 79">
          <a:extLst>
            <a:ext uri="{FF2B5EF4-FFF2-40B4-BE49-F238E27FC236}">
              <a16:creationId xmlns:a16="http://schemas.microsoft.com/office/drawing/2014/main" id="{79078C60-8660-418A-9893-307716758746}"/>
            </a:ext>
          </a:extLst>
        </xdr:cNvPr>
        <xdr:cNvSpPr/>
      </xdr:nvSpPr>
      <xdr:spPr bwMode="auto">
        <a:xfrm>
          <a:off x="2162175" y="5076825"/>
          <a:ext cx="4238625" cy="257175"/>
        </a:xfrm>
        <a:prstGeom prst="rect">
          <a:avLst/>
        </a:prstGeom>
        <a:solidFill>
          <a:srgbClr val="FFFFFF"/>
        </a:solidFill>
        <a:ln w="9525" algn="ctr">
          <a:solidFill>
            <a:srgbClr val="000000"/>
          </a:solidFill>
          <a:miter lim="800000"/>
        </a:ln>
        <a:effectLst/>
      </xdr:spPr>
      <xdr:txBody>
        <a:bodyPr vertOverflow="clip" wrap="square" lIns="27432" tIns="18288" rIns="27432" bIns="18288" anchor="ctr" upright="1"/>
        <a:lstStyle/>
        <a:p>
          <a:pPr algn="ctr" rtl="0">
            <a:defRPr sz="1000"/>
          </a:pPr>
          <a:r>
            <a:rPr lang="ja-JP" altLang="en-US" sz="1100" b="0" i="0" u="none" baseline="0">
              <a:solidFill>
                <a:srgbClr val="000000"/>
              </a:solidFill>
              <a:latin typeface="ＭＳ Ｐゴシック"/>
              <a:ea typeface="ＭＳ Ｐゴシック"/>
            </a:rPr>
            <a:t>人口</a:t>
          </a:r>
          <a:r>
            <a:rPr lang="en-US" altLang="ja-JP" sz="1100" b="0" i="0" u="none" baseline="0">
              <a:solidFill>
                <a:srgbClr val="000000"/>
              </a:solidFill>
              <a:latin typeface="ＭＳ Ｐゴシック"/>
              <a:ea typeface="ＭＳ Ｐゴシック"/>
            </a:rPr>
            <a:t>1</a:t>
          </a:r>
          <a:r>
            <a:rPr lang="ja-JP" altLang="en-US" sz="1100" b="0" i="0" u="non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fLocksText="0">
      <xdr:nvSpPr>
        <xdr:cNvPr id="497" name="AutoShape 80">
          <a:extLst>
            <a:ext uri="{FF2B5EF4-FFF2-40B4-BE49-F238E27FC236}">
              <a16:creationId xmlns:a16="http://schemas.microsoft.com/office/drawing/2014/main" id="{D06F4F8C-31DF-40EB-96EF-4C0FE41B955F}"/>
            </a:ext>
          </a:extLst>
        </xdr:cNvPr>
        <xdr:cNvSpPr/>
      </xdr:nvSpPr>
      <xdr:spPr bwMode="auto">
        <a:xfrm>
          <a:off x="190500" y="5076825"/>
          <a:ext cx="1333500" cy="1143000"/>
        </a:xfrm>
        <a:prstGeom prst="roundRect">
          <a:avLst>
            <a:gd name="adj" fmla="val 0"/>
          </a:avLst>
        </a:prstGeom>
        <a:solidFill>
          <a:srgbClr val="FFFFFF"/>
        </a:solidFill>
        <a:ln w="9525" algn="ctr">
          <a:solidFill>
            <a:srgbClr val="000000"/>
          </a:solidFill>
          <a:rou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523875</xdr:colOff>
      <xdr:row>29</xdr:row>
      <xdr:rowOff>104775</xdr:rowOff>
    </xdr:from>
    <xdr:to>
      <xdr:col>1</xdr:col>
      <xdr:colOff>657225</xdr:colOff>
      <xdr:row>31</xdr:row>
      <xdr:rowOff>9525</xdr:rowOff>
    </xdr:to>
    <xdr:sp macro="" textlink="" fLocksText="0">
      <xdr:nvSpPr>
        <xdr:cNvPr id="498" name="Rectangle 81">
          <a:extLst>
            <a:ext uri="{FF2B5EF4-FFF2-40B4-BE49-F238E27FC236}">
              <a16:creationId xmlns:a16="http://schemas.microsoft.com/office/drawing/2014/main" id="{92183CC1-4B57-444D-96E2-622E73D3850F}"/>
            </a:ext>
          </a:extLst>
        </xdr:cNvPr>
        <xdr:cNvSpPr/>
      </xdr:nvSpPr>
      <xdr:spPr bwMode="auto">
        <a:xfrm>
          <a:off x="523875" y="5172075"/>
          <a:ext cx="1266825" cy="247650"/>
        </a:xfrm>
        <a:prstGeom prst="rect">
          <a:avLst/>
        </a:prstGeom>
        <a:noFill/>
        <a:ln w="9525" algn="ctr">
          <a:noFill/>
          <a:miter lim="800000"/>
        </a:ln>
        <a:effec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fLocksText="0">
      <xdr:nvSpPr>
        <xdr:cNvPr id="499" name="Rectangle 82">
          <a:extLst>
            <a:ext uri="{FF2B5EF4-FFF2-40B4-BE49-F238E27FC236}">
              <a16:creationId xmlns:a16="http://schemas.microsoft.com/office/drawing/2014/main" id="{EB1E78F4-E5B3-4D54-BB27-8880401057F4}"/>
            </a:ext>
          </a:extLst>
        </xdr:cNvPr>
        <xdr:cNvSpPr/>
      </xdr:nvSpPr>
      <xdr:spPr bwMode="auto">
        <a:xfrm>
          <a:off x="523875" y="5438775"/>
          <a:ext cx="1266825" cy="247650"/>
        </a:xfrm>
        <a:prstGeom prst="rect">
          <a:avLst/>
        </a:prstGeom>
        <a:noFill/>
        <a:ln w="9525" algn="ctr">
          <a:noFill/>
          <a:miter lim="800000"/>
        </a:ln>
        <a:effec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fLocksText="0">
      <xdr:nvSpPr>
        <xdr:cNvPr id="500" name="Rectangle 83">
          <a:extLst>
            <a:ext uri="{FF2B5EF4-FFF2-40B4-BE49-F238E27FC236}">
              <a16:creationId xmlns:a16="http://schemas.microsoft.com/office/drawing/2014/main" id="{FACADC85-B1AF-4194-9E0B-DA55E4D8DD75}"/>
            </a:ext>
          </a:extLst>
        </xdr:cNvPr>
        <xdr:cNvSpPr/>
      </xdr:nvSpPr>
      <xdr:spPr bwMode="auto">
        <a:xfrm>
          <a:off x="523875" y="5762625"/>
          <a:ext cx="1266825" cy="638175"/>
        </a:xfrm>
        <a:prstGeom prst="rect">
          <a:avLst/>
        </a:prstGeom>
        <a:noFill/>
        <a:ln w="9525" algn="ctr">
          <a:noFill/>
          <a:miter lim="800000"/>
        </a:ln>
        <a:effectLst/>
      </xdr:spPr>
      <xdr:txBody>
        <a:bodyPr vertOverflow="clip" wrap="square" lIns="27432" tIns="18288" rIns="0" bIns="0" anchor="t" upright="1"/>
        <a:lstStyle/>
        <a:p>
          <a:pPr algn="l" rtl="0">
            <a:defRPr sz="1000"/>
          </a:pPr>
          <a:r>
            <a:rPr lang="ja-JP" altLang="en-US" sz="800" b="0" i="0" u="none" baseline="0">
              <a:solidFill>
                <a:srgbClr val="000000"/>
              </a:solidFill>
              <a:latin typeface="ＭＳ Ｐゴシック"/>
              <a:ea typeface="ＭＳ Ｐゴシック"/>
            </a:rPr>
            <a:t>類似団体内の</a:t>
          </a:r>
        </a:p>
        <a:p>
          <a:pPr algn="l" rtl="0">
            <a:lnSpc>
              <a:spcPts val="900"/>
            </a:lnSpc>
            <a:defRPr sz="1000"/>
          </a:pPr>
          <a:r>
            <a:rPr lang="ja-JP" altLang="en-US" sz="800" b="0" i="0" u="non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789" name="Line 84">
          <a:extLst>
            <a:ext uri="{FF2B5EF4-FFF2-40B4-BE49-F238E27FC236}">
              <a16:creationId xmlns:a16="http://schemas.microsoft.com/office/drawing/2014/main" id="{0E95B682-F556-48EF-AD90-DAC573433383}"/>
            </a:ext>
          </a:extLst>
        </xdr:cNvPr>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790" name="Line 85">
          <a:extLst>
            <a:ext uri="{FF2B5EF4-FFF2-40B4-BE49-F238E27FC236}">
              <a16:creationId xmlns:a16="http://schemas.microsoft.com/office/drawing/2014/main" id="{ACB3ACA3-DD3D-46AC-BE77-3B7C70C15CEB}"/>
            </a:ext>
          </a:extLst>
        </xdr:cNvPr>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791" name="Line 86">
          <a:extLst>
            <a:ext uri="{FF2B5EF4-FFF2-40B4-BE49-F238E27FC236}">
              <a16:creationId xmlns:a16="http://schemas.microsoft.com/office/drawing/2014/main" id="{5B3FDD02-E89E-4DFE-8EE3-6542C01616A3}"/>
            </a:ext>
          </a:extLst>
        </xdr:cNvPr>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792" name="Line 87">
          <a:extLst>
            <a:ext uri="{FF2B5EF4-FFF2-40B4-BE49-F238E27FC236}">
              <a16:creationId xmlns:a16="http://schemas.microsoft.com/office/drawing/2014/main" id="{0EEF1654-3DA8-4FA4-ACD7-B83357643FC4}"/>
            </a:ext>
          </a:extLst>
        </xdr:cNvPr>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793" name="Line 88">
          <a:extLst>
            <a:ext uri="{FF2B5EF4-FFF2-40B4-BE49-F238E27FC236}">
              <a16:creationId xmlns:a16="http://schemas.microsoft.com/office/drawing/2014/main" id="{10806ADD-698A-47DB-87E0-8997FE3BA039}"/>
            </a:ext>
          </a:extLst>
        </xdr:cNvPr>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794" name="Oval 89">
          <a:extLst>
            <a:ext uri="{FF2B5EF4-FFF2-40B4-BE49-F238E27FC236}">
              <a16:creationId xmlns:a16="http://schemas.microsoft.com/office/drawing/2014/main" id="{052291EA-3A2B-4ABA-9AAE-B4B6EB56007A}"/>
            </a:ext>
          </a:extLst>
        </xdr:cNvPr>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795" name="AutoShape 90">
          <a:extLst>
            <a:ext uri="{FF2B5EF4-FFF2-40B4-BE49-F238E27FC236}">
              <a16:creationId xmlns:a16="http://schemas.microsoft.com/office/drawing/2014/main" id="{8BC15635-83D1-4107-A72C-0A13E8C24E1E}"/>
            </a:ext>
          </a:extLst>
        </xdr:cNvPr>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fLocksText="0">
      <xdr:nvSpPr>
        <xdr:cNvPr id="12796" name="Rectangle 91">
          <a:extLst>
            <a:ext uri="{FF2B5EF4-FFF2-40B4-BE49-F238E27FC236}">
              <a16:creationId xmlns:a16="http://schemas.microsoft.com/office/drawing/2014/main" id="{A2BB093B-E962-4673-BF5C-7914BBD7A5CD}"/>
            </a:ext>
          </a:extLst>
        </xdr:cNvPr>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30</xdr:row>
      <xdr:rowOff>57150</xdr:rowOff>
    </xdr:from>
    <xdr:ext cx="245452" cy="201850"/>
    <xdr:sp macro="" textlink="">
      <xdr:nvSpPr>
        <xdr:cNvPr id="509" name="Text Box 92">
          <a:extLst>
            <a:ext uri="{FF2B5EF4-FFF2-40B4-BE49-F238E27FC236}">
              <a16:creationId xmlns:a16="http://schemas.microsoft.com/office/drawing/2014/main" id="{BAE1886C-C126-49A0-A4D4-F000C21EB179}"/>
            </a:ext>
          </a:extLst>
        </xdr:cNvPr>
        <xdr:cNvSpPr txBox="1"/>
      </xdr:nvSpPr>
      <xdr:spPr bwMode="auto">
        <a:xfrm>
          <a:off x="1781175" y="5295900"/>
          <a:ext cx="245452" cy="201850"/>
        </a:xfrm>
        <a:prstGeom prst="rect">
          <a:avLst/>
        </a:prstGeom>
        <a:noFill/>
        <a:ln w="1" algn="ctr">
          <a:noFill/>
          <a:miter lim="800000"/>
        </a:ln>
        <a:effectLst/>
      </xdr:spPr>
      <xdr:txBody>
        <a:bodyPr wrap="none" lIns="18288" tIns="18288" rIns="0" bIns="0" anchor="t" upright="1">
          <a:spAutoFit/>
        </a:bodyPr>
        <a:lstStyle/>
        <a:p>
          <a:pPr algn="l" rtl="0">
            <a:defRPr sz="1000"/>
          </a:pP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円</a:t>
          </a:r>
          <a:r>
            <a:rPr lang="en-US" altLang="ja-JP" sz="1100" b="0" i="0" u="non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798" name="Line 93">
          <a:extLst>
            <a:ext uri="{FF2B5EF4-FFF2-40B4-BE49-F238E27FC236}">
              <a16:creationId xmlns:a16="http://schemas.microsoft.com/office/drawing/2014/main" id="{B694B3F7-46A4-4AEF-AB1F-7A22074719AA}"/>
            </a:ext>
          </a:extLst>
        </xdr:cNvPr>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799" name="Line 94">
          <a:extLst>
            <a:ext uri="{FF2B5EF4-FFF2-40B4-BE49-F238E27FC236}">
              <a16:creationId xmlns:a16="http://schemas.microsoft.com/office/drawing/2014/main" id="{31C7EF25-5FF8-4782-841E-AD9782E63011}"/>
            </a:ext>
          </a:extLst>
        </xdr:cNvPr>
        <xdr:cNvSpPr>
          <a:spLocks noChangeShapeType="1"/>
        </xdr:cNvSpPr>
      </xdr:nvSpPr>
      <xdr:spPr bwMode="auto">
        <a:xfrm>
          <a:off x="2162175" y="7553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800" name="Line 95">
          <a:extLst>
            <a:ext uri="{FF2B5EF4-FFF2-40B4-BE49-F238E27FC236}">
              <a16:creationId xmlns:a16="http://schemas.microsoft.com/office/drawing/2014/main" id="{DEB6DE43-861B-49FF-B848-04D1A510CDA7}"/>
            </a:ext>
          </a:extLst>
        </xdr:cNvPr>
        <xdr:cNvSpPr>
          <a:spLocks noChangeShapeType="1"/>
        </xdr:cNvSpPr>
      </xdr:nvSpPr>
      <xdr:spPr bwMode="auto">
        <a:xfrm>
          <a:off x="2162175" y="7172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513" name="Text Box 96">
          <a:extLst>
            <a:ext uri="{FF2B5EF4-FFF2-40B4-BE49-F238E27FC236}">
              <a16:creationId xmlns:a16="http://schemas.microsoft.com/office/drawing/2014/main" id="{35C1C804-C506-42BB-96F1-F7578A557BB3}"/>
            </a:ext>
          </a:extLst>
        </xdr:cNvPr>
        <xdr:cNvSpPr txBox="1"/>
      </xdr:nvSpPr>
      <xdr:spPr bwMode="auto">
        <a:xfrm>
          <a:off x="1400175" y="7058025"/>
          <a:ext cx="762000" cy="209550"/>
        </a:xfrm>
        <a:prstGeom prst="rect">
          <a:avLst/>
        </a:prstGeom>
        <a:noFill/>
        <a:ln w="1" algn="ctr">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802" name="Line 97">
          <a:extLst>
            <a:ext uri="{FF2B5EF4-FFF2-40B4-BE49-F238E27FC236}">
              <a16:creationId xmlns:a16="http://schemas.microsoft.com/office/drawing/2014/main" id="{11C220BB-F5E3-44F8-AA8B-94CA07E71889}"/>
            </a:ext>
          </a:extLst>
        </xdr:cNvPr>
        <xdr:cNvSpPr>
          <a:spLocks noChangeShapeType="1"/>
        </xdr:cNvSpPr>
      </xdr:nvSpPr>
      <xdr:spPr bwMode="auto">
        <a:xfrm>
          <a:off x="2162175" y="6791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515" name="Text Box 98">
          <a:extLst>
            <a:ext uri="{FF2B5EF4-FFF2-40B4-BE49-F238E27FC236}">
              <a16:creationId xmlns:a16="http://schemas.microsoft.com/office/drawing/2014/main" id="{BA49A909-464F-40F5-81E7-2E9373D6A99C}"/>
            </a:ext>
          </a:extLst>
        </xdr:cNvPr>
        <xdr:cNvSpPr txBox="1"/>
      </xdr:nvSpPr>
      <xdr:spPr bwMode="auto">
        <a:xfrm>
          <a:off x="1400175" y="6677025"/>
          <a:ext cx="762000" cy="209550"/>
        </a:xfrm>
        <a:prstGeom prst="rect">
          <a:avLst/>
        </a:prstGeom>
        <a:noFill/>
        <a:ln w="1" algn="ctr">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50,000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804" name="Line 99">
          <a:extLst>
            <a:ext uri="{FF2B5EF4-FFF2-40B4-BE49-F238E27FC236}">
              <a16:creationId xmlns:a16="http://schemas.microsoft.com/office/drawing/2014/main" id="{785E2593-7E88-4CE3-8D85-5A5E1DD074B0}"/>
            </a:ext>
          </a:extLst>
        </xdr:cNvPr>
        <xdr:cNvSpPr>
          <a:spLocks noChangeShapeType="1"/>
        </xdr:cNvSpPr>
      </xdr:nvSpPr>
      <xdr:spPr bwMode="auto">
        <a:xfrm>
          <a:off x="2162175" y="6410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517" name="Text Box 100">
          <a:extLst>
            <a:ext uri="{FF2B5EF4-FFF2-40B4-BE49-F238E27FC236}">
              <a16:creationId xmlns:a16="http://schemas.microsoft.com/office/drawing/2014/main" id="{BD64507C-3723-4582-B079-AEF1A6AEC61D}"/>
            </a:ext>
          </a:extLst>
        </xdr:cNvPr>
        <xdr:cNvSpPr txBox="1"/>
      </xdr:nvSpPr>
      <xdr:spPr bwMode="auto">
        <a:xfrm>
          <a:off x="1400175" y="6296025"/>
          <a:ext cx="762000" cy="209550"/>
        </a:xfrm>
        <a:prstGeom prst="rect">
          <a:avLst/>
        </a:prstGeom>
        <a:noFill/>
        <a:ln w="1" algn="ctr">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100,000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806" name="Line 101">
          <a:extLst>
            <a:ext uri="{FF2B5EF4-FFF2-40B4-BE49-F238E27FC236}">
              <a16:creationId xmlns:a16="http://schemas.microsoft.com/office/drawing/2014/main" id="{BBB6DC34-E883-4986-82AC-806FBC96564E}"/>
            </a:ext>
          </a:extLst>
        </xdr:cNvPr>
        <xdr:cNvSpPr>
          <a:spLocks noChangeShapeType="1"/>
        </xdr:cNvSpPr>
      </xdr:nvSpPr>
      <xdr:spPr bwMode="auto">
        <a:xfrm>
          <a:off x="2162175" y="6029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519" name="Text Box 102">
          <a:extLst>
            <a:ext uri="{FF2B5EF4-FFF2-40B4-BE49-F238E27FC236}">
              <a16:creationId xmlns:a16="http://schemas.microsoft.com/office/drawing/2014/main" id="{6A8452F2-2B30-410D-A83B-54BC0FA266E2}"/>
            </a:ext>
          </a:extLst>
        </xdr:cNvPr>
        <xdr:cNvSpPr txBox="1"/>
      </xdr:nvSpPr>
      <xdr:spPr bwMode="auto">
        <a:xfrm>
          <a:off x="1400175" y="5915025"/>
          <a:ext cx="762000" cy="209550"/>
        </a:xfrm>
        <a:prstGeom prst="rect">
          <a:avLst/>
        </a:prstGeom>
        <a:noFill/>
        <a:ln w="1" algn="ctr">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150,000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808" name="Line 103">
          <a:extLst>
            <a:ext uri="{FF2B5EF4-FFF2-40B4-BE49-F238E27FC236}">
              <a16:creationId xmlns:a16="http://schemas.microsoft.com/office/drawing/2014/main" id="{00620B73-ED5A-4BCD-B230-0B7C1339E84F}"/>
            </a:ext>
          </a:extLst>
        </xdr:cNvPr>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521" name="Text Box 104">
          <a:extLst>
            <a:ext uri="{FF2B5EF4-FFF2-40B4-BE49-F238E27FC236}">
              <a16:creationId xmlns:a16="http://schemas.microsoft.com/office/drawing/2014/main" id="{F5058548-6B58-44E3-A5E9-A289113E2B37}"/>
            </a:ext>
          </a:extLst>
        </xdr:cNvPr>
        <xdr:cNvSpPr txBox="1"/>
      </xdr:nvSpPr>
      <xdr:spPr bwMode="auto">
        <a:xfrm>
          <a:off x="1400175" y="5534025"/>
          <a:ext cx="762000" cy="209550"/>
        </a:xfrm>
        <a:prstGeom prst="rect">
          <a:avLst/>
        </a:prstGeom>
        <a:noFill/>
        <a:ln w="1" algn="ctr">
          <a:noFill/>
          <a:miter lim="800000"/>
        </a:ln>
        <a:effectLst/>
      </xdr:spPr>
      <xdr:txBody>
        <a:bodyPr vertOverflow="clip" wrap="square" lIns="0" tIns="18288" rIns="27432" bIns="18288" anchor="ctr" upright="1"/>
        <a:lstStyle/>
        <a:p>
          <a:pPr algn="r" rtl="0"/>
          <a:r>
            <a:rPr lang="en-US" altLang="ja-JP" sz="1000" b="0" i="0" u="none" baseline="0">
              <a:solidFill>
                <a:srgbClr val="000000"/>
              </a:solidFill>
              <a:latin typeface="ＭＳ Ｐゴシック"/>
              <a:ea typeface="ＭＳ Ｐゴシック"/>
            </a:rPr>
            <a:t>200,000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fLocksText="0">
      <xdr:nvSpPr>
        <xdr:cNvPr id="12810" name="人口1人当たり決算額の推移グラフ枠445">
          <a:extLst>
            <a:ext uri="{FF2B5EF4-FFF2-40B4-BE49-F238E27FC236}">
              <a16:creationId xmlns:a16="http://schemas.microsoft.com/office/drawing/2014/main" id="{1C25879E-2B1D-4D78-820D-33335DA8AF94}"/>
            </a:ext>
          </a:extLst>
        </xdr:cNvPr>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66675</xdr:rowOff>
    </xdr:from>
    <xdr:to>
      <xdr:col>4</xdr:col>
      <xdr:colOff>1114425</xdr:colOff>
      <xdr:row>37</xdr:row>
      <xdr:rowOff>152400</xdr:rowOff>
    </xdr:to>
    <xdr:sp macro="" textlink="">
      <xdr:nvSpPr>
        <xdr:cNvPr id="12811" name="Line 106">
          <a:extLst>
            <a:ext uri="{FF2B5EF4-FFF2-40B4-BE49-F238E27FC236}">
              <a16:creationId xmlns:a16="http://schemas.microsoft.com/office/drawing/2014/main" id="{E4B3C373-7070-4B40-8701-D93A21D85FB6}"/>
            </a:ext>
          </a:extLst>
        </xdr:cNvPr>
        <xdr:cNvSpPr>
          <a:spLocks noChangeShapeType="1"/>
        </xdr:cNvSpPr>
      </xdr:nvSpPr>
      <xdr:spPr bwMode="auto">
        <a:xfrm flipV="1">
          <a:off x="5648325" y="5991225"/>
          <a:ext cx="0" cy="1285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37</xdr:row>
      <xdr:rowOff>152400</xdr:rowOff>
    </xdr:from>
    <xdr:to>
      <xdr:col>5</xdr:col>
      <xdr:colOff>838200</xdr:colOff>
      <xdr:row>38</xdr:row>
      <xdr:rowOff>19050</xdr:rowOff>
    </xdr:to>
    <xdr:sp macro="" textlink="">
      <xdr:nvSpPr>
        <xdr:cNvPr id="524" name="人口1人当たり決算額の推移最小値テキスト445">
          <a:extLst>
            <a:ext uri="{FF2B5EF4-FFF2-40B4-BE49-F238E27FC236}">
              <a16:creationId xmlns:a16="http://schemas.microsoft.com/office/drawing/2014/main" id="{2F0DFEB0-EDE6-4038-A19A-9127ADC55F0C}"/>
            </a:ext>
          </a:extLst>
        </xdr:cNvPr>
        <xdr:cNvSpPr txBox="1"/>
      </xdr:nvSpPr>
      <xdr:spPr bwMode="auto">
        <a:xfrm>
          <a:off x="5743575" y="7277100"/>
          <a:ext cx="762000" cy="209550"/>
        </a:xfrm>
        <a:prstGeom prst="rect">
          <a:avLst/>
        </a:prstGeom>
        <a:noFill/>
        <a:ln w="1" algn="ctr">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-13,278</a:t>
          </a:r>
        </a:p>
      </xdr:txBody>
    </xdr:sp>
    <xdr:clientData/>
  </xdr:twoCellAnchor>
  <xdr:twoCellAnchor>
    <xdr:from>
      <xdr:col>4</xdr:col>
      <xdr:colOff>1028700</xdr:colOff>
      <xdr:row>37</xdr:row>
      <xdr:rowOff>152400</xdr:rowOff>
    </xdr:from>
    <xdr:to>
      <xdr:col>5</xdr:col>
      <xdr:colOff>76200</xdr:colOff>
      <xdr:row>37</xdr:row>
      <xdr:rowOff>152400</xdr:rowOff>
    </xdr:to>
    <xdr:sp macro="" textlink="">
      <xdr:nvSpPr>
        <xdr:cNvPr id="12813" name="Line 108">
          <a:extLst>
            <a:ext uri="{FF2B5EF4-FFF2-40B4-BE49-F238E27FC236}">
              <a16:creationId xmlns:a16="http://schemas.microsoft.com/office/drawing/2014/main" id="{9C2C5901-23DF-4F3B-9F36-406CCF917E33}"/>
            </a:ext>
          </a:extLst>
        </xdr:cNvPr>
        <xdr:cNvSpPr>
          <a:spLocks noChangeShapeType="1"/>
        </xdr:cNvSpPr>
      </xdr:nvSpPr>
      <xdr:spPr bwMode="auto">
        <a:xfrm>
          <a:off x="5562600" y="72771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32</xdr:row>
      <xdr:rowOff>9525</xdr:rowOff>
    </xdr:from>
    <xdr:to>
      <xdr:col>5</xdr:col>
      <xdr:colOff>838200</xdr:colOff>
      <xdr:row>33</xdr:row>
      <xdr:rowOff>47625</xdr:rowOff>
    </xdr:to>
    <xdr:sp macro="" textlink="">
      <xdr:nvSpPr>
        <xdr:cNvPr id="526" name="人口1人当たり決算額の推移最大値テキスト445">
          <a:extLst>
            <a:ext uri="{FF2B5EF4-FFF2-40B4-BE49-F238E27FC236}">
              <a16:creationId xmlns:a16="http://schemas.microsoft.com/office/drawing/2014/main" id="{AA036545-698E-4F3B-82B6-6029E7D89874}"/>
            </a:ext>
          </a:extLst>
        </xdr:cNvPr>
        <xdr:cNvSpPr txBox="1"/>
      </xdr:nvSpPr>
      <xdr:spPr bwMode="auto">
        <a:xfrm>
          <a:off x="5743575" y="5762625"/>
          <a:ext cx="762000" cy="209550"/>
        </a:xfrm>
        <a:prstGeom prst="rect">
          <a:avLst/>
        </a:prstGeom>
        <a:noFill/>
        <a:ln w="1" algn="ctr">
          <a:noFill/>
          <a:miter lim="800000"/>
        </a:ln>
        <a:effectLst/>
      </xdr:spPr>
      <xdr:txBody>
        <a:bodyPr vertOverflow="clip" wrap="square" lIns="27432" tIns="18288" rIns="0" bIns="18288" anchor="ctr" upright="1"/>
        <a:lstStyle/>
        <a:p>
          <a:pPr algn="l" rtl="0"/>
          <a:r>
            <a:rPr lang="en-US" altLang="ja-JP" sz="1000" b="1" i="0" u="none" baseline="0">
              <a:solidFill>
                <a:srgbClr val="000000"/>
              </a:solidFill>
              <a:latin typeface="ＭＳ Ｐゴシック"/>
              <a:ea typeface="ＭＳ Ｐゴシック"/>
            </a:rPr>
            <a:t>155,726</a:t>
          </a:r>
        </a:p>
      </xdr:txBody>
    </xdr:sp>
    <xdr:clientData/>
  </xdr:twoCellAnchor>
  <xdr:twoCellAnchor>
    <xdr:from>
      <xdr:col>4</xdr:col>
      <xdr:colOff>1028700</xdr:colOff>
      <xdr:row>33</xdr:row>
      <xdr:rowOff>66675</xdr:rowOff>
    </xdr:from>
    <xdr:to>
      <xdr:col>5</xdr:col>
      <xdr:colOff>76200</xdr:colOff>
      <xdr:row>33</xdr:row>
      <xdr:rowOff>66675</xdr:rowOff>
    </xdr:to>
    <xdr:sp macro="" textlink="">
      <xdr:nvSpPr>
        <xdr:cNvPr id="12815" name="Line 110">
          <a:extLst>
            <a:ext uri="{FF2B5EF4-FFF2-40B4-BE49-F238E27FC236}">
              <a16:creationId xmlns:a16="http://schemas.microsoft.com/office/drawing/2014/main" id="{F697498B-7ABA-48A7-9217-8F1A6FF33B97}"/>
            </a:ext>
          </a:extLst>
        </xdr:cNvPr>
        <xdr:cNvSpPr>
          <a:spLocks noChangeShapeType="1"/>
        </xdr:cNvSpPr>
      </xdr:nvSpPr>
      <xdr:spPr bwMode="auto">
        <a:xfrm>
          <a:off x="5562600" y="59912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36</xdr:row>
      <xdr:rowOff>123825</xdr:rowOff>
    </xdr:from>
    <xdr:to>
      <xdr:col>4</xdr:col>
      <xdr:colOff>1114425</xdr:colOff>
      <xdr:row>37</xdr:row>
      <xdr:rowOff>9525</xdr:rowOff>
    </xdr:to>
    <xdr:sp macro="" textlink="">
      <xdr:nvSpPr>
        <xdr:cNvPr id="12816" name="Line 111">
          <a:extLst>
            <a:ext uri="{FF2B5EF4-FFF2-40B4-BE49-F238E27FC236}">
              <a16:creationId xmlns:a16="http://schemas.microsoft.com/office/drawing/2014/main" id="{46FFE09D-229A-440D-B788-0E920A849DB7}"/>
            </a:ext>
          </a:extLst>
        </xdr:cNvPr>
        <xdr:cNvSpPr>
          <a:spLocks noChangeShapeType="1"/>
        </xdr:cNvSpPr>
      </xdr:nvSpPr>
      <xdr:spPr bwMode="auto">
        <a:xfrm>
          <a:off x="5000625" y="7077075"/>
          <a:ext cx="6477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35</xdr:row>
      <xdr:rowOff>9525</xdr:rowOff>
    </xdr:from>
    <xdr:to>
      <xdr:col>5</xdr:col>
      <xdr:colOff>838200</xdr:colOff>
      <xdr:row>35</xdr:row>
      <xdr:rowOff>219075</xdr:rowOff>
    </xdr:to>
    <xdr:sp macro="" textlink="">
      <xdr:nvSpPr>
        <xdr:cNvPr id="529" name="人口1人当たり決算額の推移平均値テキスト445">
          <a:extLst>
            <a:ext uri="{FF2B5EF4-FFF2-40B4-BE49-F238E27FC236}">
              <a16:creationId xmlns:a16="http://schemas.microsoft.com/office/drawing/2014/main" id="{C6AC5BD5-FB05-48AF-AB1B-81B7CF317735}"/>
            </a:ext>
          </a:extLst>
        </xdr:cNvPr>
        <xdr:cNvSpPr txBox="1"/>
      </xdr:nvSpPr>
      <xdr:spPr bwMode="auto">
        <a:xfrm>
          <a:off x="5743575" y="6619875"/>
          <a:ext cx="762000" cy="209550"/>
        </a:xfrm>
        <a:prstGeom prst="rect">
          <a:avLst/>
        </a:prstGeom>
        <a:noFill/>
        <a:ln w="1" algn="ctr">
          <a:noFill/>
          <a:miter lim="800000"/>
        </a:ln>
        <a:effectLst/>
      </xdr:spPr>
      <xdr:txBody>
        <a:bodyPr vertOverflow="clip" wrap="square" lIns="27432" tIns="18288" rIns="0" bIns="18288" anchor="ctr" upright="1"/>
        <a:lstStyle/>
        <a:p>
          <a:pPr algn="l" rtl="0"/>
          <a:r>
            <a:rPr lang="en-US" altLang="ja-JP" sz="1000" b="1" i="0" u="none" baseline="0">
              <a:solidFill>
                <a:srgbClr val="000080"/>
              </a:solidFill>
              <a:latin typeface="ＭＳ Ｐゴシック"/>
              <a:ea typeface="ＭＳ Ｐゴシック"/>
            </a:rPr>
            <a:t>49,815</a:t>
          </a:r>
        </a:p>
      </xdr:txBody>
    </xdr:sp>
    <xdr:clientData/>
  </xdr:twoCellAnchor>
  <xdr:twoCellAnchor>
    <xdr:from>
      <xdr:col>4</xdr:col>
      <xdr:colOff>1066800</xdr:colOff>
      <xdr:row>35</xdr:row>
      <xdr:rowOff>133350</xdr:rowOff>
    </xdr:from>
    <xdr:to>
      <xdr:col>5</xdr:col>
      <xdr:colOff>38100</xdr:colOff>
      <xdr:row>35</xdr:row>
      <xdr:rowOff>238125</xdr:rowOff>
    </xdr:to>
    <xdr:sp macro="" textlink="">
      <xdr:nvSpPr>
        <xdr:cNvPr id="12818" name="AutoShape 113">
          <a:extLst>
            <a:ext uri="{FF2B5EF4-FFF2-40B4-BE49-F238E27FC236}">
              <a16:creationId xmlns:a16="http://schemas.microsoft.com/office/drawing/2014/main" id="{9C29DE2F-DCBF-47E9-8183-7835615B1E78}"/>
            </a:ext>
          </a:extLst>
        </xdr:cNvPr>
        <xdr:cNvSpPr>
          <a:spLocks noChangeArrowheads="1"/>
        </xdr:cNvSpPr>
      </xdr:nvSpPr>
      <xdr:spPr bwMode="auto">
        <a:xfrm>
          <a:off x="5600700" y="67437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36</xdr:row>
      <xdr:rowOff>47625</xdr:rowOff>
    </xdr:from>
    <xdr:to>
      <xdr:col>4</xdr:col>
      <xdr:colOff>466725</xdr:colOff>
      <xdr:row>36</xdr:row>
      <xdr:rowOff>123825</xdr:rowOff>
    </xdr:to>
    <xdr:sp macro="" textlink="">
      <xdr:nvSpPr>
        <xdr:cNvPr id="12819" name="Line 114">
          <a:extLst>
            <a:ext uri="{FF2B5EF4-FFF2-40B4-BE49-F238E27FC236}">
              <a16:creationId xmlns:a16="http://schemas.microsoft.com/office/drawing/2014/main" id="{B2DA6BF7-179B-4F63-AC63-E5D78CD9E2B2}"/>
            </a:ext>
          </a:extLst>
        </xdr:cNvPr>
        <xdr:cNvSpPr>
          <a:spLocks noChangeShapeType="1"/>
        </xdr:cNvSpPr>
      </xdr:nvSpPr>
      <xdr:spPr bwMode="auto">
        <a:xfrm>
          <a:off x="4305300" y="7000875"/>
          <a:ext cx="6953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35</xdr:row>
      <xdr:rowOff>104775</xdr:rowOff>
    </xdr:from>
    <xdr:to>
      <xdr:col>4</xdr:col>
      <xdr:colOff>523875</xdr:colOff>
      <xdr:row>35</xdr:row>
      <xdr:rowOff>200025</xdr:rowOff>
    </xdr:to>
    <xdr:sp macro="" textlink="">
      <xdr:nvSpPr>
        <xdr:cNvPr id="12820" name="AutoShape 115">
          <a:extLst>
            <a:ext uri="{FF2B5EF4-FFF2-40B4-BE49-F238E27FC236}">
              <a16:creationId xmlns:a16="http://schemas.microsoft.com/office/drawing/2014/main" id="{020629C7-E4E9-446A-AF17-478C6B860165}"/>
            </a:ext>
          </a:extLst>
        </xdr:cNvPr>
        <xdr:cNvSpPr>
          <a:spLocks noChangeArrowheads="1"/>
        </xdr:cNvSpPr>
      </xdr:nvSpPr>
      <xdr:spPr bwMode="auto">
        <a:xfrm>
          <a:off x="4953000" y="671512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34</xdr:row>
      <xdr:rowOff>238125</xdr:rowOff>
    </xdr:from>
    <xdr:to>
      <xdr:col>4</xdr:col>
      <xdr:colOff>819150</xdr:colOff>
      <xdr:row>35</xdr:row>
      <xdr:rowOff>104775</xdr:rowOff>
    </xdr:to>
    <xdr:sp macro="" textlink="">
      <xdr:nvSpPr>
        <xdr:cNvPr id="533" name="Text Box 116">
          <a:extLst>
            <a:ext uri="{FF2B5EF4-FFF2-40B4-BE49-F238E27FC236}">
              <a16:creationId xmlns:a16="http://schemas.microsoft.com/office/drawing/2014/main" id="{EB029A1C-2C4B-42CE-86B4-DA584333776C}"/>
            </a:ext>
          </a:extLst>
        </xdr:cNvPr>
        <xdr:cNvSpPr txBox="1"/>
      </xdr:nvSpPr>
      <xdr:spPr bwMode="auto">
        <a:xfrm>
          <a:off x="4619625" y="6505575"/>
          <a:ext cx="733425" cy="209550"/>
        </a:xfrm>
        <a:prstGeom prst="rect">
          <a:avLst/>
        </a:prstGeom>
        <a:noFill/>
        <a:ln w="1" algn="ctr">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54,034</a:t>
          </a:r>
        </a:p>
      </xdr:txBody>
    </xdr:sp>
    <xdr:clientData/>
  </xdr:twoCellAnchor>
  <xdr:twoCellAnchor>
    <xdr:from>
      <xdr:col>3</xdr:col>
      <xdr:colOff>209550</xdr:colOff>
      <xdr:row>36</xdr:row>
      <xdr:rowOff>47625</xdr:rowOff>
    </xdr:from>
    <xdr:to>
      <xdr:col>3</xdr:col>
      <xdr:colOff>904875</xdr:colOff>
      <xdr:row>36</xdr:row>
      <xdr:rowOff>123825</xdr:rowOff>
    </xdr:to>
    <xdr:sp macro="" textlink="">
      <xdr:nvSpPr>
        <xdr:cNvPr id="12822" name="Line 117">
          <a:extLst>
            <a:ext uri="{FF2B5EF4-FFF2-40B4-BE49-F238E27FC236}">
              <a16:creationId xmlns:a16="http://schemas.microsoft.com/office/drawing/2014/main" id="{5B1F6E80-21F8-43EF-ABAE-8E6DD9079687}"/>
            </a:ext>
          </a:extLst>
        </xdr:cNvPr>
        <xdr:cNvSpPr>
          <a:spLocks noChangeShapeType="1"/>
        </xdr:cNvSpPr>
      </xdr:nvSpPr>
      <xdr:spPr bwMode="auto">
        <a:xfrm flipV="1">
          <a:off x="3609975" y="7000875"/>
          <a:ext cx="6953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35</xdr:row>
      <xdr:rowOff>9525</xdr:rowOff>
    </xdr:from>
    <xdr:to>
      <xdr:col>3</xdr:col>
      <xdr:colOff>952500</xdr:colOff>
      <xdr:row>35</xdr:row>
      <xdr:rowOff>114300</xdr:rowOff>
    </xdr:to>
    <xdr:sp macro="" textlink="">
      <xdr:nvSpPr>
        <xdr:cNvPr id="12823" name="AutoShape 118">
          <a:extLst>
            <a:ext uri="{FF2B5EF4-FFF2-40B4-BE49-F238E27FC236}">
              <a16:creationId xmlns:a16="http://schemas.microsoft.com/office/drawing/2014/main" id="{8E0589C7-487E-4BF2-BE1A-5ED059D77D5F}"/>
            </a:ext>
          </a:extLst>
        </xdr:cNvPr>
        <xdr:cNvSpPr>
          <a:spLocks noChangeArrowheads="1"/>
        </xdr:cNvSpPr>
      </xdr:nvSpPr>
      <xdr:spPr bwMode="auto">
        <a:xfrm>
          <a:off x="4257675" y="6619875"/>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34</xdr:row>
      <xdr:rowOff>152400</xdr:rowOff>
    </xdr:from>
    <xdr:to>
      <xdr:col>4</xdr:col>
      <xdr:colOff>152400</xdr:colOff>
      <xdr:row>35</xdr:row>
      <xdr:rowOff>19050</xdr:rowOff>
    </xdr:to>
    <xdr:sp macro="" textlink="">
      <xdr:nvSpPr>
        <xdr:cNvPr id="536" name="Text Box 119">
          <a:extLst>
            <a:ext uri="{FF2B5EF4-FFF2-40B4-BE49-F238E27FC236}">
              <a16:creationId xmlns:a16="http://schemas.microsoft.com/office/drawing/2014/main" id="{0351ED91-FEF8-42FF-B290-861C4E03250D}"/>
            </a:ext>
          </a:extLst>
        </xdr:cNvPr>
        <xdr:cNvSpPr txBox="1"/>
      </xdr:nvSpPr>
      <xdr:spPr bwMode="auto">
        <a:xfrm>
          <a:off x="3924300" y="6419850"/>
          <a:ext cx="762000" cy="209550"/>
        </a:xfrm>
        <a:prstGeom prst="rect">
          <a:avLst/>
        </a:prstGeom>
        <a:noFill/>
        <a:ln w="1" algn="ctr">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66,391</a:t>
          </a:r>
        </a:p>
      </xdr:txBody>
    </xdr:sp>
    <xdr:clientData/>
  </xdr:twoCellAnchor>
  <xdr:twoCellAnchor>
    <xdr:from>
      <xdr:col>2</xdr:col>
      <xdr:colOff>638175</xdr:colOff>
      <xdr:row>36</xdr:row>
      <xdr:rowOff>123825</xdr:rowOff>
    </xdr:from>
    <xdr:to>
      <xdr:col>3</xdr:col>
      <xdr:colOff>209550</xdr:colOff>
      <xdr:row>37</xdr:row>
      <xdr:rowOff>66675</xdr:rowOff>
    </xdr:to>
    <xdr:sp macro="" textlink="">
      <xdr:nvSpPr>
        <xdr:cNvPr id="12825" name="Line 120">
          <a:extLst>
            <a:ext uri="{FF2B5EF4-FFF2-40B4-BE49-F238E27FC236}">
              <a16:creationId xmlns:a16="http://schemas.microsoft.com/office/drawing/2014/main" id="{BC0FFB32-4379-4758-8C32-8B33C28781FD}"/>
            </a:ext>
          </a:extLst>
        </xdr:cNvPr>
        <xdr:cNvSpPr>
          <a:spLocks noChangeShapeType="1"/>
        </xdr:cNvSpPr>
      </xdr:nvSpPr>
      <xdr:spPr bwMode="auto">
        <a:xfrm flipV="1">
          <a:off x="2905125" y="7077075"/>
          <a:ext cx="7048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35</xdr:row>
      <xdr:rowOff>28575</xdr:rowOff>
    </xdr:from>
    <xdr:to>
      <xdr:col>3</xdr:col>
      <xdr:colOff>257175</xdr:colOff>
      <xdr:row>35</xdr:row>
      <xdr:rowOff>133350</xdr:rowOff>
    </xdr:to>
    <xdr:sp macro="" textlink="">
      <xdr:nvSpPr>
        <xdr:cNvPr id="12826" name="AutoShape 121">
          <a:extLst>
            <a:ext uri="{FF2B5EF4-FFF2-40B4-BE49-F238E27FC236}">
              <a16:creationId xmlns:a16="http://schemas.microsoft.com/office/drawing/2014/main" id="{F4F10EEF-E736-442A-A71F-9EDCFE9D6AD5}"/>
            </a:ext>
          </a:extLst>
        </xdr:cNvPr>
        <xdr:cNvSpPr>
          <a:spLocks noChangeArrowheads="1"/>
        </xdr:cNvSpPr>
      </xdr:nvSpPr>
      <xdr:spPr bwMode="auto">
        <a:xfrm>
          <a:off x="3552825" y="66389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34</xdr:row>
      <xdr:rowOff>171450</xdr:rowOff>
    </xdr:from>
    <xdr:to>
      <xdr:col>3</xdr:col>
      <xdr:colOff>590550</xdr:colOff>
      <xdr:row>35</xdr:row>
      <xdr:rowOff>38100</xdr:rowOff>
    </xdr:to>
    <xdr:sp macro="" textlink="">
      <xdr:nvSpPr>
        <xdr:cNvPr id="539" name="Text Box 122">
          <a:extLst>
            <a:ext uri="{FF2B5EF4-FFF2-40B4-BE49-F238E27FC236}">
              <a16:creationId xmlns:a16="http://schemas.microsoft.com/office/drawing/2014/main" id="{FED5811A-F363-48CA-9540-58E4A118E577}"/>
            </a:ext>
          </a:extLst>
        </xdr:cNvPr>
        <xdr:cNvSpPr txBox="1"/>
      </xdr:nvSpPr>
      <xdr:spPr bwMode="auto">
        <a:xfrm>
          <a:off x="3228975" y="6438900"/>
          <a:ext cx="762000" cy="209550"/>
        </a:xfrm>
        <a:prstGeom prst="rect">
          <a:avLst/>
        </a:prstGeom>
        <a:noFill/>
        <a:ln w="1" algn="ctr">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63,526</a:t>
          </a:r>
        </a:p>
      </xdr:txBody>
    </xdr:sp>
    <xdr:clientData/>
  </xdr:twoCellAnchor>
  <xdr:twoCellAnchor>
    <xdr:from>
      <xdr:col>2</xdr:col>
      <xdr:colOff>590550</xdr:colOff>
      <xdr:row>35</xdr:row>
      <xdr:rowOff>47625</xdr:rowOff>
    </xdr:from>
    <xdr:to>
      <xdr:col>2</xdr:col>
      <xdr:colOff>695325</xdr:colOff>
      <xdr:row>35</xdr:row>
      <xdr:rowOff>142875</xdr:rowOff>
    </xdr:to>
    <xdr:sp macro="" textlink="">
      <xdr:nvSpPr>
        <xdr:cNvPr id="12828" name="AutoShape 123">
          <a:extLst>
            <a:ext uri="{FF2B5EF4-FFF2-40B4-BE49-F238E27FC236}">
              <a16:creationId xmlns:a16="http://schemas.microsoft.com/office/drawing/2014/main" id="{CD21B3C1-5D72-4823-87A4-4332FF3D2AFB}"/>
            </a:ext>
          </a:extLst>
        </xdr:cNvPr>
        <xdr:cNvSpPr>
          <a:spLocks noChangeArrowheads="1"/>
        </xdr:cNvSpPr>
      </xdr:nvSpPr>
      <xdr:spPr bwMode="auto">
        <a:xfrm>
          <a:off x="2857500" y="66579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34</xdr:row>
      <xdr:rowOff>180975</xdr:rowOff>
    </xdr:from>
    <xdr:to>
      <xdr:col>2</xdr:col>
      <xdr:colOff>1019175</xdr:colOff>
      <xdr:row>35</xdr:row>
      <xdr:rowOff>47625</xdr:rowOff>
    </xdr:to>
    <xdr:sp macro="" textlink="">
      <xdr:nvSpPr>
        <xdr:cNvPr id="541" name="Text Box 124">
          <a:extLst>
            <a:ext uri="{FF2B5EF4-FFF2-40B4-BE49-F238E27FC236}">
              <a16:creationId xmlns:a16="http://schemas.microsoft.com/office/drawing/2014/main" id="{D5A45066-3719-484B-AA00-BF9DEAE3181F}"/>
            </a:ext>
          </a:extLst>
        </xdr:cNvPr>
        <xdr:cNvSpPr txBox="1"/>
      </xdr:nvSpPr>
      <xdr:spPr bwMode="auto">
        <a:xfrm>
          <a:off x="2524125" y="6448425"/>
          <a:ext cx="762000" cy="209550"/>
        </a:xfrm>
        <a:prstGeom prst="rect">
          <a:avLst/>
        </a:prstGeom>
        <a:noFill/>
        <a:ln w="1" algn="ctr">
          <a:noFill/>
          <a:miter lim="800000"/>
        </a:ln>
        <a:effectLst/>
      </xdr:spPr>
      <xdr:txBody>
        <a:bodyPr vertOverflow="clip" wrap="square" lIns="27432" tIns="18288" rIns="27432" bIns="18288" anchor="ctr" upright="1"/>
        <a:lstStyle/>
        <a:p>
          <a:pPr algn="ctr" rtl="0"/>
          <a:r>
            <a:rPr lang="en-US" altLang="ja-JP" sz="1000" b="1" i="0" u="none" baseline="0">
              <a:solidFill>
                <a:srgbClr val="000080"/>
              </a:solidFill>
              <a:latin typeface="ＭＳ Ｐゴシック"/>
              <a:ea typeface="ＭＳ Ｐゴシック"/>
            </a:rPr>
            <a:t>61,606</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542" name="Text Box 125">
          <a:extLst>
            <a:ext uri="{FF2B5EF4-FFF2-40B4-BE49-F238E27FC236}">
              <a16:creationId xmlns:a16="http://schemas.microsoft.com/office/drawing/2014/main" id="{A46AD112-1A9E-4575-9644-7CD0BDB3A6C8}"/>
            </a:ext>
          </a:extLst>
        </xdr:cNvPr>
        <xdr:cNvSpPr txBox="1"/>
      </xdr:nvSpPr>
      <xdr:spPr bwMode="auto">
        <a:xfrm>
          <a:off x="5534025" y="8001000"/>
          <a:ext cx="762000" cy="209550"/>
        </a:xfrm>
        <a:prstGeom prst="rect">
          <a:avLst/>
        </a:prstGeom>
        <a:noFill/>
        <a:ln w="1" algn="ctr">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543" name="Text Box 126">
          <a:extLst>
            <a:ext uri="{FF2B5EF4-FFF2-40B4-BE49-F238E27FC236}">
              <a16:creationId xmlns:a16="http://schemas.microsoft.com/office/drawing/2014/main" id="{69A4C2A5-69BF-449C-ABA6-37F3491673B7}"/>
            </a:ext>
          </a:extLst>
        </xdr:cNvPr>
        <xdr:cNvSpPr txBox="1"/>
      </xdr:nvSpPr>
      <xdr:spPr bwMode="auto">
        <a:xfrm>
          <a:off x="4886325" y="8001000"/>
          <a:ext cx="762000" cy="209550"/>
        </a:xfrm>
        <a:prstGeom prst="rect">
          <a:avLst/>
        </a:prstGeom>
        <a:noFill/>
        <a:ln w="1" algn="ctr">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544" name="Text Box 127">
          <a:extLst>
            <a:ext uri="{FF2B5EF4-FFF2-40B4-BE49-F238E27FC236}">
              <a16:creationId xmlns:a16="http://schemas.microsoft.com/office/drawing/2014/main" id="{D23BBD7C-3166-4F4C-9B78-CD4B9F87EA68}"/>
            </a:ext>
          </a:extLst>
        </xdr:cNvPr>
        <xdr:cNvSpPr txBox="1"/>
      </xdr:nvSpPr>
      <xdr:spPr bwMode="auto">
        <a:xfrm>
          <a:off x="4191000" y="8001000"/>
          <a:ext cx="762000" cy="209550"/>
        </a:xfrm>
        <a:prstGeom prst="rect">
          <a:avLst/>
        </a:prstGeom>
        <a:noFill/>
        <a:ln w="1" algn="ctr">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545" name="Text Box 128">
          <a:extLst>
            <a:ext uri="{FF2B5EF4-FFF2-40B4-BE49-F238E27FC236}">
              <a16:creationId xmlns:a16="http://schemas.microsoft.com/office/drawing/2014/main" id="{AE31B87F-3FC9-4752-B6B7-3E448A713389}"/>
            </a:ext>
          </a:extLst>
        </xdr:cNvPr>
        <xdr:cNvSpPr txBox="1"/>
      </xdr:nvSpPr>
      <xdr:spPr bwMode="auto">
        <a:xfrm>
          <a:off x="3495675" y="8001000"/>
          <a:ext cx="762000" cy="209550"/>
        </a:xfrm>
        <a:prstGeom prst="rect">
          <a:avLst/>
        </a:prstGeom>
        <a:noFill/>
        <a:ln w="1" algn="ctr">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546" name="Text Box 129">
          <a:extLst>
            <a:ext uri="{FF2B5EF4-FFF2-40B4-BE49-F238E27FC236}">
              <a16:creationId xmlns:a16="http://schemas.microsoft.com/office/drawing/2014/main" id="{13234829-40FF-445B-8EB7-A8433D877D97}"/>
            </a:ext>
          </a:extLst>
        </xdr:cNvPr>
        <xdr:cNvSpPr txBox="1"/>
      </xdr:nvSpPr>
      <xdr:spPr bwMode="auto">
        <a:xfrm>
          <a:off x="2790825" y="8001000"/>
          <a:ext cx="762000" cy="209550"/>
        </a:xfrm>
        <a:prstGeom prst="rect">
          <a:avLst/>
        </a:prstGeom>
        <a:noFill/>
        <a:ln w="1" algn="ctr">
          <a:noFill/>
          <a:miter lim="800000"/>
        </a:ln>
        <a:effectLst/>
      </xdr:spPr>
      <xdr:txBody>
        <a:bodyPr vertOverflow="clip" wrap="square" lIns="27432" tIns="18288" rIns="0" bIns="18288" anchor="ctr" upright="1"/>
        <a:lstStyle/>
        <a:p>
          <a:pPr algn="l" rtl="0"/>
          <a:r>
            <a:rPr lang="en-US" altLang="ja-JP" sz="1000" b="0" i="0" u="none" baseline="0">
              <a:solidFill>
                <a:srgbClr val="000000"/>
              </a:solidFill>
              <a:latin typeface="ＭＳ Ｐゴシック"/>
              <a:ea typeface="ＭＳ Ｐゴシック"/>
            </a:rPr>
            <a:t>H20</a:t>
          </a:r>
        </a:p>
      </xdr:txBody>
    </xdr:sp>
    <xdr:clientData/>
  </xdr:twoCellAnchor>
  <xdr:twoCellAnchor>
    <xdr:from>
      <xdr:col>4</xdr:col>
      <xdr:colOff>1066800</xdr:colOff>
      <xdr:row>36</xdr:row>
      <xdr:rowOff>123825</xdr:rowOff>
    </xdr:from>
    <xdr:to>
      <xdr:col>5</xdr:col>
      <xdr:colOff>38100</xdr:colOff>
      <xdr:row>37</xdr:row>
      <xdr:rowOff>57150</xdr:rowOff>
    </xdr:to>
    <xdr:sp macro="" textlink="">
      <xdr:nvSpPr>
        <xdr:cNvPr id="12835" name="Oval 130">
          <a:extLst>
            <a:ext uri="{FF2B5EF4-FFF2-40B4-BE49-F238E27FC236}">
              <a16:creationId xmlns:a16="http://schemas.microsoft.com/office/drawing/2014/main" id="{5170E7C1-6F3A-4AC2-BF64-C4BCCF68CA61}"/>
            </a:ext>
          </a:extLst>
        </xdr:cNvPr>
        <xdr:cNvSpPr>
          <a:spLocks noChangeArrowheads="1"/>
        </xdr:cNvSpPr>
      </xdr:nvSpPr>
      <xdr:spPr bwMode="auto">
        <a:xfrm>
          <a:off x="5600700" y="70770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36</xdr:row>
      <xdr:rowOff>123825</xdr:rowOff>
    </xdr:from>
    <xdr:to>
      <xdr:col>5</xdr:col>
      <xdr:colOff>838200</xdr:colOff>
      <xdr:row>37</xdr:row>
      <xdr:rowOff>161925</xdr:rowOff>
    </xdr:to>
    <xdr:sp macro="" textlink="">
      <xdr:nvSpPr>
        <xdr:cNvPr id="548" name="人口1人当たり決算額の推移該当値テキスト445">
          <a:extLst>
            <a:ext uri="{FF2B5EF4-FFF2-40B4-BE49-F238E27FC236}">
              <a16:creationId xmlns:a16="http://schemas.microsoft.com/office/drawing/2014/main" id="{6ED7A0BB-1EBE-42F4-9181-73A76B84F8BF}"/>
            </a:ext>
          </a:extLst>
        </xdr:cNvPr>
        <xdr:cNvSpPr txBox="1"/>
      </xdr:nvSpPr>
      <xdr:spPr bwMode="auto">
        <a:xfrm>
          <a:off x="5743575" y="7077075"/>
          <a:ext cx="762000" cy="209550"/>
        </a:xfrm>
        <a:prstGeom prst="rect">
          <a:avLst/>
        </a:prstGeom>
        <a:noFill/>
        <a:ln w="1" algn="ctr">
          <a:noFill/>
          <a:miter lim="800000"/>
        </a:ln>
        <a:effectLst/>
      </xdr:spPr>
      <xdr:txBody>
        <a:bodyPr vertOverflow="clip" wrap="square" lIns="27432" tIns="18288" rIns="0" bIns="18288" anchor="ctr" upright="1"/>
        <a:lstStyle/>
        <a:p>
          <a:pPr algn="l" rtl="0"/>
          <a:r>
            <a:rPr lang="en-US" altLang="ja-JP" sz="1000" b="1" i="0" u="none" baseline="0">
              <a:solidFill>
                <a:srgbClr val="FF0000"/>
              </a:solidFill>
              <a:latin typeface="ＭＳ Ｐゴシック"/>
              <a:ea typeface="ＭＳ Ｐゴシック"/>
            </a:rPr>
            <a:t>5,647</a:t>
          </a:r>
        </a:p>
      </xdr:txBody>
    </xdr:sp>
    <xdr:clientData/>
  </xdr:twoCellAnchor>
  <xdr:twoCellAnchor>
    <xdr:from>
      <xdr:col>4</xdr:col>
      <xdr:colOff>419100</xdr:colOff>
      <xdr:row>36</xdr:row>
      <xdr:rowOff>76200</xdr:rowOff>
    </xdr:from>
    <xdr:to>
      <xdr:col>4</xdr:col>
      <xdr:colOff>523875</xdr:colOff>
      <xdr:row>37</xdr:row>
      <xdr:rowOff>0</xdr:rowOff>
    </xdr:to>
    <xdr:sp macro="" textlink="">
      <xdr:nvSpPr>
        <xdr:cNvPr id="12837" name="Oval 132">
          <a:extLst>
            <a:ext uri="{FF2B5EF4-FFF2-40B4-BE49-F238E27FC236}">
              <a16:creationId xmlns:a16="http://schemas.microsoft.com/office/drawing/2014/main" id="{EDCB4AE8-9C23-452C-A04A-FFA3CDDF65F5}"/>
            </a:ext>
          </a:extLst>
        </xdr:cNvPr>
        <xdr:cNvSpPr>
          <a:spLocks noChangeArrowheads="1"/>
        </xdr:cNvSpPr>
      </xdr:nvSpPr>
      <xdr:spPr bwMode="auto">
        <a:xfrm>
          <a:off x="4953000" y="70294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37</xdr:row>
      <xdr:rowOff>19050</xdr:rowOff>
    </xdr:from>
    <xdr:to>
      <xdr:col>4</xdr:col>
      <xdr:colOff>819150</xdr:colOff>
      <xdr:row>37</xdr:row>
      <xdr:rowOff>228600</xdr:rowOff>
    </xdr:to>
    <xdr:sp macro="" textlink="">
      <xdr:nvSpPr>
        <xdr:cNvPr id="550" name="Text Box 133">
          <a:extLst>
            <a:ext uri="{FF2B5EF4-FFF2-40B4-BE49-F238E27FC236}">
              <a16:creationId xmlns:a16="http://schemas.microsoft.com/office/drawing/2014/main" id="{AD7DEB06-D047-4D9D-91BA-B4F2667525B0}"/>
            </a:ext>
          </a:extLst>
        </xdr:cNvPr>
        <xdr:cNvSpPr txBox="1"/>
      </xdr:nvSpPr>
      <xdr:spPr bwMode="auto">
        <a:xfrm>
          <a:off x="4619625" y="7143750"/>
          <a:ext cx="733425" cy="209550"/>
        </a:xfrm>
        <a:prstGeom prst="rect">
          <a:avLst/>
        </a:prstGeom>
        <a:noFill/>
        <a:ln w="1" algn="ctr">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13,057</a:t>
          </a:r>
        </a:p>
      </xdr:txBody>
    </xdr:sp>
    <xdr:clientData/>
  </xdr:twoCellAnchor>
  <xdr:twoCellAnchor>
    <xdr:from>
      <xdr:col>3</xdr:col>
      <xdr:colOff>857250</xdr:colOff>
      <xdr:row>36</xdr:row>
      <xdr:rowOff>0</xdr:rowOff>
    </xdr:from>
    <xdr:to>
      <xdr:col>3</xdr:col>
      <xdr:colOff>952500</xdr:colOff>
      <xdr:row>36</xdr:row>
      <xdr:rowOff>95250</xdr:rowOff>
    </xdr:to>
    <xdr:sp macro="" textlink="">
      <xdr:nvSpPr>
        <xdr:cNvPr id="12839" name="Oval 134">
          <a:extLst>
            <a:ext uri="{FF2B5EF4-FFF2-40B4-BE49-F238E27FC236}">
              <a16:creationId xmlns:a16="http://schemas.microsoft.com/office/drawing/2014/main" id="{FC99676A-C857-4C2C-8B50-C7582DEF7901}"/>
            </a:ext>
          </a:extLst>
        </xdr:cNvPr>
        <xdr:cNvSpPr>
          <a:spLocks noChangeArrowheads="1"/>
        </xdr:cNvSpPr>
      </xdr:nvSpPr>
      <xdr:spPr bwMode="auto">
        <a:xfrm>
          <a:off x="4257675" y="69532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36</xdr:row>
      <xdr:rowOff>114300</xdr:rowOff>
    </xdr:from>
    <xdr:to>
      <xdr:col>4</xdr:col>
      <xdr:colOff>152400</xdr:colOff>
      <xdr:row>37</xdr:row>
      <xdr:rowOff>152400</xdr:rowOff>
    </xdr:to>
    <xdr:sp macro="" textlink="">
      <xdr:nvSpPr>
        <xdr:cNvPr id="552" name="Text Box 135">
          <a:extLst>
            <a:ext uri="{FF2B5EF4-FFF2-40B4-BE49-F238E27FC236}">
              <a16:creationId xmlns:a16="http://schemas.microsoft.com/office/drawing/2014/main" id="{B98163CB-EAEC-4FF1-B593-F97C27C159EC}"/>
            </a:ext>
          </a:extLst>
        </xdr:cNvPr>
        <xdr:cNvSpPr txBox="1"/>
      </xdr:nvSpPr>
      <xdr:spPr bwMode="auto">
        <a:xfrm>
          <a:off x="3924300" y="7067550"/>
          <a:ext cx="762000" cy="209550"/>
        </a:xfrm>
        <a:prstGeom prst="rect">
          <a:avLst/>
        </a:prstGeom>
        <a:noFill/>
        <a:ln w="1" algn="ctr">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22,998</a:t>
          </a:r>
        </a:p>
      </xdr:txBody>
    </xdr:sp>
    <xdr:clientData/>
  </xdr:twoCellAnchor>
  <xdr:twoCellAnchor>
    <xdr:from>
      <xdr:col>3</xdr:col>
      <xdr:colOff>152400</xdr:colOff>
      <xdr:row>36</xdr:row>
      <xdr:rowOff>66675</xdr:rowOff>
    </xdr:from>
    <xdr:to>
      <xdr:col>3</xdr:col>
      <xdr:colOff>257175</xdr:colOff>
      <xdr:row>37</xdr:row>
      <xdr:rowOff>0</xdr:rowOff>
    </xdr:to>
    <xdr:sp macro="" textlink="">
      <xdr:nvSpPr>
        <xdr:cNvPr id="12841" name="Oval 136">
          <a:extLst>
            <a:ext uri="{FF2B5EF4-FFF2-40B4-BE49-F238E27FC236}">
              <a16:creationId xmlns:a16="http://schemas.microsoft.com/office/drawing/2014/main" id="{110F88A5-BDEA-46F3-AC46-16AC23C28372}"/>
            </a:ext>
          </a:extLst>
        </xdr:cNvPr>
        <xdr:cNvSpPr>
          <a:spLocks noChangeArrowheads="1"/>
        </xdr:cNvSpPr>
      </xdr:nvSpPr>
      <xdr:spPr bwMode="auto">
        <a:xfrm>
          <a:off x="3552825" y="70199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37</xdr:row>
      <xdr:rowOff>9525</xdr:rowOff>
    </xdr:from>
    <xdr:to>
      <xdr:col>3</xdr:col>
      <xdr:colOff>590550</xdr:colOff>
      <xdr:row>37</xdr:row>
      <xdr:rowOff>219075</xdr:rowOff>
    </xdr:to>
    <xdr:sp macro="" textlink="">
      <xdr:nvSpPr>
        <xdr:cNvPr id="554" name="Text Box 137">
          <a:extLst>
            <a:ext uri="{FF2B5EF4-FFF2-40B4-BE49-F238E27FC236}">
              <a16:creationId xmlns:a16="http://schemas.microsoft.com/office/drawing/2014/main" id="{7B8BE6CD-5513-44A0-B905-216876225AE1}"/>
            </a:ext>
          </a:extLst>
        </xdr:cNvPr>
        <xdr:cNvSpPr txBox="1"/>
      </xdr:nvSpPr>
      <xdr:spPr bwMode="auto">
        <a:xfrm>
          <a:off x="3228975" y="7134225"/>
          <a:ext cx="762000" cy="209550"/>
        </a:xfrm>
        <a:prstGeom prst="rect">
          <a:avLst/>
        </a:prstGeom>
        <a:noFill/>
        <a:ln w="1" algn="ctr">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13,278</a:t>
          </a:r>
        </a:p>
      </xdr:txBody>
    </xdr:sp>
    <xdr:clientData/>
  </xdr:twoCellAnchor>
  <xdr:twoCellAnchor>
    <xdr:from>
      <xdr:col>2</xdr:col>
      <xdr:colOff>590550</xdr:colOff>
      <xdr:row>37</xdr:row>
      <xdr:rowOff>19050</xdr:rowOff>
    </xdr:from>
    <xdr:to>
      <xdr:col>2</xdr:col>
      <xdr:colOff>695325</xdr:colOff>
      <xdr:row>37</xdr:row>
      <xdr:rowOff>123825</xdr:rowOff>
    </xdr:to>
    <xdr:sp macro="" textlink="">
      <xdr:nvSpPr>
        <xdr:cNvPr id="12843" name="Oval 138">
          <a:extLst>
            <a:ext uri="{FF2B5EF4-FFF2-40B4-BE49-F238E27FC236}">
              <a16:creationId xmlns:a16="http://schemas.microsoft.com/office/drawing/2014/main" id="{9F132F4B-508A-443C-8551-7D002BBE6826}"/>
            </a:ext>
          </a:extLst>
        </xdr:cNvPr>
        <xdr:cNvSpPr>
          <a:spLocks noChangeArrowheads="1"/>
        </xdr:cNvSpPr>
      </xdr:nvSpPr>
      <xdr:spPr bwMode="auto">
        <a:xfrm>
          <a:off x="2857500" y="71437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37</xdr:row>
      <xdr:rowOff>133350</xdr:rowOff>
    </xdr:from>
    <xdr:to>
      <xdr:col>2</xdr:col>
      <xdr:colOff>1019175</xdr:colOff>
      <xdr:row>38</xdr:row>
      <xdr:rowOff>0</xdr:rowOff>
    </xdr:to>
    <xdr:sp macro="" textlink="">
      <xdr:nvSpPr>
        <xdr:cNvPr id="556" name="Text Box 139">
          <a:extLst>
            <a:ext uri="{FF2B5EF4-FFF2-40B4-BE49-F238E27FC236}">
              <a16:creationId xmlns:a16="http://schemas.microsoft.com/office/drawing/2014/main" id="{D3088E1B-B59E-44CB-8C9A-CD921D8A25A1}"/>
            </a:ext>
          </a:extLst>
        </xdr:cNvPr>
        <xdr:cNvSpPr txBox="1"/>
      </xdr:nvSpPr>
      <xdr:spPr bwMode="auto">
        <a:xfrm>
          <a:off x="2524125" y="7258050"/>
          <a:ext cx="762000" cy="209550"/>
        </a:xfrm>
        <a:prstGeom prst="rect">
          <a:avLst/>
        </a:prstGeom>
        <a:noFill/>
        <a:ln w="1" algn="ctr">
          <a:noFill/>
          <a:miter lim="800000"/>
        </a:ln>
        <a:effectLst/>
      </xdr:spPr>
      <xdr:txBody>
        <a:bodyPr vertOverflow="clip" wrap="square" lIns="27432" tIns="18288" rIns="27432" bIns="18288" anchor="ctr" upright="1"/>
        <a:lstStyle/>
        <a:p>
          <a:pPr algn="ctr" rtl="0"/>
          <a:r>
            <a:rPr lang="en-US" altLang="ja-JP" sz="1000" b="1" i="0" u="none" baseline="0">
              <a:solidFill>
                <a:srgbClr val="FF0000"/>
              </a:solidFill>
              <a:latin typeface="ＭＳ Ｐゴシック"/>
              <a:ea typeface="ＭＳ Ｐゴシック"/>
            </a:rPr>
            <a:t>-2,577</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64" name="Chart 1">
          <a:extLst>
            <a:ext uri="{FF2B5EF4-FFF2-40B4-BE49-F238E27FC236}">
              <a16:creationId xmlns:a16="http://schemas.microsoft.com/office/drawing/2014/main" id="{23EEEEDE-1C5E-4BFE-B2A4-1BAAEC083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fLocksText="0">
      <xdr:nvSpPr>
        <xdr:cNvPr id="1065" name="Rectangle 2">
          <a:extLst>
            <a:ext uri="{FF2B5EF4-FFF2-40B4-BE49-F238E27FC236}">
              <a16:creationId xmlns:a16="http://schemas.microsoft.com/office/drawing/2014/main" id="{017E002E-64EA-414D-9D57-2D88E94985C9}"/>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fLocksText="0">
      <xdr:nvSpPr>
        <xdr:cNvPr id="1066" name="Rectangle 3">
          <a:extLst>
            <a:ext uri="{FF2B5EF4-FFF2-40B4-BE49-F238E27FC236}">
              <a16:creationId xmlns:a16="http://schemas.microsoft.com/office/drawing/2014/main" id="{40AB3B20-4080-47E8-87BE-A28E459E54E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67" name="Line 4">
          <a:extLst>
            <a:ext uri="{FF2B5EF4-FFF2-40B4-BE49-F238E27FC236}">
              <a16:creationId xmlns:a16="http://schemas.microsoft.com/office/drawing/2014/main" id="{531B3566-F097-4CFF-A5E3-D1C90230C89C}"/>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68" name="Oval 5">
          <a:extLst>
            <a:ext uri="{FF2B5EF4-FFF2-40B4-BE49-F238E27FC236}">
              <a16:creationId xmlns:a16="http://schemas.microsoft.com/office/drawing/2014/main" id="{20EF60DC-9E2E-446B-A896-BE155987F75D}"/>
            </a:ext>
          </a:extLst>
        </xdr:cNvPr>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fLocksText="0">
      <xdr:nvSpPr>
        <xdr:cNvPr id="1069" name="Rectangle 6">
          <a:extLst>
            <a:ext uri="{FF2B5EF4-FFF2-40B4-BE49-F238E27FC236}">
              <a16:creationId xmlns:a16="http://schemas.microsoft.com/office/drawing/2014/main" id="{92464FB4-34DE-439D-9E9E-5337EBA8878E}"/>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fLocksText="0">
      <xdr:nvSpPr>
        <xdr:cNvPr id="46" name="Rectangle 7">
          <a:extLst>
            <a:ext uri="{FF2B5EF4-FFF2-40B4-BE49-F238E27FC236}">
              <a16:creationId xmlns:a16="http://schemas.microsoft.com/office/drawing/2014/main" id="{8998B063-CC68-40B3-AF49-0ACAE8FAEE33}"/>
            </a:ext>
          </a:extLst>
        </xdr:cNvPr>
        <xdr:cNvSpPr/>
      </xdr:nvSpPr>
      <xdr:spPr bwMode="auto">
        <a:xfrm>
          <a:off x="10982325" y="9601200"/>
          <a:ext cx="895350" cy="314325"/>
        </a:xfrm>
        <a:prstGeom prst="rect">
          <a:avLst/>
        </a:prstGeom>
        <a:noFill/>
        <a:ln w="9525">
          <a:noFill/>
          <a:miter lim="800000"/>
        </a:ln>
      </xdr:spPr>
      <xdr:txBody>
        <a:bodyPr vertOverflow="clip" wrap="square" lIns="36576" tIns="22860" rIns="0" bIns="0" anchor="t" upright="1"/>
        <a:lstStyle/>
        <a:p>
          <a:pPr algn="l" rtl="0"/>
          <a:r>
            <a:rPr lang="ja-JP" altLang="en-US" sz="1500" b="1" i="0" u="non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fLocksText="0">
      <xdr:nvSpPr>
        <xdr:cNvPr id="47" name="表題ボックス">
          <a:extLst>
            <a:ext uri="{FF2B5EF4-FFF2-40B4-BE49-F238E27FC236}">
              <a16:creationId xmlns:a16="http://schemas.microsoft.com/office/drawing/2014/main" id="{D151863D-8EA3-4A1C-B0B2-C5139B21DF6A}"/>
            </a:ext>
          </a:extLst>
        </xdr:cNvPr>
        <xdr:cNvSpPr/>
      </xdr:nvSpPr>
      <xdr:spPr bwMode="auto">
        <a:xfrm>
          <a:off x="123825" y="123825"/>
          <a:ext cx="9525000" cy="638175"/>
        </a:xfrm>
        <a:prstGeom prst="rect">
          <a:avLst/>
        </a:prstGeom>
        <a:noFill/>
        <a:ln w="9525">
          <a:noFill/>
          <a:miter lim="800000"/>
        </a:ln>
      </xdr:spPr>
      <xdr:txBody>
        <a:bodyPr vertOverflow="clip" wrap="square" lIns="54864" tIns="32004" rIns="0" bIns="32004" anchor="ctr" upright="1"/>
        <a:lstStyle/>
        <a:p>
          <a:pPr algn="l" rtl="0">
            <a:defRPr sz="1000"/>
          </a:pPr>
          <a:r>
            <a:rPr lang="ja-JP" altLang="en-US" sz="2400" b="1" i="0" u="none" baseline="0">
              <a:solidFill>
                <a:srgbClr val="000000"/>
              </a:solidFill>
              <a:latin typeface="ＭＳ ゴシック"/>
              <a:ea typeface="ＭＳ ゴシック"/>
            </a:rPr>
            <a:t>（</a:t>
          </a:r>
          <a:r>
            <a:rPr lang="en-US" altLang="ja-JP" sz="2400" b="1" i="0" u="none" baseline="0">
              <a:solidFill>
                <a:srgbClr val="000000"/>
              </a:solidFill>
              <a:latin typeface="ＭＳ ゴシック"/>
              <a:ea typeface="ＭＳ ゴシック"/>
            </a:rPr>
            <a:t>5</a:t>
          </a:r>
          <a:r>
            <a:rPr lang="ja-JP" altLang="en-US" sz="2400" b="1" i="0" u="non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72" name="Line 10">
          <a:extLst>
            <a:ext uri="{FF2B5EF4-FFF2-40B4-BE49-F238E27FC236}">
              <a16:creationId xmlns:a16="http://schemas.microsoft.com/office/drawing/2014/main" id="{7503AE64-49E1-4323-97BF-A15B426D529D}"/>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fLocksText="0">
      <xdr:nvSpPr>
        <xdr:cNvPr id="49" name="年度ボックス">
          <a:extLst>
            <a:ext uri="{FF2B5EF4-FFF2-40B4-BE49-F238E27FC236}">
              <a16:creationId xmlns:a16="http://schemas.microsoft.com/office/drawing/2014/main" id="{6239FCF5-ABB6-41DA-9821-46936A5B7FA8}"/>
            </a:ext>
          </a:extLst>
        </xdr:cNvPr>
        <xdr:cNvSpPr/>
      </xdr:nvSpPr>
      <xdr:spPr bwMode="auto">
        <a:xfrm>
          <a:off x="10172700" y="285750"/>
          <a:ext cx="2533650" cy="419100"/>
        </a:xfrm>
        <a:prstGeom prst="rect">
          <a:avLst/>
        </a:prstGeom>
        <a:noFill/>
        <a:ln w="25400">
          <a:solidFill>
            <a:srgbClr val="000000"/>
          </a:solidFill>
          <a:miter lim="800000"/>
        </a:ln>
      </xdr:spPr>
      <xdr:txBody>
        <a:bodyPr vertOverflow="clip" wrap="square" lIns="36576" tIns="22860" rIns="36576" bIns="22860" anchor="ctr" upright="1"/>
        <a:lstStyle/>
        <a:p>
          <a:pPr algn="ctr" rtl="0">
            <a:defRPr sz="1000"/>
          </a:pPr>
          <a:r>
            <a:rPr lang="ja-JP" altLang="en-US" sz="1600" b="1" i="0" u="none" baseline="0">
              <a:solidFill>
                <a:srgbClr val="000000"/>
              </a:solidFill>
              <a:latin typeface="ＭＳ ゴシック"/>
              <a:ea typeface="ＭＳ ゴシック"/>
            </a:rPr>
            <a:t>平成</a:t>
          </a:r>
          <a:r>
            <a:rPr lang="en-US" altLang="ja-JP" sz="1600" b="1" i="0" u="none" baseline="0">
              <a:solidFill>
                <a:srgbClr val="000000"/>
              </a:solidFill>
              <a:latin typeface="ＭＳ ゴシック"/>
              <a:ea typeface="ＭＳ ゴシック"/>
            </a:rPr>
            <a:t>24</a:t>
          </a:r>
          <a:r>
            <a:rPr lang="ja-JP" altLang="en-US" sz="1600" b="1" i="0" u="non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fLocksText="0">
      <xdr:nvSpPr>
        <xdr:cNvPr id="50" name="団体名称ボックス">
          <a:extLst>
            <a:ext uri="{FF2B5EF4-FFF2-40B4-BE49-F238E27FC236}">
              <a16:creationId xmlns:a16="http://schemas.microsoft.com/office/drawing/2014/main" id="{EF825689-4E60-40BF-BD60-D4A21B29B535}"/>
            </a:ext>
          </a:extLst>
        </xdr:cNvPr>
        <xdr:cNvSpPr/>
      </xdr:nvSpPr>
      <xdr:spPr bwMode="auto">
        <a:xfrm>
          <a:off x="13106400" y="285750"/>
          <a:ext cx="3810000" cy="419100"/>
        </a:xfrm>
        <a:prstGeom prst="rect">
          <a:avLst/>
        </a:prstGeom>
        <a:noFill/>
        <a:ln w="25400">
          <a:solidFill>
            <a:srgbClr val="000000"/>
          </a:solidFill>
          <a:miter lim="800000"/>
        </a:ln>
      </xdr:spPr>
      <xdr:txBody>
        <a:bodyPr vertOverflow="clip" wrap="square" lIns="36576" tIns="22860" rIns="36576" bIns="22860" anchor="ctr" upright="1"/>
        <a:lstStyle/>
        <a:p>
          <a:pPr algn="ctr" rtl="0"/>
          <a:r>
            <a:rPr lang="ja-JP" altLang="en-US" sz="1600" b="1" i="0" u="none" baseline="0">
              <a:solidFill>
                <a:srgbClr val="000000"/>
              </a:solidFill>
              <a:latin typeface="ＭＳ ゴシック"/>
              <a:ea typeface="ＭＳ ゴシック"/>
            </a:rPr>
            <a:t>福岡県赤村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51" name="テキスト ボックス 6">
          <a:extLst>
            <a:ext uri="{FF2B5EF4-FFF2-40B4-BE49-F238E27FC236}">
              <a16:creationId xmlns:a16="http://schemas.microsoft.com/office/drawing/2014/main" id="{E00A498E-4644-485B-88D8-1E7EA0D63DD4}"/>
            </a:ext>
          </a:extLst>
        </xdr:cNvPr>
        <xdr:cNvSpPr txBox="1"/>
      </xdr:nvSpPr>
      <xdr:spPr bwMode="auto">
        <a:xfrm>
          <a:off x="466725" y="838200"/>
          <a:ext cx="3124200" cy="485775"/>
        </a:xfrm>
        <a:prstGeom prst="rect">
          <a:avLst/>
        </a:prstGeom>
        <a:noFill/>
        <a:ln w="9525">
          <a:noFill/>
          <a:miter lim="800000"/>
        </a:ln>
      </xdr:spPr>
      <xdr:txBody>
        <a:bodyPr vertOverflow="clip" wrap="square" lIns="36576" tIns="22860" rIns="0" bIns="0" anchor="t" upright="1"/>
        <a:lstStyle/>
        <a:p>
          <a:pPr algn="l" rtl="0"/>
          <a:r>
            <a:rPr lang="ja-JP" altLang="en-US" sz="1600" b="1" i="0" u="non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52" name="Text Box 13">
          <a:extLst>
            <a:ext uri="{FF2B5EF4-FFF2-40B4-BE49-F238E27FC236}">
              <a16:creationId xmlns:a16="http://schemas.microsoft.com/office/drawing/2014/main" id="{E8EA5F78-8E18-49E2-8E6B-CC51E29E58C5}"/>
            </a:ext>
          </a:extLst>
        </xdr:cNvPr>
        <xdr:cNvSpPr txBox="1"/>
      </xdr:nvSpPr>
      <xdr:spPr bwMode="auto">
        <a:xfrm>
          <a:off x="11134725" y="9963150"/>
          <a:ext cx="5657850" cy="2038350"/>
        </a:xfrm>
        <a:prstGeom prst="rect">
          <a:avLst/>
        </a:prstGeom>
        <a:solidFill>
          <a:srgbClr val="FFFFFF"/>
        </a:solidFill>
        <a:ln w="9525">
          <a:noFill/>
          <a:miter lim="800000"/>
        </a:ln>
      </xdr:spPr>
      <xdr:txBody>
        <a:bodyPr vertOverflow="clip" wrap="square" lIns="36576" tIns="22860" rIns="0" bIns="0" anchor="t" upright="1"/>
        <a:lstStyle/>
        <a:p>
          <a:pPr algn="l" rtl="0">
            <a:lnSpc>
              <a:spcPts val="1700"/>
            </a:lnSpc>
            <a:defRPr sz="1000"/>
          </a:pPr>
          <a:r>
            <a:rPr lang="ja-JP" altLang="en-US" sz="1400" b="0" i="0" u="none" baseline="0">
              <a:solidFill>
                <a:srgbClr val="000000"/>
              </a:solidFill>
              <a:latin typeface="ＭＳ ゴシック"/>
              <a:ea typeface="ＭＳ ゴシック"/>
            </a:rPr>
            <a:t>　財政調整基金残高は、積み増し・取崩しともに行わず利息の増加のみ</a:t>
          </a:r>
          <a:r>
            <a:rPr lang="en-US" altLang="ja-JP" sz="1400" b="0" i="0" u="none" baseline="0">
              <a:solidFill>
                <a:srgbClr val="000000"/>
              </a:solidFill>
              <a:latin typeface="ＭＳ ゴシック"/>
              <a:ea typeface="ＭＳ ゴシック"/>
            </a:rPr>
            <a:t>(</a:t>
          </a:r>
          <a:r>
            <a:rPr lang="ja-JP" altLang="en-US" sz="1400" b="0" i="0" u="none" baseline="0">
              <a:solidFill>
                <a:srgbClr val="000000"/>
              </a:solidFill>
              <a:latin typeface="ＭＳ ゴシック"/>
              <a:ea typeface="ＭＳ ゴシック"/>
            </a:rPr>
            <a:t>残高は増加</a:t>
          </a:r>
          <a:r>
            <a:rPr lang="en-US" altLang="ja-JP" sz="1400" b="0" i="0" u="none" baseline="0">
              <a:solidFill>
                <a:srgbClr val="000000"/>
              </a:solidFill>
              <a:latin typeface="ＭＳ ゴシック"/>
              <a:ea typeface="ＭＳ ゴシック"/>
            </a:rPr>
            <a:t>)</a:t>
          </a:r>
          <a:r>
            <a:rPr lang="ja-JP" altLang="en-US" sz="1400" b="0" i="0" u="none" baseline="0">
              <a:solidFill>
                <a:srgbClr val="000000"/>
              </a:solidFill>
              <a:latin typeface="ＭＳ ゴシック"/>
              <a:ea typeface="ＭＳ ゴシック"/>
            </a:rPr>
            <a:t>であるが、標準財政規模が毎年増減するので、比率もそれに伴い増減している。</a:t>
          </a:r>
        </a:p>
        <a:p>
          <a:pPr algn="l" rtl="0">
            <a:lnSpc>
              <a:spcPts val="1700"/>
            </a:lnSpc>
            <a:defRPr sz="1000"/>
          </a:pPr>
          <a:r>
            <a:rPr lang="ja-JP" altLang="en-US" sz="1400" b="0" i="0" u="none" baseline="0">
              <a:solidFill>
                <a:srgbClr val="000000"/>
              </a:solidFill>
              <a:latin typeface="ＭＳ ゴシック"/>
              <a:ea typeface="ＭＳ ゴシック"/>
            </a:rPr>
            <a:t>　実質単年度収支は、既発債の繰上償還を行った</a:t>
          </a:r>
          <a:r>
            <a:rPr lang="en-US" altLang="ja-JP" sz="1400" b="0" i="0" u="none" baseline="0">
              <a:solidFill>
                <a:srgbClr val="000000"/>
              </a:solidFill>
              <a:latin typeface="ＭＳ ゴシック"/>
              <a:ea typeface="ＭＳ ゴシック"/>
            </a:rPr>
            <a:t>H19</a:t>
          </a:r>
          <a:r>
            <a:rPr lang="ja-JP" altLang="en-US" sz="1400" b="0" i="0" u="none" baseline="0">
              <a:solidFill>
                <a:srgbClr val="000000"/>
              </a:solidFill>
              <a:latin typeface="ＭＳ ゴシック"/>
              <a:ea typeface="ＭＳ ゴシック"/>
            </a:rPr>
            <a:t>、</a:t>
          </a:r>
          <a:r>
            <a:rPr lang="en-US" altLang="ja-JP" sz="1400" b="0" i="0" u="none" baseline="0">
              <a:solidFill>
                <a:srgbClr val="000000"/>
              </a:solidFill>
              <a:latin typeface="ＭＳ ゴシック"/>
              <a:ea typeface="ＭＳ ゴシック"/>
            </a:rPr>
            <a:t>22</a:t>
          </a:r>
          <a:r>
            <a:rPr lang="ja-JP" altLang="en-US" sz="1400" b="0" i="0" u="none" baseline="0">
              <a:solidFill>
                <a:srgbClr val="000000"/>
              </a:solidFill>
              <a:latin typeface="ＭＳ ゴシック"/>
              <a:ea typeface="ＭＳ ゴシック"/>
            </a:rPr>
            <a:t>、</a:t>
          </a:r>
          <a:r>
            <a:rPr lang="en-US" altLang="ja-JP" sz="1400" b="0" i="0" u="none" baseline="0">
              <a:solidFill>
                <a:srgbClr val="000000"/>
              </a:solidFill>
              <a:latin typeface="ＭＳ ゴシック"/>
              <a:ea typeface="ＭＳ ゴシック"/>
            </a:rPr>
            <a:t>23</a:t>
          </a:r>
          <a:r>
            <a:rPr lang="ja-JP" altLang="en-US" sz="1400" b="0" i="0" u="none" baseline="0">
              <a:solidFill>
                <a:srgbClr val="000000"/>
              </a:solidFill>
              <a:latin typeface="ＭＳ ゴシック"/>
              <a:ea typeface="ＭＳ ゴシック"/>
            </a:rPr>
            <a:t>年度の数値が高くなっている。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124" name="Chart 5">
          <a:extLst>
            <a:ext uri="{FF2B5EF4-FFF2-40B4-BE49-F238E27FC236}">
              <a16:creationId xmlns:a16="http://schemas.microsoft.com/office/drawing/2014/main" id="{14C31C30-27EF-46D9-90A7-CA1192BF3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fLocksText="0">
      <xdr:nvSpPr>
        <xdr:cNvPr id="3125" name="正方形/長方形 3">
          <a:extLst>
            <a:ext uri="{FF2B5EF4-FFF2-40B4-BE49-F238E27FC236}">
              <a16:creationId xmlns:a16="http://schemas.microsoft.com/office/drawing/2014/main" id="{902734A9-0B02-49A3-94F4-3262CE2FF997}"/>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54" name="テキスト ボックス 4">
          <a:extLst>
            <a:ext uri="{FF2B5EF4-FFF2-40B4-BE49-F238E27FC236}">
              <a16:creationId xmlns:a16="http://schemas.microsoft.com/office/drawing/2014/main" id="{2E08AE92-498A-4DF8-9687-524DAC8E56A9}"/>
            </a:ext>
          </a:extLst>
        </xdr:cNvPr>
        <xdr:cNvSpPr txBox="1"/>
      </xdr:nvSpPr>
      <xdr:spPr bwMode="auto">
        <a:xfrm>
          <a:off x="11420475" y="6924675"/>
          <a:ext cx="1524000" cy="485775"/>
        </a:xfrm>
        <a:prstGeom prst="rect">
          <a:avLst/>
        </a:prstGeom>
        <a:noFill/>
        <a:ln w="9525">
          <a:noFill/>
          <a:miter lim="800000"/>
        </a:ln>
      </xdr:spPr>
      <xdr:txBody>
        <a:bodyPr vertOverflow="clip" wrap="square" lIns="36576" tIns="22860" rIns="0" bIns="0" anchor="t" upright="1"/>
        <a:lstStyle/>
        <a:p>
          <a:pPr algn="l" rtl="0"/>
          <a:r>
            <a:rPr lang="ja-JP" altLang="en-US" sz="1500" b="1" i="0" u="non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5" name="直線コネクタ 5">
          <a:extLst>
            <a:ext uri="{FF2B5EF4-FFF2-40B4-BE49-F238E27FC236}">
              <a16:creationId xmlns:a16="http://schemas.microsoft.com/office/drawing/2014/main" id="{4770B861-2D93-424E-A01B-FB8EFB65C73B}"/>
            </a:ext>
          </a:extLst>
        </xdr:cNvPr>
        <xdr:cNvCxnSpPr/>
      </xdr:nvCxnSpPr>
      <xdr:spPr>
        <a:xfrm>
          <a:off x="504825" y="6896100"/>
          <a:ext cx="4676775" cy="49530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fLocksText="0">
      <xdr:nvSpPr>
        <xdr:cNvPr id="56" name="表題ボックス">
          <a:extLst>
            <a:ext uri="{FF2B5EF4-FFF2-40B4-BE49-F238E27FC236}">
              <a16:creationId xmlns:a16="http://schemas.microsoft.com/office/drawing/2014/main" id="{5D04EC4B-05D3-48D8-AE12-247F3FD4685A}"/>
            </a:ext>
          </a:extLst>
        </xdr:cNvPr>
        <xdr:cNvSpPr/>
      </xdr:nvSpPr>
      <xdr:spPr bwMode="auto">
        <a:xfrm>
          <a:off x="142875" y="142875"/>
          <a:ext cx="10325100" cy="638175"/>
        </a:xfrm>
        <a:prstGeom prst="rect">
          <a:avLst/>
        </a:prstGeom>
        <a:noFill/>
        <a:ln w="9525">
          <a:noFill/>
          <a:miter lim="800000"/>
        </a:ln>
      </xdr:spPr>
      <xdr:txBody>
        <a:bodyPr vertOverflow="clip" wrap="square" lIns="54864" tIns="32004" rIns="0" bIns="32004" anchor="ctr" upright="1"/>
        <a:lstStyle/>
        <a:p>
          <a:pPr algn="l" rtl="0">
            <a:defRPr sz="1000"/>
          </a:pPr>
          <a:r>
            <a:rPr lang="ja-JP" altLang="en-US" sz="2400" b="1" i="0" u="none" baseline="0">
              <a:solidFill>
                <a:srgbClr val="000000"/>
              </a:solidFill>
              <a:latin typeface="ＭＳ ゴシック"/>
              <a:ea typeface="ＭＳ ゴシック"/>
            </a:rPr>
            <a:t>（</a:t>
          </a:r>
          <a:r>
            <a:rPr lang="en-US" altLang="ja-JP" sz="2400" b="1" i="0" u="none" baseline="0">
              <a:solidFill>
                <a:srgbClr val="000000"/>
              </a:solidFill>
              <a:latin typeface="ＭＳ ゴシック"/>
              <a:ea typeface="ＭＳ ゴシック"/>
            </a:rPr>
            <a:t>6</a:t>
          </a:r>
          <a:r>
            <a:rPr lang="ja-JP" altLang="en-US" sz="2400" b="1" i="0" u="non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fLocksText="0">
      <xdr:nvSpPr>
        <xdr:cNvPr id="57" name="年度ボックス">
          <a:extLst>
            <a:ext uri="{FF2B5EF4-FFF2-40B4-BE49-F238E27FC236}">
              <a16:creationId xmlns:a16="http://schemas.microsoft.com/office/drawing/2014/main" id="{9004F427-03CA-4CED-AA42-63D7513E1FD8}"/>
            </a:ext>
          </a:extLst>
        </xdr:cNvPr>
        <xdr:cNvSpPr/>
      </xdr:nvSpPr>
      <xdr:spPr bwMode="auto">
        <a:xfrm>
          <a:off x="10810875" y="238125"/>
          <a:ext cx="2533650" cy="457200"/>
        </a:xfrm>
        <a:prstGeom prst="rect">
          <a:avLst/>
        </a:prstGeom>
        <a:noFill/>
        <a:ln w="25400">
          <a:solidFill>
            <a:srgbClr val="000000"/>
          </a:solidFill>
          <a:miter lim="800000"/>
        </a:ln>
      </xdr:spPr>
      <xdr:txBody>
        <a:bodyPr vertOverflow="clip" wrap="square" lIns="36576" tIns="22860" rIns="36576" bIns="22860" anchor="ctr" upright="1"/>
        <a:lstStyle/>
        <a:p>
          <a:pPr algn="ctr" rtl="0">
            <a:defRPr sz="1000"/>
          </a:pPr>
          <a:r>
            <a:rPr lang="ja-JP" altLang="en-US" sz="1600" b="1" i="0" u="none" baseline="0">
              <a:solidFill>
                <a:srgbClr val="000000"/>
              </a:solidFill>
              <a:latin typeface="ＭＳ ゴシック"/>
              <a:ea typeface="ＭＳ ゴシック"/>
            </a:rPr>
            <a:t>平成</a:t>
          </a:r>
          <a:r>
            <a:rPr lang="en-US" altLang="ja-JP" sz="1600" b="1" i="0" u="none" baseline="0">
              <a:solidFill>
                <a:srgbClr val="000000"/>
              </a:solidFill>
              <a:latin typeface="ＭＳ ゴシック"/>
              <a:ea typeface="ＭＳ ゴシック"/>
            </a:rPr>
            <a:t>24</a:t>
          </a:r>
          <a:r>
            <a:rPr lang="ja-JP" altLang="en-US" sz="1600" b="1" i="0" u="non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fLocksText="0">
      <xdr:nvSpPr>
        <xdr:cNvPr id="58" name="団体名称ボックス">
          <a:extLst>
            <a:ext uri="{FF2B5EF4-FFF2-40B4-BE49-F238E27FC236}">
              <a16:creationId xmlns:a16="http://schemas.microsoft.com/office/drawing/2014/main" id="{2DCE8269-4785-4309-A2DE-88B0D2711854}"/>
            </a:ext>
          </a:extLst>
        </xdr:cNvPr>
        <xdr:cNvSpPr/>
      </xdr:nvSpPr>
      <xdr:spPr bwMode="auto">
        <a:xfrm>
          <a:off x="13830300" y="238125"/>
          <a:ext cx="3810000" cy="457200"/>
        </a:xfrm>
        <a:prstGeom prst="rect">
          <a:avLst/>
        </a:prstGeom>
        <a:noFill/>
        <a:ln w="25400">
          <a:solidFill>
            <a:srgbClr val="000000"/>
          </a:solidFill>
          <a:miter lim="800000"/>
        </a:ln>
      </xdr:spPr>
      <xdr:txBody>
        <a:bodyPr vertOverflow="clip" wrap="square" lIns="36576" tIns="22860" rIns="36576" bIns="22860" anchor="ctr" upright="1"/>
        <a:lstStyle/>
        <a:p>
          <a:pPr algn="ctr" rtl="0"/>
          <a:r>
            <a:rPr lang="ja-JP" altLang="en-US" sz="1600" b="1" i="0" u="none" baseline="0">
              <a:solidFill>
                <a:srgbClr val="000000"/>
              </a:solidFill>
              <a:latin typeface="ＭＳ ゴシック"/>
              <a:ea typeface="ＭＳ ゴシック"/>
            </a:rPr>
            <a:t>福岡県赤村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59" name="テキスト ボックス 6">
          <a:extLst>
            <a:ext uri="{FF2B5EF4-FFF2-40B4-BE49-F238E27FC236}">
              <a16:creationId xmlns:a16="http://schemas.microsoft.com/office/drawing/2014/main" id="{8276C717-7DBA-4CA9-802D-DCCE16CE69B2}"/>
            </a:ext>
          </a:extLst>
        </xdr:cNvPr>
        <xdr:cNvSpPr txBox="1"/>
      </xdr:nvSpPr>
      <xdr:spPr bwMode="auto">
        <a:xfrm>
          <a:off x="504825" y="657225"/>
          <a:ext cx="4314825" cy="381000"/>
        </a:xfrm>
        <a:prstGeom prst="rect">
          <a:avLst/>
        </a:prstGeom>
        <a:noFill/>
        <a:ln w="9525">
          <a:noFill/>
          <a:miter lim="800000"/>
        </a:ln>
      </xdr:spPr>
      <xdr:txBody>
        <a:bodyPr vertOverflow="clip" wrap="square" lIns="36576" tIns="22860" rIns="0" bIns="0" anchor="t" upright="1"/>
        <a:lstStyle/>
        <a:p>
          <a:pPr algn="l" rtl="0"/>
          <a:r>
            <a:rPr lang="ja-JP" altLang="en-US" sz="1600" b="1" i="0" u="non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60" name="Text Box 9">
          <a:extLst>
            <a:ext uri="{FF2B5EF4-FFF2-40B4-BE49-F238E27FC236}">
              <a16:creationId xmlns:a16="http://schemas.microsoft.com/office/drawing/2014/main" id="{AD6BDF6A-6E54-44D8-820C-17387912591D}"/>
            </a:ext>
          </a:extLst>
        </xdr:cNvPr>
        <xdr:cNvSpPr txBox="1"/>
      </xdr:nvSpPr>
      <xdr:spPr bwMode="auto">
        <a:xfrm>
          <a:off x="11563350" y="7315200"/>
          <a:ext cx="5886450" cy="4781550"/>
        </a:xfrm>
        <a:prstGeom prst="rect">
          <a:avLst/>
        </a:prstGeom>
        <a:solidFill>
          <a:srgbClr val="FFFFFF"/>
        </a:solidFill>
        <a:ln w="9525">
          <a:noFill/>
          <a:miter lim="800000"/>
        </a:ln>
      </xdr:spPr>
      <xdr:txBody>
        <a:bodyPr vertOverflow="clip" wrap="square" lIns="36576" tIns="22860" rIns="0" bIns="0" anchor="t" upright="1"/>
        <a:lstStyle/>
        <a:p>
          <a:pPr algn="l" rtl="0">
            <a:lnSpc>
              <a:spcPts val="1700"/>
            </a:lnSpc>
            <a:defRPr sz="1000"/>
          </a:pPr>
          <a:r>
            <a:rPr lang="ja-JP" altLang="en-US" sz="1400" b="0" i="0" u="none" baseline="0">
              <a:solidFill>
                <a:srgbClr val="000000"/>
              </a:solidFill>
              <a:latin typeface="ＭＳ ゴシック"/>
              <a:ea typeface="ＭＳ ゴシック"/>
            </a:rPr>
            <a:t>　赤字額の要因は、住宅新築資金等貸付事業特別会計の貸付金元利収入の滞納繰越分であるが、これは年々減少しており今後も継続して徴収を行い、赤字からの早期脱却を図っていく。</a:t>
          </a:r>
        </a:p>
        <a:p>
          <a:pPr algn="l" rtl="0">
            <a:lnSpc>
              <a:spcPts val="1600"/>
            </a:lnSpc>
            <a:defRPr sz="1000"/>
          </a:pPr>
          <a:r>
            <a:rPr lang="ja-JP" altLang="en-US" sz="1400" b="0" i="0" u="none" baseline="0">
              <a:solidFill>
                <a:srgbClr val="000000"/>
              </a:solidFill>
              <a:latin typeface="ＭＳ ゴシック"/>
              <a:ea typeface="ＭＳ ゴシック"/>
            </a:rPr>
            <a:t>　黒字額に関しては、住宅新築資金等貸付事業特別会計の赤字額を上回っており、全体として黒字とすることができている。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1" name="直線コネクタ 5">
          <a:extLst>
            <a:ext uri="{FF2B5EF4-FFF2-40B4-BE49-F238E27FC236}">
              <a16:creationId xmlns:a16="http://schemas.microsoft.com/office/drawing/2014/main" id="{82438F95-7E47-4AC6-A688-D4186C8C030E}"/>
            </a:ext>
          </a:extLst>
        </xdr:cNvPr>
        <xdr:cNvCxnSpPr/>
      </xdr:nvCxnSpPr>
      <xdr:spPr>
        <a:xfrm>
          <a:off x="504825" y="6896100"/>
          <a:ext cx="4676775" cy="49530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fLocksText="0">
      <xdr:nvSpPr>
        <xdr:cNvPr id="3134" name="凡例1">
          <a:extLst>
            <a:ext uri="{FF2B5EF4-FFF2-40B4-BE49-F238E27FC236}">
              <a16:creationId xmlns:a16="http://schemas.microsoft.com/office/drawing/2014/main" id="{5F9FA7F1-2334-409C-8909-4CD4052B98BA}"/>
            </a:ext>
          </a:extLst>
        </xdr:cNvPr>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fLocksText="0">
      <xdr:nvSpPr>
        <xdr:cNvPr id="3135" name="凡例2">
          <a:extLst>
            <a:ext uri="{FF2B5EF4-FFF2-40B4-BE49-F238E27FC236}">
              <a16:creationId xmlns:a16="http://schemas.microsoft.com/office/drawing/2014/main" id="{B7979B5D-6622-4C41-9CB8-EA0FC338F26F}"/>
            </a:ext>
          </a:extLst>
        </xdr:cNvPr>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fLocksText="0">
      <xdr:nvSpPr>
        <xdr:cNvPr id="3136" name="凡例3">
          <a:extLst>
            <a:ext uri="{FF2B5EF4-FFF2-40B4-BE49-F238E27FC236}">
              <a16:creationId xmlns:a16="http://schemas.microsoft.com/office/drawing/2014/main" id="{26F98F7B-D94F-45B0-82E8-3429BFFA9916}"/>
            </a:ext>
          </a:extLst>
        </xdr:cNvPr>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fLocksText="0">
      <xdr:nvSpPr>
        <xdr:cNvPr id="3137" name="凡例4">
          <a:extLst>
            <a:ext uri="{FF2B5EF4-FFF2-40B4-BE49-F238E27FC236}">
              <a16:creationId xmlns:a16="http://schemas.microsoft.com/office/drawing/2014/main" id="{A91F9222-F035-439A-9472-9884442A6A03}"/>
            </a:ext>
          </a:extLst>
        </xdr:cNvPr>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fLocksText="0">
      <xdr:nvSpPr>
        <xdr:cNvPr id="3138" name="凡例5">
          <a:extLst>
            <a:ext uri="{FF2B5EF4-FFF2-40B4-BE49-F238E27FC236}">
              <a16:creationId xmlns:a16="http://schemas.microsoft.com/office/drawing/2014/main" id="{AE6A69F7-50BA-4EDD-BDCD-2D0A76A97BF6}"/>
            </a:ext>
          </a:extLst>
        </xdr:cNvPr>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fLocksText="0">
      <xdr:nvSpPr>
        <xdr:cNvPr id="3139" name="凡例9">
          <a:extLst>
            <a:ext uri="{FF2B5EF4-FFF2-40B4-BE49-F238E27FC236}">
              <a16:creationId xmlns:a16="http://schemas.microsoft.com/office/drawing/2014/main" id="{B01D5740-996B-4F47-91EF-3D1A64D21E06}"/>
            </a:ext>
          </a:extLst>
        </xdr:cNvPr>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fLocksText="0">
      <xdr:nvSpPr>
        <xdr:cNvPr id="3140" name="凡例10">
          <a:extLst>
            <a:ext uri="{FF2B5EF4-FFF2-40B4-BE49-F238E27FC236}">
              <a16:creationId xmlns:a16="http://schemas.microsoft.com/office/drawing/2014/main" id="{1BD5DC7F-F16C-43E8-9AF0-1212E5538AC1}"/>
            </a:ext>
          </a:extLst>
        </xdr:cNvPr>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fLocksText="0">
      <xdr:nvSpPr>
        <xdr:cNvPr id="58" name="表題ボックス">
          <a:extLst>
            <a:ext uri="{FF2B5EF4-FFF2-40B4-BE49-F238E27FC236}">
              <a16:creationId xmlns:a16="http://schemas.microsoft.com/office/drawing/2014/main" id="{E161B7DD-6455-447C-8F45-C702CAB445CA}"/>
            </a:ext>
          </a:extLst>
        </xdr:cNvPr>
        <xdr:cNvSpPr/>
      </xdr:nvSpPr>
      <xdr:spPr bwMode="auto">
        <a:xfrm>
          <a:off x="123825" y="123825"/>
          <a:ext cx="9525000" cy="638175"/>
        </a:xfrm>
        <a:prstGeom prst="rect">
          <a:avLst/>
        </a:prstGeom>
        <a:noFill/>
        <a:ln w="9525">
          <a:noFill/>
          <a:miter lim="800000"/>
        </a:ln>
      </xdr:spPr>
      <xdr:txBody>
        <a:bodyPr vertOverflow="clip" wrap="square" lIns="54864" tIns="32004" rIns="0" bIns="32004" anchor="ctr" upright="1"/>
        <a:lstStyle/>
        <a:p>
          <a:pPr algn="l" rtl="0">
            <a:defRPr sz="1000"/>
          </a:pPr>
          <a:r>
            <a:rPr lang="ja-JP" altLang="en-US" sz="2400" b="1" i="0" u="none" baseline="0">
              <a:solidFill>
                <a:srgbClr val="000000"/>
              </a:solidFill>
              <a:latin typeface="ＭＳ ゴシック"/>
              <a:ea typeface="ＭＳ ゴシック"/>
            </a:rPr>
            <a:t>（</a:t>
          </a:r>
          <a:r>
            <a:rPr lang="en-US" altLang="ja-JP" sz="2400" b="1" i="0" u="none" baseline="0">
              <a:solidFill>
                <a:srgbClr val="000000"/>
              </a:solidFill>
              <a:latin typeface="ＭＳ ゴシック"/>
              <a:ea typeface="ＭＳ ゴシック"/>
            </a:rPr>
            <a:t>7</a:t>
          </a:r>
          <a:r>
            <a:rPr lang="ja-JP" altLang="en-US" sz="2400" b="1" i="0" u="non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fLocksText="0">
      <xdr:nvSpPr>
        <xdr:cNvPr id="59" name="年度ボックス">
          <a:extLst>
            <a:ext uri="{FF2B5EF4-FFF2-40B4-BE49-F238E27FC236}">
              <a16:creationId xmlns:a16="http://schemas.microsoft.com/office/drawing/2014/main" id="{828EADB5-146B-49DA-A967-01C81F1D0152}"/>
            </a:ext>
          </a:extLst>
        </xdr:cNvPr>
        <xdr:cNvSpPr/>
      </xdr:nvSpPr>
      <xdr:spPr bwMode="auto">
        <a:xfrm>
          <a:off x="10791825" y="190500"/>
          <a:ext cx="2533650" cy="447675"/>
        </a:xfrm>
        <a:prstGeom prst="rect">
          <a:avLst/>
        </a:prstGeom>
        <a:noFill/>
        <a:ln w="25400">
          <a:solidFill>
            <a:srgbClr val="000000"/>
          </a:solidFill>
          <a:miter lim="800000"/>
        </a:ln>
      </xdr:spPr>
      <xdr:txBody>
        <a:bodyPr vertOverflow="clip" wrap="square" lIns="36576" tIns="22860" rIns="36576" bIns="22860" anchor="ctr" upright="1"/>
        <a:lstStyle/>
        <a:p>
          <a:pPr algn="ctr" rtl="0">
            <a:defRPr sz="1000"/>
          </a:pPr>
          <a:r>
            <a:rPr lang="ja-JP" altLang="en-US" sz="1600" b="1" i="0" u="none" baseline="0">
              <a:solidFill>
                <a:srgbClr val="000000"/>
              </a:solidFill>
              <a:latin typeface="ＭＳ ゴシック"/>
              <a:ea typeface="ＭＳ ゴシック"/>
            </a:rPr>
            <a:t>平成</a:t>
          </a:r>
          <a:r>
            <a:rPr lang="en-US" altLang="ja-JP" sz="1600" b="1" i="0" u="none" baseline="0">
              <a:solidFill>
                <a:srgbClr val="000000"/>
              </a:solidFill>
              <a:latin typeface="ＭＳ ゴシック"/>
              <a:ea typeface="ＭＳ ゴシック"/>
            </a:rPr>
            <a:t>24</a:t>
          </a:r>
          <a:r>
            <a:rPr lang="ja-JP" altLang="en-US" sz="1600" b="1" i="0" u="non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fLocksText="0">
      <xdr:nvSpPr>
        <xdr:cNvPr id="60" name="団体名称ボックス">
          <a:extLst>
            <a:ext uri="{FF2B5EF4-FFF2-40B4-BE49-F238E27FC236}">
              <a16:creationId xmlns:a16="http://schemas.microsoft.com/office/drawing/2014/main" id="{462CE044-3832-4889-B480-0368D47A2C4B}"/>
            </a:ext>
          </a:extLst>
        </xdr:cNvPr>
        <xdr:cNvSpPr/>
      </xdr:nvSpPr>
      <xdr:spPr bwMode="auto">
        <a:xfrm>
          <a:off x="13716000" y="190500"/>
          <a:ext cx="3810000" cy="447675"/>
        </a:xfrm>
        <a:prstGeom prst="rect">
          <a:avLst/>
        </a:prstGeom>
        <a:noFill/>
        <a:ln w="25400">
          <a:solidFill>
            <a:srgbClr val="000000"/>
          </a:solidFill>
          <a:miter lim="800000"/>
        </a:ln>
      </xdr:spPr>
      <xdr:txBody>
        <a:bodyPr vertOverflow="clip" wrap="square" lIns="36576" tIns="22860" rIns="36576" bIns="22860" anchor="ctr" upright="1"/>
        <a:lstStyle/>
        <a:p>
          <a:pPr algn="ctr" rtl="0"/>
          <a:r>
            <a:rPr lang="ja-JP" altLang="en-US" sz="1600" b="1" i="0" u="none" baseline="0">
              <a:solidFill>
                <a:srgbClr val="000000"/>
              </a:solidFill>
              <a:latin typeface="ＭＳ ゴシック"/>
              <a:ea typeface="ＭＳ ゴシック"/>
            </a:rPr>
            <a:t>福岡県赤村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81" name="Line 22">
          <a:extLst>
            <a:ext uri="{FF2B5EF4-FFF2-40B4-BE49-F238E27FC236}">
              <a16:creationId xmlns:a16="http://schemas.microsoft.com/office/drawing/2014/main" id="{FC0CA1B6-666E-40BD-9F10-B4DCEEB83BF8}"/>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fLocksText="0">
      <xdr:nvSpPr>
        <xdr:cNvPr id="5182" name="Rectangle 23">
          <a:extLst>
            <a:ext uri="{FF2B5EF4-FFF2-40B4-BE49-F238E27FC236}">
              <a16:creationId xmlns:a16="http://schemas.microsoft.com/office/drawing/2014/main" id="{75641D30-D68B-4DC3-8855-B8E00C9B67B8}"/>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fLocksText="0">
      <xdr:nvSpPr>
        <xdr:cNvPr id="5183" name="Rectangle 24">
          <a:extLst>
            <a:ext uri="{FF2B5EF4-FFF2-40B4-BE49-F238E27FC236}">
              <a16:creationId xmlns:a16="http://schemas.microsoft.com/office/drawing/2014/main" id="{14958D57-ADD2-492A-8AFB-84D63D946C9E}"/>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fLocksText="0">
      <xdr:nvSpPr>
        <xdr:cNvPr id="5184" name="Rectangle 25">
          <a:extLst>
            <a:ext uri="{FF2B5EF4-FFF2-40B4-BE49-F238E27FC236}">
              <a16:creationId xmlns:a16="http://schemas.microsoft.com/office/drawing/2014/main" id="{11D8699B-0EE0-4127-8CA9-1866F8D9ECC8}"/>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fLocksText="0">
      <xdr:nvSpPr>
        <xdr:cNvPr id="5185" name="Rectangle 26">
          <a:extLst>
            <a:ext uri="{FF2B5EF4-FFF2-40B4-BE49-F238E27FC236}">
              <a16:creationId xmlns:a16="http://schemas.microsoft.com/office/drawing/2014/main" id="{914C263E-797E-4B51-8C75-77D9B083C91E}"/>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fLocksText="0">
      <xdr:nvSpPr>
        <xdr:cNvPr id="5186" name="Rectangle 27">
          <a:extLst>
            <a:ext uri="{FF2B5EF4-FFF2-40B4-BE49-F238E27FC236}">
              <a16:creationId xmlns:a16="http://schemas.microsoft.com/office/drawing/2014/main" id="{71265579-1714-43E0-A7B7-D59D51D05602}"/>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fLocksText="0">
      <xdr:nvSpPr>
        <xdr:cNvPr id="5187" name="Rectangle 28">
          <a:extLst>
            <a:ext uri="{FF2B5EF4-FFF2-40B4-BE49-F238E27FC236}">
              <a16:creationId xmlns:a16="http://schemas.microsoft.com/office/drawing/2014/main" id="{20DB1A42-D796-48E1-A953-769F9BEBAE37}"/>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fLocksText="0">
      <xdr:nvSpPr>
        <xdr:cNvPr id="5188" name="Rectangle 29">
          <a:extLst>
            <a:ext uri="{FF2B5EF4-FFF2-40B4-BE49-F238E27FC236}">
              <a16:creationId xmlns:a16="http://schemas.microsoft.com/office/drawing/2014/main" id="{156FA345-9A43-4C5E-815A-EAA8FE1D830D}"/>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fLocksText="0">
      <xdr:nvSpPr>
        <xdr:cNvPr id="5189" name="Rectangle 30">
          <a:extLst>
            <a:ext uri="{FF2B5EF4-FFF2-40B4-BE49-F238E27FC236}">
              <a16:creationId xmlns:a16="http://schemas.microsoft.com/office/drawing/2014/main" id="{3F6DEE69-6CB7-4108-940A-B0BF7F411ECE}"/>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90" name="Line 31">
          <a:extLst>
            <a:ext uri="{FF2B5EF4-FFF2-40B4-BE49-F238E27FC236}">
              <a16:creationId xmlns:a16="http://schemas.microsoft.com/office/drawing/2014/main" id="{A0CE8688-64DD-43FA-83EA-8657C58C1024}"/>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91" name="Oval 32">
          <a:extLst>
            <a:ext uri="{FF2B5EF4-FFF2-40B4-BE49-F238E27FC236}">
              <a16:creationId xmlns:a16="http://schemas.microsoft.com/office/drawing/2014/main" id="{4914B54C-47EA-4EA8-BBB8-F31E82E02947}"/>
            </a:ext>
          </a:extLst>
        </xdr:cNvPr>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fLocksText="0">
      <xdr:nvSpPr>
        <xdr:cNvPr id="5192" name="Rectangle 87">
          <a:extLst>
            <a:ext uri="{FF2B5EF4-FFF2-40B4-BE49-F238E27FC236}">
              <a16:creationId xmlns:a16="http://schemas.microsoft.com/office/drawing/2014/main" id="{3D49EF9D-3FF1-4C22-B01A-A8A48168AF58}"/>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fLocksText="0">
      <xdr:nvSpPr>
        <xdr:cNvPr id="73" name="Rectangle 88">
          <a:extLst>
            <a:ext uri="{FF2B5EF4-FFF2-40B4-BE49-F238E27FC236}">
              <a16:creationId xmlns:a16="http://schemas.microsoft.com/office/drawing/2014/main" id="{AF3628B1-393A-4A91-8044-561D4E6B10C6}"/>
            </a:ext>
          </a:extLst>
        </xdr:cNvPr>
        <xdr:cNvSpPr/>
      </xdr:nvSpPr>
      <xdr:spPr bwMode="auto">
        <a:xfrm>
          <a:off x="13106400" y="7591425"/>
          <a:ext cx="885825" cy="323850"/>
        </a:xfrm>
        <a:prstGeom prst="rect">
          <a:avLst/>
        </a:prstGeom>
        <a:noFill/>
        <a:ln w="9525">
          <a:noFill/>
          <a:miter lim="800000"/>
        </a:ln>
      </xdr:spPr>
      <xdr:txBody>
        <a:bodyPr vertOverflow="clip" wrap="square" lIns="36576" tIns="22860" rIns="0" bIns="0" anchor="t" upright="1"/>
        <a:lstStyle/>
        <a:p>
          <a:pPr algn="l" rtl="0"/>
          <a:r>
            <a:rPr lang="ja-JP" altLang="en-US" sz="1500" b="1" i="0" u="non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94" name="Chart 90">
          <a:extLst>
            <a:ext uri="{FF2B5EF4-FFF2-40B4-BE49-F238E27FC236}">
              <a16:creationId xmlns:a16="http://schemas.microsoft.com/office/drawing/2014/main" id="{FB57A5B1-8A12-4766-9298-B4C84198FA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fLocksText="0">
      <xdr:nvSpPr>
        <xdr:cNvPr id="75" name="Rectangle 88">
          <a:extLst>
            <a:ext uri="{FF2B5EF4-FFF2-40B4-BE49-F238E27FC236}">
              <a16:creationId xmlns:a16="http://schemas.microsoft.com/office/drawing/2014/main" id="{FBC65CD7-9DB5-41D3-A6FB-A1991A214348}"/>
            </a:ext>
          </a:extLst>
        </xdr:cNvPr>
        <xdr:cNvSpPr/>
      </xdr:nvSpPr>
      <xdr:spPr bwMode="auto">
        <a:xfrm>
          <a:off x="314325" y="752475"/>
          <a:ext cx="1438275" cy="323850"/>
        </a:xfrm>
        <a:prstGeom prst="rect">
          <a:avLst/>
        </a:prstGeom>
        <a:noFill/>
        <a:ln w="9525">
          <a:noFill/>
          <a:miter lim="800000"/>
        </a:ln>
      </xdr:spPr>
      <xdr:txBody>
        <a:bodyPr vertOverflow="clip" wrap="square" lIns="36576" tIns="22860" rIns="0" bIns="0" anchor="t" upright="1"/>
        <a:lstStyle/>
        <a:p>
          <a:pPr algn="l" rtl="0"/>
          <a:r>
            <a:rPr lang="ja-JP" altLang="en-US" sz="1600" b="1" i="0" u="non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76" name="Text Box 19">
          <a:extLst>
            <a:ext uri="{FF2B5EF4-FFF2-40B4-BE49-F238E27FC236}">
              <a16:creationId xmlns:a16="http://schemas.microsoft.com/office/drawing/2014/main" id="{BACC11E0-AF88-483C-AF8C-7CFD409C6281}"/>
            </a:ext>
          </a:extLst>
        </xdr:cNvPr>
        <xdr:cNvSpPr txBox="1"/>
      </xdr:nvSpPr>
      <xdr:spPr bwMode="auto">
        <a:xfrm>
          <a:off x="13287375" y="7953375"/>
          <a:ext cx="4019550" cy="3352800"/>
        </a:xfrm>
        <a:prstGeom prst="rect">
          <a:avLst/>
        </a:prstGeom>
        <a:solidFill>
          <a:srgbClr val="FFFFFF"/>
        </a:solidFill>
        <a:ln w="9525">
          <a:noFill/>
          <a:miter lim="800000"/>
        </a:ln>
      </xdr:spPr>
      <xdr:txBody>
        <a:bodyPr vertOverflow="clip" wrap="square" lIns="36576" tIns="22860" rIns="0" bIns="0" anchor="t" upright="1"/>
        <a:lstStyle/>
        <a:p>
          <a:pPr algn="l" rtl="0">
            <a:lnSpc>
              <a:spcPts val="1700"/>
            </a:lnSpc>
            <a:defRPr sz="1000"/>
          </a:pPr>
          <a:r>
            <a:rPr lang="ja-JP" altLang="en-US" sz="1400" b="0" i="0" u="none" baseline="0">
              <a:solidFill>
                <a:srgbClr val="000000"/>
              </a:solidFill>
              <a:latin typeface="ＭＳ ゴシック"/>
              <a:ea typeface="ＭＳ ゴシック"/>
            </a:rPr>
            <a:t>　算入公債費等が低下しているものの、過去からの起債抑制策、投資事業の財源とした既発債の償還終了、繰上償還、一部事務組合の建設償還費の終了に伴い負担金が減じたことにより、良好な水準を維持できている。公営住宅建替事業を開始しているので、新規発行の抑制</a:t>
          </a:r>
          <a:r>
            <a:rPr lang="en-US" altLang="ja-JP" sz="1400" b="0" i="0" u="none" baseline="0">
              <a:solidFill>
                <a:srgbClr val="000000"/>
              </a:solidFill>
              <a:latin typeface="ＭＳ ゴシック"/>
              <a:ea typeface="ＭＳ ゴシック"/>
            </a:rPr>
            <a:t>(</a:t>
          </a:r>
          <a:r>
            <a:rPr lang="ja-JP" altLang="en-US" sz="1400" b="0" i="0" u="none" baseline="0">
              <a:solidFill>
                <a:srgbClr val="000000"/>
              </a:solidFill>
              <a:latin typeface="ＭＳ ゴシック"/>
              <a:ea typeface="ＭＳ ゴシック"/>
            </a:rPr>
            <a:t>緊急度・住民ニーズを的確に把握した事業の選択</a:t>
          </a:r>
          <a:r>
            <a:rPr lang="en-US" altLang="ja-JP" sz="1400" b="0" i="0" u="none" baseline="0">
              <a:solidFill>
                <a:srgbClr val="000000"/>
              </a:solidFill>
              <a:latin typeface="ＭＳ ゴシック"/>
              <a:ea typeface="ＭＳ ゴシック"/>
            </a:rPr>
            <a:t>)</a:t>
          </a:r>
          <a:r>
            <a:rPr lang="ja-JP" altLang="en-US" sz="1400" b="0" i="0" u="none" baseline="0">
              <a:solidFill>
                <a:srgbClr val="000000"/>
              </a:solidFill>
              <a:latin typeface="ＭＳ ゴシック"/>
              <a:ea typeface="ＭＳ ゴシック"/>
            </a:rPr>
            <a:t>及び借入金の適正管理を行い、急激な数値上昇を抑えるよう努める。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235" name="Chart 5">
          <a:extLst>
            <a:ext uri="{FF2B5EF4-FFF2-40B4-BE49-F238E27FC236}">
              <a16:creationId xmlns:a16="http://schemas.microsoft.com/office/drawing/2014/main" id="{8CDDEFA8-83F0-4227-A8A5-EC73BD14E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fLocksText="0">
      <xdr:nvSpPr>
        <xdr:cNvPr id="7236" name="正方形/長方形 3">
          <a:extLst>
            <a:ext uri="{FF2B5EF4-FFF2-40B4-BE49-F238E27FC236}">
              <a16:creationId xmlns:a16="http://schemas.microsoft.com/office/drawing/2014/main" id="{97E86533-1871-46FF-8290-1C3356824511}"/>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69" name="テキスト ボックス 4">
          <a:extLst>
            <a:ext uri="{FF2B5EF4-FFF2-40B4-BE49-F238E27FC236}">
              <a16:creationId xmlns:a16="http://schemas.microsoft.com/office/drawing/2014/main" id="{27BC743B-5C3C-4C1C-B939-E208E97FD24C}"/>
            </a:ext>
          </a:extLst>
        </xdr:cNvPr>
        <xdr:cNvSpPr txBox="1"/>
      </xdr:nvSpPr>
      <xdr:spPr>
        <a:xfrm>
          <a:off x="13049250" y="7600950"/>
          <a:ext cx="2428875" cy="6762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t"/>
        <a:lstStyle/>
        <a:p>
          <a:pPr algn="l" rtl="0"/>
          <a:r>
            <a:rPr lang="ja-JP" altLang="en-US" sz="1500" b="1" i="0" u="non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fLocksText="0">
      <xdr:nvSpPr>
        <xdr:cNvPr id="7238" name="正方形/長方形 36" descr="右上がり対角線 (太)">
          <a:extLst>
            <a:ext uri="{FF2B5EF4-FFF2-40B4-BE49-F238E27FC236}">
              <a16:creationId xmlns:a16="http://schemas.microsoft.com/office/drawing/2014/main" id="{1FC3DAEC-C423-4E44-836D-34347558A5AD}"/>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fLocksText="0">
      <xdr:nvSpPr>
        <xdr:cNvPr id="7239" name="正方形/長方形 37" descr="右下がり対角線 (太)">
          <a:extLst>
            <a:ext uri="{FF2B5EF4-FFF2-40B4-BE49-F238E27FC236}">
              <a16:creationId xmlns:a16="http://schemas.microsoft.com/office/drawing/2014/main" id="{CCFA408E-FE9C-45C4-99EC-CE9EA031BA2D}"/>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fLocksText="0">
      <xdr:nvSpPr>
        <xdr:cNvPr id="7240" name="正方形/長方形 38" descr="右上がり対角線 (太)">
          <a:extLst>
            <a:ext uri="{FF2B5EF4-FFF2-40B4-BE49-F238E27FC236}">
              <a16:creationId xmlns:a16="http://schemas.microsoft.com/office/drawing/2014/main" id="{944FBB30-696F-47E6-8B0E-7E6027290393}"/>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fLocksText="0">
      <xdr:nvSpPr>
        <xdr:cNvPr id="7241" name="正方形/長方形 39" descr="右下がり対角線 (太)">
          <a:extLst>
            <a:ext uri="{FF2B5EF4-FFF2-40B4-BE49-F238E27FC236}">
              <a16:creationId xmlns:a16="http://schemas.microsoft.com/office/drawing/2014/main" id="{32E08EED-D55A-4196-B215-20143B388567}"/>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fLocksText="0">
      <xdr:nvSpPr>
        <xdr:cNvPr id="7242" name="正方形/長方形 40" descr="右上がり対角線 (太)">
          <a:extLst>
            <a:ext uri="{FF2B5EF4-FFF2-40B4-BE49-F238E27FC236}">
              <a16:creationId xmlns:a16="http://schemas.microsoft.com/office/drawing/2014/main" id="{16DBB442-1976-4A39-BCC0-66DC323246F8}"/>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fLocksText="0">
      <xdr:nvSpPr>
        <xdr:cNvPr id="7243" name="正方形/長方形 41" descr="右下がり対角線 (太)">
          <a:extLst>
            <a:ext uri="{FF2B5EF4-FFF2-40B4-BE49-F238E27FC236}">
              <a16:creationId xmlns:a16="http://schemas.microsoft.com/office/drawing/2014/main" id="{A95CACDC-5D49-4E66-80F2-E18606FA3C88}"/>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fLocksText="0">
      <xdr:nvSpPr>
        <xdr:cNvPr id="7244" name="正方形/長方形 42" descr="右上がり対角線 (太)">
          <a:extLst>
            <a:ext uri="{FF2B5EF4-FFF2-40B4-BE49-F238E27FC236}">
              <a16:creationId xmlns:a16="http://schemas.microsoft.com/office/drawing/2014/main" id="{199CD83F-6D11-4E69-AB58-B5E0B320496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fLocksText="0">
      <xdr:nvSpPr>
        <xdr:cNvPr id="7245" name="正方形/長方形 43" descr="右下がり対角線 (太)">
          <a:extLst>
            <a:ext uri="{FF2B5EF4-FFF2-40B4-BE49-F238E27FC236}">
              <a16:creationId xmlns:a16="http://schemas.microsoft.com/office/drawing/2014/main" id="{85398009-ADE9-4D00-9358-E190471C8FE3}"/>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fLocksText="0">
      <xdr:nvSpPr>
        <xdr:cNvPr id="7246" name="正方形/長方形 44" descr="右上がり対角線 (太)">
          <a:extLst>
            <a:ext uri="{FF2B5EF4-FFF2-40B4-BE49-F238E27FC236}">
              <a16:creationId xmlns:a16="http://schemas.microsoft.com/office/drawing/2014/main" id="{54350BFF-0DC2-42EC-9C74-BACD94A54E5C}"/>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fLocksText="0">
      <xdr:nvSpPr>
        <xdr:cNvPr id="7247" name="正方形/長方形 45" descr="右下がり対角線 (太)">
          <a:extLst>
            <a:ext uri="{FF2B5EF4-FFF2-40B4-BE49-F238E27FC236}">
              <a16:creationId xmlns:a16="http://schemas.microsoft.com/office/drawing/2014/main" id="{F2A4E382-3A6F-4A34-9EFF-C6FEE8FF430A}"/>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fLocksText="0">
      <xdr:nvSpPr>
        <xdr:cNvPr id="7248" name="正方形/長方形 46" descr="右上がり対角線 (太)">
          <a:extLst>
            <a:ext uri="{FF2B5EF4-FFF2-40B4-BE49-F238E27FC236}">
              <a16:creationId xmlns:a16="http://schemas.microsoft.com/office/drawing/2014/main" id="{1A0BA054-793B-4F2C-B940-B7EFC763ABD5}"/>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sp macro="" textlink="">
      <xdr:nvSpPr>
        <xdr:cNvPr id="7249" name="直線コネクタ 20">
          <a:extLst>
            <a:ext uri="{FF2B5EF4-FFF2-40B4-BE49-F238E27FC236}">
              <a16:creationId xmlns:a16="http://schemas.microsoft.com/office/drawing/2014/main" id="{630CA3F0-DE99-426B-9DCA-E68B6097ED15}"/>
            </a:ext>
          </a:extLst>
        </xdr:cNvPr>
        <xdr:cNvSpPr>
          <a:spLocks noChangeShapeType="1"/>
        </xdr:cNvSpPr>
      </xdr:nv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50" name="Oval 182">
          <a:extLst>
            <a:ext uri="{FF2B5EF4-FFF2-40B4-BE49-F238E27FC236}">
              <a16:creationId xmlns:a16="http://schemas.microsoft.com/office/drawing/2014/main" id="{C0BF151A-95CF-4750-B580-DDC2CCDD927A}"/>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fLocksText="0">
      <xdr:nvSpPr>
        <xdr:cNvPr id="83" name="表題ボックス">
          <a:extLst>
            <a:ext uri="{FF2B5EF4-FFF2-40B4-BE49-F238E27FC236}">
              <a16:creationId xmlns:a16="http://schemas.microsoft.com/office/drawing/2014/main" id="{C18E98A5-8744-4A34-B0A0-9F57A1ABE161}"/>
            </a:ext>
          </a:extLst>
        </xdr:cNvPr>
        <xdr:cNvSpPr/>
      </xdr:nvSpPr>
      <xdr:spPr bwMode="auto">
        <a:xfrm>
          <a:off x="142875" y="142875"/>
          <a:ext cx="9229725" cy="647700"/>
        </a:xfrm>
        <a:prstGeom prst="rect">
          <a:avLst/>
        </a:prstGeom>
        <a:noFill/>
        <a:ln w="9525">
          <a:noFill/>
          <a:miter lim="800000"/>
        </a:ln>
      </xdr:spPr>
      <xdr:txBody>
        <a:bodyPr vertOverflow="clip" wrap="square" lIns="54864" tIns="32004" rIns="0" bIns="32004" anchor="ctr" upright="1"/>
        <a:lstStyle/>
        <a:p>
          <a:pPr algn="l" rtl="0">
            <a:defRPr sz="1000"/>
          </a:pPr>
          <a:r>
            <a:rPr lang="ja-JP" altLang="en-US" sz="2400" b="1" i="0" u="none" baseline="0">
              <a:solidFill>
                <a:srgbClr val="000000"/>
              </a:solidFill>
              <a:latin typeface="ＭＳ ゴシック"/>
              <a:ea typeface="ＭＳ ゴシック"/>
            </a:rPr>
            <a:t>（</a:t>
          </a:r>
          <a:r>
            <a:rPr lang="en-US" altLang="ja-JP" sz="2400" b="1" i="0" u="none" baseline="0">
              <a:solidFill>
                <a:srgbClr val="000000"/>
              </a:solidFill>
              <a:latin typeface="ＭＳ ゴシック"/>
              <a:ea typeface="ＭＳ ゴシック"/>
            </a:rPr>
            <a:t>8</a:t>
          </a:r>
          <a:r>
            <a:rPr lang="ja-JP" altLang="en-US" sz="2400" b="1" i="0" u="non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fLocksText="0">
      <xdr:nvSpPr>
        <xdr:cNvPr id="84" name="年度ボックス">
          <a:extLst>
            <a:ext uri="{FF2B5EF4-FFF2-40B4-BE49-F238E27FC236}">
              <a16:creationId xmlns:a16="http://schemas.microsoft.com/office/drawing/2014/main" id="{E1319D1C-EAE3-4032-9810-AD9C187F98EB}"/>
            </a:ext>
          </a:extLst>
        </xdr:cNvPr>
        <xdr:cNvSpPr/>
      </xdr:nvSpPr>
      <xdr:spPr bwMode="auto">
        <a:xfrm>
          <a:off x="10810875" y="238125"/>
          <a:ext cx="2533650" cy="457200"/>
        </a:xfrm>
        <a:prstGeom prst="rect">
          <a:avLst/>
        </a:prstGeom>
        <a:noFill/>
        <a:ln w="25400">
          <a:solidFill>
            <a:srgbClr val="000000"/>
          </a:solidFill>
          <a:miter lim="800000"/>
        </a:ln>
      </xdr:spPr>
      <xdr:txBody>
        <a:bodyPr vertOverflow="clip" wrap="square" lIns="36576" tIns="22860" rIns="36576" bIns="22860" anchor="ctr" upright="1"/>
        <a:lstStyle/>
        <a:p>
          <a:pPr algn="ctr" rtl="0">
            <a:defRPr sz="1000"/>
          </a:pPr>
          <a:r>
            <a:rPr lang="ja-JP" altLang="en-US" sz="1600" b="1" i="0" u="none" baseline="0">
              <a:solidFill>
                <a:srgbClr val="000000"/>
              </a:solidFill>
              <a:latin typeface="ＭＳ ゴシック"/>
              <a:ea typeface="ＭＳ ゴシック"/>
            </a:rPr>
            <a:t>平成</a:t>
          </a:r>
          <a:r>
            <a:rPr lang="en-US" altLang="ja-JP" sz="1600" b="1" i="0" u="none" baseline="0">
              <a:solidFill>
                <a:srgbClr val="000000"/>
              </a:solidFill>
              <a:latin typeface="ＭＳ ゴシック"/>
              <a:ea typeface="ＭＳ ゴシック"/>
            </a:rPr>
            <a:t>24</a:t>
          </a:r>
          <a:r>
            <a:rPr lang="ja-JP" altLang="en-US" sz="1600" b="1" i="0" u="non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fLocksText="0">
      <xdr:nvSpPr>
        <xdr:cNvPr id="85" name="団体名称ボックス">
          <a:extLst>
            <a:ext uri="{FF2B5EF4-FFF2-40B4-BE49-F238E27FC236}">
              <a16:creationId xmlns:a16="http://schemas.microsoft.com/office/drawing/2014/main" id="{CE7243EE-F3CD-41DA-ABCE-F879B7951C73}"/>
            </a:ext>
          </a:extLst>
        </xdr:cNvPr>
        <xdr:cNvSpPr/>
      </xdr:nvSpPr>
      <xdr:spPr bwMode="auto">
        <a:xfrm>
          <a:off x="13849350" y="238125"/>
          <a:ext cx="3810000" cy="457200"/>
        </a:xfrm>
        <a:prstGeom prst="rect">
          <a:avLst/>
        </a:prstGeom>
        <a:noFill/>
        <a:ln w="25400">
          <a:solidFill>
            <a:srgbClr val="000000"/>
          </a:solidFill>
          <a:miter lim="800000"/>
        </a:ln>
      </xdr:spPr>
      <xdr:txBody>
        <a:bodyPr vertOverflow="clip" wrap="square" lIns="36576" tIns="22860" rIns="36576" bIns="22860" anchor="ctr" upright="1"/>
        <a:lstStyle/>
        <a:p>
          <a:pPr algn="ctr" rtl="0"/>
          <a:r>
            <a:rPr lang="ja-JP" altLang="en-US" sz="1600" b="1" i="0" u="none" baseline="0">
              <a:solidFill>
                <a:srgbClr val="000000"/>
              </a:solidFill>
              <a:latin typeface="ＭＳ ゴシック"/>
              <a:ea typeface="ＭＳ ゴシック"/>
            </a:rPr>
            <a:t>福岡県赤村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54" name="Line 22">
          <a:extLst>
            <a:ext uri="{FF2B5EF4-FFF2-40B4-BE49-F238E27FC236}">
              <a16:creationId xmlns:a16="http://schemas.microsoft.com/office/drawing/2014/main" id="{1BB32DCE-13D9-4ECC-BB40-3A86F370F3EB}"/>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87" name="テキスト ボックス 6">
          <a:extLst>
            <a:ext uri="{FF2B5EF4-FFF2-40B4-BE49-F238E27FC236}">
              <a16:creationId xmlns:a16="http://schemas.microsoft.com/office/drawing/2014/main" id="{5015E180-4B24-4443-B388-0160DAD7877A}"/>
            </a:ext>
          </a:extLst>
        </xdr:cNvPr>
        <xdr:cNvSpPr txBox="1"/>
      </xdr:nvSpPr>
      <xdr:spPr bwMode="auto">
        <a:xfrm>
          <a:off x="619125" y="704850"/>
          <a:ext cx="1781175" cy="381000"/>
        </a:xfrm>
        <a:prstGeom prst="rect">
          <a:avLst/>
        </a:prstGeom>
        <a:noFill/>
        <a:ln w="9525">
          <a:noFill/>
          <a:miter lim="800000"/>
        </a:ln>
      </xdr:spPr>
      <xdr:txBody>
        <a:bodyPr vertOverflow="clip" wrap="square" lIns="36576" tIns="22860" rIns="0" bIns="0" anchor="t" upright="1"/>
        <a:lstStyle/>
        <a:p>
          <a:pPr algn="l" rtl="0"/>
          <a:r>
            <a:rPr lang="ja-JP" altLang="en-US" sz="1600" b="1" i="0" u="non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88" name="Text Box 22">
          <a:extLst>
            <a:ext uri="{FF2B5EF4-FFF2-40B4-BE49-F238E27FC236}">
              <a16:creationId xmlns:a16="http://schemas.microsoft.com/office/drawing/2014/main" id="{A76D60AD-5A9A-4718-A49F-2DB4D62F892A}"/>
            </a:ext>
          </a:extLst>
        </xdr:cNvPr>
        <xdr:cNvSpPr txBox="1"/>
      </xdr:nvSpPr>
      <xdr:spPr bwMode="auto">
        <a:xfrm>
          <a:off x="13163550" y="7953375"/>
          <a:ext cx="4276725" cy="4038600"/>
        </a:xfrm>
        <a:prstGeom prst="rect">
          <a:avLst/>
        </a:prstGeom>
        <a:solidFill>
          <a:srgbClr val="FFFFFF"/>
        </a:solidFill>
        <a:ln w="9525">
          <a:noFill/>
          <a:miter lim="800000"/>
        </a:ln>
      </xdr:spPr>
      <xdr:txBody>
        <a:bodyPr vertOverflow="clip" wrap="square" lIns="36576" tIns="22860" rIns="0" bIns="0" anchor="t" upright="1"/>
        <a:lstStyle/>
        <a:p>
          <a:pPr algn="l" rtl="0"/>
          <a:r>
            <a:rPr lang="ja-JP" altLang="en-US" sz="1400" b="0" i="0" u="none" baseline="0">
              <a:solidFill>
                <a:srgbClr val="000000"/>
              </a:solidFill>
              <a:latin typeface="ＭＳ ゴシック"/>
              <a:ea typeface="ＭＳ ゴシック"/>
            </a:rPr>
            <a:t>　充当可能財源等が将来負担額を上回っているため、将来負担比率は発生していない。この要因としては、繰上償還による地方債現在高の減、一部事務組合の建設償還費の終了に伴う負担金の減、減債基金等の積立による充当可能財源の増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70" zoomScaleNormal="70"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535" t="s">
        <v>136</v>
      </c>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5"/>
      <c r="BN1" s="535"/>
      <c r="BO1" s="535"/>
      <c r="BP1" s="535"/>
      <c r="BQ1" s="535"/>
      <c r="BR1" s="535"/>
      <c r="BS1" s="535"/>
      <c r="BT1" s="535"/>
      <c r="BU1" s="535"/>
      <c r="BV1" s="535"/>
      <c r="BW1" s="535"/>
      <c r="BX1" s="535"/>
      <c r="BY1" s="535"/>
      <c r="BZ1" s="535"/>
      <c r="CA1" s="535"/>
      <c r="CB1" s="535"/>
      <c r="CC1" s="535"/>
      <c r="CD1" s="535"/>
      <c r="CE1" s="535"/>
      <c r="CF1" s="535"/>
      <c r="CG1" s="535"/>
      <c r="CH1" s="535"/>
      <c r="CI1" s="535"/>
      <c r="CJ1" s="535"/>
      <c r="CK1" s="535"/>
      <c r="CL1" s="535"/>
      <c r="CM1" s="535"/>
      <c r="CN1" s="535"/>
      <c r="CO1" s="535"/>
      <c r="CP1" s="535"/>
      <c r="CQ1" s="535"/>
      <c r="CR1" s="535"/>
      <c r="CS1" s="535"/>
      <c r="CT1" s="535"/>
      <c r="CU1" s="535"/>
      <c r="CV1" s="535"/>
      <c r="CW1" s="535"/>
      <c r="CX1" s="535"/>
      <c r="CY1" s="535"/>
      <c r="CZ1" s="535"/>
      <c r="DA1" s="535"/>
      <c r="DB1" s="535"/>
      <c r="DC1" s="535"/>
      <c r="DD1" s="535"/>
      <c r="DE1" s="535"/>
      <c r="DF1" s="535"/>
      <c r="DG1" s="535"/>
      <c r="DH1" s="535"/>
      <c r="DI1" s="535"/>
      <c r="DJ1" s="135"/>
      <c r="DK1" s="135"/>
      <c r="DL1" s="135"/>
      <c r="DM1" s="135"/>
      <c r="DN1" s="135"/>
      <c r="DO1" s="135"/>
    </row>
    <row r="2" spans="1:119" ht="24.75" thickBot="1" x14ac:dyDescent="0.2">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536" t="s">
        <v>138</v>
      </c>
      <c r="C3" s="537"/>
      <c r="D3" s="537"/>
      <c r="E3" s="538"/>
      <c r="F3" s="538"/>
      <c r="G3" s="538"/>
      <c r="H3" s="538"/>
      <c r="I3" s="538"/>
      <c r="J3" s="538"/>
      <c r="K3" s="538"/>
      <c r="L3" s="538" t="s">
        <v>139</v>
      </c>
      <c r="M3" s="538"/>
      <c r="N3" s="538"/>
      <c r="O3" s="538"/>
      <c r="P3" s="538"/>
      <c r="Q3" s="538"/>
      <c r="R3" s="544"/>
      <c r="S3" s="544"/>
      <c r="T3" s="544"/>
      <c r="U3" s="544"/>
      <c r="V3" s="545"/>
      <c r="W3" s="378" t="s">
        <v>140</v>
      </c>
      <c r="X3" s="379"/>
      <c r="Y3" s="379"/>
      <c r="Z3" s="379"/>
      <c r="AA3" s="379"/>
      <c r="AB3" s="537"/>
      <c r="AC3" s="544" t="s">
        <v>141</v>
      </c>
      <c r="AD3" s="379"/>
      <c r="AE3" s="379"/>
      <c r="AF3" s="379"/>
      <c r="AG3" s="379"/>
      <c r="AH3" s="379"/>
      <c r="AI3" s="379"/>
      <c r="AJ3" s="379"/>
      <c r="AK3" s="379"/>
      <c r="AL3" s="380"/>
      <c r="AM3" s="378" t="s">
        <v>142</v>
      </c>
      <c r="AN3" s="379"/>
      <c r="AO3" s="379"/>
      <c r="AP3" s="379"/>
      <c r="AQ3" s="379"/>
      <c r="AR3" s="379"/>
      <c r="AS3" s="379"/>
      <c r="AT3" s="379"/>
      <c r="AU3" s="379"/>
      <c r="AV3" s="379"/>
      <c r="AW3" s="379"/>
      <c r="AX3" s="380"/>
      <c r="AY3" s="392" t="s">
        <v>91</v>
      </c>
      <c r="AZ3" s="393"/>
      <c r="BA3" s="393"/>
      <c r="BB3" s="393"/>
      <c r="BC3" s="393"/>
      <c r="BD3" s="393"/>
      <c r="BE3" s="393"/>
      <c r="BF3" s="393"/>
      <c r="BG3" s="393"/>
      <c r="BH3" s="393"/>
      <c r="BI3" s="393"/>
      <c r="BJ3" s="393"/>
      <c r="BK3" s="393"/>
      <c r="BL3" s="393"/>
      <c r="BM3" s="524"/>
      <c r="BN3" s="378" t="s">
        <v>143</v>
      </c>
      <c r="BO3" s="379"/>
      <c r="BP3" s="379"/>
      <c r="BQ3" s="379"/>
      <c r="BR3" s="379"/>
      <c r="BS3" s="379"/>
      <c r="BT3" s="379"/>
      <c r="BU3" s="380"/>
      <c r="BV3" s="378" t="s">
        <v>144</v>
      </c>
      <c r="BW3" s="379"/>
      <c r="BX3" s="379"/>
      <c r="BY3" s="379"/>
      <c r="BZ3" s="379"/>
      <c r="CA3" s="379"/>
      <c r="CB3" s="379"/>
      <c r="CC3" s="380"/>
      <c r="CD3" s="392" t="s">
        <v>91</v>
      </c>
      <c r="CE3" s="393"/>
      <c r="CF3" s="393"/>
      <c r="CG3" s="393"/>
      <c r="CH3" s="393"/>
      <c r="CI3" s="393"/>
      <c r="CJ3" s="393"/>
      <c r="CK3" s="393"/>
      <c r="CL3" s="393"/>
      <c r="CM3" s="393"/>
      <c r="CN3" s="393"/>
      <c r="CO3" s="393"/>
      <c r="CP3" s="393"/>
      <c r="CQ3" s="393"/>
      <c r="CR3" s="393"/>
      <c r="CS3" s="524"/>
      <c r="CT3" s="378" t="s">
        <v>145</v>
      </c>
      <c r="CU3" s="379"/>
      <c r="CV3" s="379"/>
      <c r="CW3" s="379"/>
      <c r="CX3" s="379"/>
      <c r="CY3" s="379"/>
      <c r="CZ3" s="379"/>
      <c r="DA3" s="380"/>
      <c r="DB3" s="378" t="s">
        <v>146</v>
      </c>
      <c r="DC3" s="379"/>
      <c r="DD3" s="379"/>
      <c r="DE3" s="379"/>
      <c r="DF3" s="379"/>
      <c r="DG3" s="379"/>
      <c r="DH3" s="379"/>
      <c r="DI3" s="380"/>
      <c r="DJ3" s="134"/>
      <c r="DK3" s="134"/>
      <c r="DL3" s="134"/>
      <c r="DM3" s="134"/>
      <c r="DN3" s="134"/>
      <c r="DO3" s="134"/>
    </row>
    <row r="4" spans="1:119" ht="18.75" customHeight="1" x14ac:dyDescent="0.15">
      <c r="A4" s="135"/>
      <c r="B4" s="539"/>
      <c r="C4" s="540"/>
      <c r="D4" s="540"/>
      <c r="E4" s="541"/>
      <c r="F4" s="541"/>
      <c r="G4" s="541"/>
      <c r="H4" s="541"/>
      <c r="I4" s="541"/>
      <c r="J4" s="541"/>
      <c r="K4" s="541"/>
      <c r="L4" s="541"/>
      <c r="M4" s="541"/>
      <c r="N4" s="541"/>
      <c r="O4" s="541"/>
      <c r="P4" s="541"/>
      <c r="Q4" s="541"/>
      <c r="R4" s="546"/>
      <c r="S4" s="546"/>
      <c r="T4" s="546"/>
      <c r="U4" s="546"/>
      <c r="V4" s="547"/>
      <c r="W4" s="381"/>
      <c r="X4" s="382"/>
      <c r="Y4" s="382"/>
      <c r="Z4" s="382"/>
      <c r="AA4" s="382"/>
      <c r="AB4" s="540"/>
      <c r="AC4" s="546"/>
      <c r="AD4" s="382"/>
      <c r="AE4" s="382"/>
      <c r="AF4" s="382"/>
      <c r="AG4" s="382"/>
      <c r="AH4" s="382"/>
      <c r="AI4" s="382"/>
      <c r="AJ4" s="382"/>
      <c r="AK4" s="382"/>
      <c r="AL4" s="383"/>
      <c r="AM4" s="505"/>
      <c r="AN4" s="447"/>
      <c r="AO4" s="447"/>
      <c r="AP4" s="447"/>
      <c r="AQ4" s="447"/>
      <c r="AR4" s="447"/>
      <c r="AS4" s="447"/>
      <c r="AT4" s="447"/>
      <c r="AU4" s="447"/>
      <c r="AV4" s="447"/>
      <c r="AW4" s="447"/>
      <c r="AX4" s="528"/>
      <c r="AY4" s="425" t="s">
        <v>147</v>
      </c>
      <c r="AZ4" s="426"/>
      <c r="BA4" s="426"/>
      <c r="BB4" s="426"/>
      <c r="BC4" s="426"/>
      <c r="BD4" s="426"/>
      <c r="BE4" s="426"/>
      <c r="BF4" s="426"/>
      <c r="BG4" s="426"/>
      <c r="BH4" s="426"/>
      <c r="BI4" s="426"/>
      <c r="BJ4" s="426"/>
      <c r="BK4" s="426"/>
      <c r="BL4" s="426"/>
      <c r="BM4" s="427"/>
      <c r="BN4" s="419">
        <v>2775559</v>
      </c>
      <c r="BO4" s="420"/>
      <c r="BP4" s="420"/>
      <c r="BQ4" s="420"/>
      <c r="BR4" s="420"/>
      <c r="BS4" s="420"/>
      <c r="BT4" s="420"/>
      <c r="BU4" s="421"/>
      <c r="BV4" s="419">
        <v>2876871</v>
      </c>
      <c r="BW4" s="420"/>
      <c r="BX4" s="420"/>
      <c r="BY4" s="420"/>
      <c r="BZ4" s="420"/>
      <c r="CA4" s="420"/>
      <c r="CB4" s="420"/>
      <c r="CC4" s="421"/>
      <c r="CD4" s="532" t="s">
        <v>148</v>
      </c>
      <c r="CE4" s="533"/>
      <c r="CF4" s="533"/>
      <c r="CG4" s="533"/>
      <c r="CH4" s="533"/>
      <c r="CI4" s="533"/>
      <c r="CJ4" s="533"/>
      <c r="CK4" s="533"/>
      <c r="CL4" s="533"/>
      <c r="CM4" s="533"/>
      <c r="CN4" s="533"/>
      <c r="CO4" s="533"/>
      <c r="CP4" s="533"/>
      <c r="CQ4" s="533"/>
      <c r="CR4" s="533"/>
      <c r="CS4" s="534"/>
      <c r="CT4" s="529">
        <v>2.2999999999999998</v>
      </c>
      <c r="CU4" s="530"/>
      <c r="CV4" s="530"/>
      <c r="CW4" s="530"/>
      <c r="CX4" s="530"/>
      <c r="CY4" s="530"/>
      <c r="CZ4" s="530"/>
      <c r="DA4" s="531"/>
      <c r="DB4" s="529">
        <v>2.5</v>
      </c>
      <c r="DC4" s="530"/>
      <c r="DD4" s="530"/>
      <c r="DE4" s="530"/>
      <c r="DF4" s="530"/>
      <c r="DG4" s="530"/>
      <c r="DH4" s="530"/>
      <c r="DI4" s="531"/>
      <c r="DJ4" s="134"/>
      <c r="DK4" s="134"/>
      <c r="DL4" s="134"/>
      <c r="DM4" s="134"/>
      <c r="DN4" s="134"/>
      <c r="DO4" s="134"/>
    </row>
    <row r="5" spans="1:119" ht="18.75" customHeight="1" x14ac:dyDescent="0.15">
      <c r="A5" s="135"/>
      <c r="B5" s="542"/>
      <c r="C5" s="448"/>
      <c r="D5" s="448"/>
      <c r="E5" s="543"/>
      <c r="F5" s="543"/>
      <c r="G5" s="543"/>
      <c r="H5" s="543"/>
      <c r="I5" s="543"/>
      <c r="J5" s="543"/>
      <c r="K5" s="543"/>
      <c r="L5" s="543"/>
      <c r="M5" s="543"/>
      <c r="N5" s="543"/>
      <c r="O5" s="543"/>
      <c r="P5" s="543"/>
      <c r="Q5" s="543"/>
      <c r="R5" s="446"/>
      <c r="S5" s="446"/>
      <c r="T5" s="446"/>
      <c r="U5" s="446"/>
      <c r="V5" s="548"/>
      <c r="W5" s="505"/>
      <c r="X5" s="447"/>
      <c r="Y5" s="447"/>
      <c r="Z5" s="447"/>
      <c r="AA5" s="447"/>
      <c r="AB5" s="448"/>
      <c r="AC5" s="446"/>
      <c r="AD5" s="447"/>
      <c r="AE5" s="447"/>
      <c r="AF5" s="447"/>
      <c r="AG5" s="447"/>
      <c r="AH5" s="447"/>
      <c r="AI5" s="447"/>
      <c r="AJ5" s="447"/>
      <c r="AK5" s="447"/>
      <c r="AL5" s="528"/>
      <c r="AM5" s="369" t="s">
        <v>149</v>
      </c>
      <c r="AN5" s="370"/>
      <c r="AO5" s="370"/>
      <c r="AP5" s="370"/>
      <c r="AQ5" s="370"/>
      <c r="AR5" s="370"/>
      <c r="AS5" s="370"/>
      <c r="AT5" s="371"/>
      <c r="AU5" s="367" t="s">
        <v>150</v>
      </c>
      <c r="AV5" s="368"/>
      <c r="AW5" s="368"/>
      <c r="AX5" s="368"/>
      <c r="AY5" s="361" t="s">
        <v>151</v>
      </c>
      <c r="AZ5" s="362"/>
      <c r="BA5" s="362"/>
      <c r="BB5" s="362"/>
      <c r="BC5" s="362"/>
      <c r="BD5" s="362"/>
      <c r="BE5" s="362"/>
      <c r="BF5" s="362"/>
      <c r="BG5" s="362"/>
      <c r="BH5" s="362"/>
      <c r="BI5" s="362"/>
      <c r="BJ5" s="362"/>
      <c r="BK5" s="362"/>
      <c r="BL5" s="362"/>
      <c r="BM5" s="363"/>
      <c r="BN5" s="364">
        <v>2710469</v>
      </c>
      <c r="BO5" s="365"/>
      <c r="BP5" s="365"/>
      <c r="BQ5" s="365"/>
      <c r="BR5" s="365"/>
      <c r="BS5" s="365"/>
      <c r="BT5" s="365"/>
      <c r="BU5" s="366"/>
      <c r="BV5" s="364">
        <v>2839730</v>
      </c>
      <c r="BW5" s="365"/>
      <c r="BX5" s="365"/>
      <c r="BY5" s="365"/>
      <c r="BZ5" s="365"/>
      <c r="CA5" s="365"/>
      <c r="CB5" s="365"/>
      <c r="CC5" s="366"/>
      <c r="CD5" s="349" t="s">
        <v>152</v>
      </c>
      <c r="CE5" s="350"/>
      <c r="CF5" s="350"/>
      <c r="CG5" s="350"/>
      <c r="CH5" s="350"/>
      <c r="CI5" s="350"/>
      <c r="CJ5" s="350"/>
      <c r="CK5" s="350"/>
      <c r="CL5" s="350"/>
      <c r="CM5" s="350"/>
      <c r="CN5" s="350"/>
      <c r="CO5" s="350"/>
      <c r="CP5" s="350"/>
      <c r="CQ5" s="350"/>
      <c r="CR5" s="350"/>
      <c r="CS5" s="351"/>
      <c r="CT5" s="346">
        <v>84.6</v>
      </c>
      <c r="CU5" s="347"/>
      <c r="CV5" s="347"/>
      <c r="CW5" s="347"/>
      <c r="CX5" s="347"/>
      <c r="CY5" s="347"/>
      <c r="CZ5" s="347"/>
      <c r="DA5" s="348"/>
      <c r="DB5" s="346">
        <v>82.8</v>
      </c>
      <c r="DC5" s="347"/>
      <c r="DD5" s="347"/>
      <c r="DE5" s="347"/>
      <c r="DF5" s="347"/>
      <c r="DG5" s="347"/>
      <c r="DH5" s="347"/>
      <c r="DI5" s="348"/>
      <c r="DJ5" s="134"/>
      <c r="DK5" s="134"/>
      <c r="DL5" s="134"/>
      <c r="DM5" s="134"/>
      <c r="DN5" s="134"/>
      <c r="DO5" s="134"/>
    </row>
    <row r="6" spans="1:119" ht="18.75" customHeight="1" x14ac:dyDescent="0.15">
      <c r="A6" s="135"/>
      <c r="B6" s="554" t="s">
        <v>153</v>
      </c>
      <c r="C6" s="445"/>
      <c r="D6" s="445"/>
      <c r="E6" s="555"/>
      <c r="F6" s="555"/>
      <c r="G6" s="555"/>
      <c r="H6" s="555"/>
      <c r="I6" s="555"/>
      <c r="J6" s="555"/>
      <c r="K6" s="555"/>
      <c r="L6" s="555" t="s">
        <v>154</v>
      </c>
      <c r="M6" s="555"/>
      <c r="N6" s="555"/>
      <c r="O6" s="555"/>
      <c r="P6" s="555"/>
      <c r="Q6" s="555"/>
      <c r="R6" s="477"/>
      <c r="S6" s="477"/>
      <c r="T6" s="477"/>
      <c r="U6" s="477"/>
      <c r="V6" s="558"/>
      <c r="W6" s="504" t="s">
        <v>155</v>
      </c>
      <c r="X6" s="444"/>
      <c r="Y6" s="444"/>
      <c r="Z6" s="444"/>
      <c r="AA6" s="444"/>
      <c r="AB6" s="445"/>
      <c r="AC6" s="561" t="s">
        <v>156</v>
      </c>
      <c r="AD6" s="562"/>
      <c r="AE6" s="562"/>
      <c r="AF6" s="562"/>
      <c r="AG6" s="562"/>
      <c r="AH6" s="562"/>
      <c r="AI6" s="562"/>
      <c r="AJ6" s="562"/>
      <c r="AK6" s="562"/>
      <c r="AL6" s="563"/>
      <c r="AM6" s="369" t="s">
        <v>157</v>
      </c>
      <c r="AN6" s="370"/>
      <c r="AO6" s="370"/>
      <c r="AP6" s="370"/>
      <c r="AQ6" s="370"/>
      <c r="AR6" s="370"/>
      <c r="AS6" s="370"/>
      <c r="AT6" s="371"/>
      <c r="AU6" s="367" t="s">
        <v>158</v>
      </c>
      <c r="AV6" s="368"/>
      <c r="AW6" s="368"/>
      <c r="AX6" s="368"/>
      <c r="AY6" s="361" t="s">
        <v>159</v>
      </c>
      <c r="AZ6" s="362"/>
      <c r="BA6" s="362"/>
      <c r="BB6" s="362"/>
      <c r="BC6" s="362"/>
      <c r="BD6" s="362"/>
      <c r="BE6" s="362"/>
      <c r="BF6" s="362"/>
      <c r="BG6" s="362"/>
      <c r="BH6" s="362"/>
      <c r="BI6" s="362"/>
      <c r="BJ6" s="362"/>
      <c r="BK6" s="362"/>
      <c r="BL6" s="362"/>
      <c r="BM6" s="363"/>
      <c r="BN6" s="364">
        <v>65090</v>
      </c>
      <c r="BO6" s="365"/>
      <c r="BP6" s="365"/>
      <c r="BQ6" s="365"/>
      <c r="BR6" s="365"/>
      <c r="BS6" s="365"/>
      <c r="BT6" s="365"/>
      <c r="BU6" s="366"/>
      <c r="BV6" s="364">
        <v>37141</v>
      </c>
      <c r="BW6" s="365"/>
      <c r="BX6" s="365"/>
      <c r="BY6" s="365"/>
      <c r="BZ6" s="365"/>
      <c r="CA6" s="365"/>
      <c r="CB6" s="365"/>
      <c r="CC6" s="366"/>
      <c r="CD6" s="349" t="s">
        <v>160</v>
      </c>
      <c r="CE6" s="350"/>
      <c r="CF6" s="350"/>
      <c r="CG6" s="350"/>
      <c r="CH6" s="350"/>
      <c r="CI6" s="350"/>
      <c r="CJ6" s="350"/>
      <c r="CK6" s="350"/>
      <c r="CL6" s="350"/>
      <c r="CM6" s="350"/>
      <c r="CN6" s="350"/>
      <c r="CO6" s="350"/>
      <c r="CP6" s="350"/>
      <c r="CQ6" s="350"/>
      <c r="CR6" s="350"/>
      <c r="CS6" s="351"/>
      <c r="CT6" s="525">
        <v>89.6</v>
      </c>
      <c r="CU6" s="526"/>
      <c r="CV6" s="526"/>
      <c r="CW6" s="526"/>
      <c r="CX6" s="526"/>
      <c r="CY6" s="526"/>
      <c r="CZ6" s="526"/>
      <c r="DA6" s="527"/>
      <c r="DB6" s="525">
        <v>88.3</v>
      </c>
      <c r="DC6" s="526"/>
      <c r="DD6" s="526"/>
      <c r="DE6" s="526"/>
      <c r="DF6" s="526"/>
      <c r="DG6" s="526"/>
      <c r="DH6" s="526"/>
      <c r="DI6" s="527"/>
      <c r="DJ6" s="134"/>
      <c r="DK6" s="134"/>
      <c r="DL6" s="134"/>
      <c r="DM6" s="134"/>
      <c r="DN6" s="134"/>
      <c r="DO6" s="134"/>
    </row>
    <row r="7" spans="1:119" ht="18.75" customHeight="1" x14ac:dyDescent="0.15">
      <c r="A7" s="135"/>
      <c r="B7" s="539"/>
      <c r="C7" s="540"/>
      <c r="D7" s="540"/>
      <c r="E7" s="541"/>
      <c r="F7" s="541"/>
      <c r="G7" s="541"/>
      <c r="H7" s="541"/>
      <c r="I7" s="541"/>
      <c r="J7" s="541"/>
      <c r="K7" s="541"/>
      <c r="L7" s="541"/>
      <c r="M7" s="541"/>
      <c r="N7" s="541"/>
      <c r="O7" s="541"/>
      <c r="P7" s="541"/>
      <c r="Q7" s="541"/>
      <c r="R7" s="546"/>
      <c r="S7" s="546"/>
      <c r="T7" s="546"/>
      <c r="U7" s="546"/>
      <c r="V7" s="547"/>
      <c r="W7" s="381"/>
      <c r="X7" s="382"/>
      <c r="Y7" s="382"/>
      <c r="Z7" s="382"/>
      <c r="AA7" s="382"/>
      <c r="AB7" s="540"/>
      <c r="AC7" s="564"/>
      <c r="AD7" s="414"/>
      <c r="AE7" s="414"/>
      <c r="AF7" s="414"/>
      <c r="AG7" s="414"/>
      <c r="AH7" s="414"/>
      <c r="AI7" s="414"/>
      <c r="AJ7" s="414"/>
      <c r="AK7" s="414"/>
      <c r="AL7" s="565"/>
      <c r="AM7" s="369" t="s">
        <v>161</v>
      </c>
      <c r="AN7" s="370"/>
      <c r="AO7" s="370"/>
      <c r="AP7" s="370"/>
      <c r="AQ7" s="370"/>
      <c r="AR7" s="370"/>
      <c r="AS7" s="370"/>
      <c r="AT7" s="371"/>
      <c r="AU7" s="367" t="s">
        <v>162</v>
      </c>
      <c r="AV7" s="368"/>
      <c r="AW7" s="368"/>
      <c r="AX7" s="368"/>
      <c r="AY7" s="361" t="s">
        <v>163</v>
      </c>
      <c r="AZ7" s="362"/>
      <c r="BA7" s="362"/>
      <c r="BB7" s="362"/>
      <c r="BC7" s="362"/>
      <c r="BD7" s="362"/>
      <c r="BE7" s="362"/>
      <c r="BF7" s="362"/>
      <c r="BG7" s="362"/>
      <c r="BH7" s="362"/>
      <c r="BI7" s="362"/>
      <c r="BJ7" s="362"/>
      <c r="BK7" s="362"/>
      <c r="BL7" s="362"/>
      <c r="BM7" s="363"/>
      <c r="BN7" s="364">
        <v>33788</v>
      </c>
      <c r="BO7" s="365"/>
      <c r="BP7" s="365"/>
      <c r="BQ7" s="365"/>
      <c r="BR7" s="365"/>
      <c r="BS7" s="365"/>
      <c r="BT7" s="365"/>
      <c r="BU7" s="366"/>
      <c r="BV7" s="364">
        <v>1262</v>
      </c>
      <c r="BW7" s="365"/>
      <c r="BX7" s="365"/>
      <c r="BY7" s="365"/>
      <c r="BZ7" s="365"/>
      <c r="CA7" s="365"/>
      <c r="CB7" s="365"/>
      <c r="CC7" s="366"/>
      <c r="CD7" s="349" t="s">
        <v>164</v>
      </c>
      <c r="CE7" s="350"/>
      <c r="CF7" s="350"/>
      <c r="CG7" s="350"/>
      <c r="CH7" s="350"/>
      <c r="CI7" s="350"/>
      <c r="CJ7" s="350"/>
      <c r="CK7" s="350"/>
      <c r="CL7" s="350"/>
      <c r="CM7" s="350"/>
      <c r="CN7" s="350"/>
      <c r="CO7" s="350"/>
      <c r="CP7" s="350"/>
      <c r="CQ7" s="350"/>
      <c r="CR7" s="350"/>
      <c r="CS7" s="351"/>
      <c r="CT7" s="364">
        <v>1381869</v>
      </c>
      <c r="CU7" s="365"/>
      <c r="CV7" s="365"/>
      <c r="CW7" s="365"/>
      <c r="CX7" s="365"/>
      <c r="CY7" s="365"/>
      <c r="CZ7" s="365"/>
      <c r="DA7" s="366"/>
      <c r="DB7" s="364">
        <v>1424102</v>
      </c>
      <c r="DC7" s="365"/>
      <c r="DD7" s="365"/>
      <c r="DE7" s="365"/>
      <c r="DF7" s="365"/>
      <c r="DG7" s="365"/>
      <c r="DH7" s="365"/>
      <c r="DI7" s="366"/>
      <c r="DJ7" s="134"/>
      <c r="DK7" s="134"/>
      <c r="DL7" s="134"/>
      <c r="DM7" s="134"/>
      <c r="DN7" s="134"/>
      <c r="DO7" s="134"/>
    </row>
    <row r="8" spans="1:119" ht="18.75" customHeight="1" thickBot="1" x14ac:dyDescent="0.2">
      <c r="A8" s="135"/>
      <c r="B8" s="556"/>
      <c r="C8" s="512"/>
      <c r="D8" s="512"/>
      <c r="E8" s="557"/>
      <c r="F8" s="557"/>
      <c r="G8" s="557"/>
      <c r="H8" s="557"/>
      <c r="I8" s="557"/>
      <c r="J8" s="557"/>
      <c r="K8" s="557"/>
      <c r="L8" s="557"/>
      <c r="M8" s="557"/>
      <c r="N8" s="557"/>
      <c r="O8" s="557"/>
      <c r="P8" s="557"/>
      <c r="Q8" s="557"/>
      <c r="R8" s="559"/>
      <c r="S8" s="559"/>
      <c r="T8" s="559"/>
      <c r="U8" s="559"/>
      <c r="V8" s="560"/>
      <c r="W8" s="502"/>
      <c r="X8" s="503"/>
      <c r="Y8" s="503"/>
      <c r="Z8" s="503"/>
      <c r="AA8" s="503"/>
      <c r="AB8" s="512"/>
      <c r="AC8" s="566"/>
      <c r="AD8" s="567"/>
      <c r="AE8" s="567"/>
      <c r="AF8" s="567"/>
      <c r="AG8" s="567"/>
      <c r="AH8" s="567"/>
      <c r="AI8" s="567"/>
      <c r="AJ8" s="567"/>
      <c r="AK8" s="567"/>
      <c r="AL8" s="568"/>
      <c r="AM8" s="369" t="s">
        <v>165</v>
      </c>
      <c r="AN8" s="370"/>
      <c r="AO8" s="370"/>
      <c r="AP8" s="370"/>
      <c r="AQ8" s="370"/>
      <c r="AR8" s="370"/>
      <c r="AS8" s="370"/>
      <c r="AT8" s="371"/>
      <c r="AU8" s="367" t="s">
        <v>162</v>
      </c>
      <c r="AV8" s="368"/>
      <c r="AW8" s="368"/>
      <c r="AX8" s="368"/>
      <c r="AY8" s="361" t="s">
        <v>166</v>
      </c>
      <c r="AZ8" s="362"/>
      <c r="BA8" s="362"/>
      <c r="BB8" s="362"/>
      <c r="BC8" s="362"/>
      <c r="BD8" s="362"/>
      <c r="BE8" s="362"/>
      <c r="BF8" s="362"/>
      <c r="BG8" s="362"/>
      <c r="BH8" s="362"/>
      <c r="BI8" s="362"/>
      <c r="BJ8" s="362"/>
      <c r="BK8" s="362"/>
      <c r="BL8" s="362"/>
      <c r="BM8" s="363"/>
      <c r="BN8" s="364">
        <v>31302</v>
      </c>
      <c r="BO8" s="365"/>
      <c r="BP8" s="365"/>
      <c r="BQ8" s="365"/>
      <c r="BR8" s="365"/>
      <c r="BS8" s="365"/>
      <c r="BT8" s="365"/>
      <c r="BU8" s="366"/>
      <c r="BV8" s="364">
        <v>35879</v>
      </c>
      <c r="BW8" s="365"/>
      <c r="BX8" s="365"/>
      <c r="BY8" s="365"/>
      <c r="BZ8" s="365"/>
      <c r="CA8" s="365"/>
      <c r="CB8" s="365"/>
      <c r="CC8" s="366"/>
      <c r="CD8" s="349" t="s">
        <v>167</v>
      </c>
      <c r="CE8" s="350"/>
      <c r="CF8" s="350"/>
      <c r="CG8" s="350"/>
      <c r="CH8" s="350"/>
      <c r="CI8" s="350"/>
      <c r="CJ8" s="350"/>
      <c r="CK8" s="350"/>
      <c r="CL8" s="350"/>
      <c r="CM8" s="350"/>
      <c r="CN8" s="350"/>
      <c r="CO8" s="350"/>
      <c r="CP8" s="350"/>
      <c r="CQ8" s="350"/>
      <c r="CR8" s="350"/>
      <c r="CS8" s="351"/>
      <c r="CT8" s="352">
        <v>0.14000000000000001</v>
      </c>
      <c r="CU8" s="353"/>
      <c r="CV8" s="353"/>
      <c r="CW8" s="353"/>
      <c r="CX8" s="353"/>
      <c r="CY8" s="353"/>
      <c r="CZ8" s="353"/>
      <c r="DA8" s="354"/>
      <c r="DB8" s="352">
        <v>0.15</v>
      </c>
      <c r="DC8" s="353"/>
      <c r="DD8" s="353"/>
      <c r="DE8" s="353"/>
      <c r="DF8" s="353"/>
      <c r="DG8" s="353"/>
      <c r="DH8" s="353"/>
      <c r="DI8" s="354"/>
      <c r="DJ8" s="134"/>
      <c r="DK8" s="134"/>
      <c r="DL8" s="134"/>
      <c r="DM8" s="134"/>
      <c r="DN8" s="134"/>
      <c r="DO8" s="134"/>
    </row>
    <row r="9" spans="1:119" ht="18.75" customHeight="1" thickBot="1" x14ac:dyDescent="0.2">
      <c r="A9" s="135"/>
      <c r="B9" s="392" t="s">
        <v>168</v>
      </c>
      <c r="C9" s="393"/>
      <c r="D9" s="393"/>
      <c r="E9" s="393"/>
      <c r="F9" s="393"/>
      <c r="G9" s="393"/>
      <c r="H9" s="393"/>
      <c r="I9" s="393"/>
      <c r="J9" s="393"/>
      <c r="K9" s="394"/>
      <c r="L9" s="395" t="s">
        <v>169</v>
      </c>
      <c r="M9" s="396"/>
      <c r="N9" s="396"/>
      <c r="O9" s="396"/>
      <c r="P9" s="396"/>
      <c r="Q9" s="397"/>
      <c r="R9" s="398">
        <v>3251</v>
      </c>
      <c r="S9" s="399"/>
      <c r="T9" s="399"/>
      <c r="U9" s="399"/>
      <c r="V9" s="400"/>
      <c r="W9" s="378" t="s">
        <v>170</v>
      </c>
      <c r="X9" s="379"/>
      <c r="Y9" s="379"/>
      <c r="Z9" s="379"/>
      <c r="AA9" s="379"/>
      <c r="AB9" s="379"/>
      <c r="AC9" s="379"/>
      <c r="AD9" s="379"/>
      <c r="AE9" s="379"/>
      <c r="AF9" s="379"/>
      <c r="AG9" s="379"/>
      <c r="AH9" s="379"/>
      <c r="AI9" s="379"/>
      <c r="AJ9" s="379"/>
      <c r="AK9" s="379"/>
      <c r="AL9" s="380"/>
      <c r="AM9" s="369" t="s">
        <v>171</v>
      </c>
      <c r="AN9" s="370"/>
      <c r="AO9" s="370"/>
      <c r="AP9" s="370"/>
      <c r="AQ9" s="370"/>
      <c r="AR9" s="370"/>
      <c r="AS9" s="370"/>
      <c r="AT9" s="371"/>
      <c r="AU9" s="367" t="s">
        <v>172</v>
      </c>
      <c r="AV9" s="368"/>
      <c r="AW9" s="368"/>
      <c r="AX9" s="368"/>
      <c r="AY9" s="361" t="s">
        <v>173</v>
      </c>
      <c r="AZ9" s="362"/>
      <c r="BA9" s="362"/>
      <c r="BB9" s="362"/>
      <c r="BC9" s="362"/>
      <c r="BD9" s="362"/>
      <c r="BE9" s="362"/>
      <c r="BF9" s="362"/>
      <c r="BG9" s="362"/>
      <c r="BH9" s="362"/>
      <c r="BI9" s="362"/>
      <c r="BJ9" s="362"/>
      <c r="BK9" s="362"/>
      <c r="BL9" s="362"/>
      <c r="BM9" s="363"/>
      <c r="BN9" s="364">
        <v>-4577</v>
      </c>
      <c r="BO9" s="365"/>
      <c r="BP9" s="365"/>
      <c r="BQ9" s="365"/>
      <c r="BR9" s="365"/>
      <c r="BS9" s="365"/>
      <c r="BT9" s="365"/>
      <c r="BU9" s="366"/>
      <c r="BV9" s="364">
        <v>-3455</v>
      </c>
      <c r="BW9" s="365"/>
      <c r="BX9" s="365"/>
      <c r="BY9" s="365"/>
      <c r="BZ9" s="365"/>
      <c r="CA9" s="365"/>
      <c r="CB9" s="365"/>
      <c r="CC9" s="366"/>
      <c r="CD9" s="349" t="s">
        <v>174</v>
      </c>
      <c r="CE9" s="350"/>
      <c r="CF9" s="350"/>
      <c r="CG9" s="350"/>
      <c r="CH9" s="350"/>
      <c r="CI9" s="350"/>
      <c r="CJ9" s="350"/>
      <c r="CK9" s="350"/>
      <c r="CL9" s="350"/>
      <c r="CM9" s="350"/>
      <c r="CN9" s="350"/>
      <c r="CO9" s="350"/>
      <c r="CP9" s="350"/>
      <c r="CQ9" s="350"/>
      <c r="CR9" s="350"/>
      <c r="CS9" s="351"/>
      <c r="CT9" s="346">
        <v>11.6</v>
      </c>
      <c r="CU9" s="347"/>
      <c r="CV9" s="347"/>
      <c r="CW9" s="347"/>
      <c r="CX9" s="347"/>
      <c r="CY9" s="347"/>
      <c r="CZ9" s="347"/>
      <c r="DA9" s="348"/>
      <c r="DB9" s="346">
        <v>18.7</v>
      </c>
      <c r="DC9" s="347"/>
      <c r="DD9" s="347"/>
      <c r="DE9" s="347"/>
      <c r="DF9" s="347"/>
      <c r="DG9" s="347"/>
      <c r="DH9" s="347"/>
      <c r="DI9" s="348"/>
      <c r="DJ9" s="134"/>
      <c r="DK9" s="134"/>
      <c r="DL9" s="134"/>
      <c r="DM9" s="134"/>
      <c r="DN9" s="134"/>
      <c r="DO9" s="134"/>
    </row>
    <row r="10" spans="1:119" ht="18.75" customHeight="1" thickBot="1" x14ac:dyDescent="0.2">
      <c r="A10" s="135"/>
      <c r="B10" s="392"/>
      <c r="C10" s="393"/>
      <c r="D10" s="393"/>
      <c r="E10" s="393"/>
      <c r="F10" s="393"/>
      <c r="G10" s="393"/>
      <c r="H10" s="393"/>
      <c r="I10" s="393"/>
      <c r="J10" s="393"/>
      <c r="K10" s="394"/>
      <c r="L10" s="401" t="s">
        <v>175</v>
      </c>
      <c r="M10" s="370"/>
      <c r="N10" s="370"/>
      <c r="O10" s="370"/>
      <c r="P10" s="370"/>
      <c r="Q10" s="371"/>
      <c r="R10" s="402">
        <v>3408</v>
      </c>
      <c r="S10" s="403"/>
      <c r="T10" s="403"/>
      <c r="U10" s="403"/>
      <c r="V10" s="404"/>
      <c r="W10" s="381"/>
      <c r="X10" s="382"/>
      <c r="Y10" s="382"/>
      <c r="Z10" s="382"/>
      <c r="AA10" s="382"/>
      <c r="AB10" s="382"/>
      <c r="AC10" s="382"/>
      <c r="AD10" s="382"/>
      <c r="AE10" s="382"/>
      <c r="AF10" s="382"/>
      <c r="AG10" s="382"/>
      <c r="AH10" s="382"/>
      <c r="AI10" s="382"/>
      <c r="AJ10" s="382"/>
      <c r="AK10" s="382"/>
      <c r="AL10" s="383"/>
      <c r="AM10" s="369" t="s">
        <v>176</v>
      </c>
      <c r="AN10" s="370"/>
      <c r="AO10" s="370"/>
      <c r="AP10" s="370"/>
      <c r="AQ10" s="370"/>
      <c r="AR10" s="370"/>
      <c r="AS10" s="370"/>
      <c r="AT10" s="371"/>
      <c r="AU10" s="367" t="s">
        <v>177</v>
      </c>
      <c r="AV10" s="368"/>
      <c r="AW10" s="368"/>
      <c r="AX10" s="368"/>
      <c r="AY10" s="361" t="s">
        <v>178</v>
      </c>
      <c r="AZ10" s="362"/>
      <c r="BA10" s="362"/>
      <c r="BB10" s="362"/>
      <c r="BC10" s="362"/>
      <c r="BD10" s="362"/>
      <c r="BE10" s="362"/>
      <c r="BF10" s="362"/>
      <c r="BG10" s="362"/>
      <c r="BH10" s="362"/>
      <c r="BI10" s="362"/>
      <c r="BJ10" s="362"/>
      <c r="BK10" s="362"/>
      <c r="BL10" s="362"/>
      <c r="BM10" s="363"/>
      <c r="BN10" s="364">
        <v>1583</v>
      </c>
      <c r="BO10" s="365"/>
      <c r="BP10" s="365"/>
      <c r="BQ10" s="365"/>
      <c r="BR10" s="365"/>
      <c r="BS10" s="365"/>
      <c r="BT10" s="365"/>
      <c r="BU10" s="366"/>
      <c r="BV10" s="364">
        <v>920</v>
      </c>
      <c r="BW10" s="365"/>
      <c r="BX10" s="365"/>
      <c r="BY10" s="365"/>
      <c r="BZ10" s="365"/>
      <c r="CA10" s="365"/>
      <c r="CB10" s="365"/>
      <c r="CC10" s="366"/>
      <c r="CD10" s="141" t="s">
        <v>179</v>
      </c>
      <c r="CE10" s="142"/>
      <c r="CF10" s="142"/>
      <c r="CG10" s="142"/>
      <c r="CH10" s="142"/>
      <c r="CI10" s="142"/>
      <c r="CJ10" s="142"/>
      <c r="CK10" s="142"/>
      <c r="CL10" s="142"/>
      <c r="CM10" s="142"/>
      <c r="CN10" s="142"/>
      <c r="CO10" s="142"/>
      <c r="CP10" s="142"/>
      <c r="CQ10" s="142"/>
      <c r="CR10" s="142"/>
      <c r="CS10" s="143"/>
      <c r="CT10" s="147"/>
      <c r="CU10" s="148"/>
      <c r="CV10" s="148"/>
      <c r="CW10" s="148"/>
      <c r="CX10" s="148"/>
      <c r="CY10" s="148"/>
      <c r="CZ10" s="148"/>
      <c r="DA10" s="149"/>
      <c r="DB10" s="147"/>
      <c r="DC10" s="148"/>
      <c r="DD10" s="148"/>
      <c r="DE10" s="148"/>
      <c r="DF10" s="148"/>
      <c r="DG10" s="148"/>
      <c r="DH10" s="148"/>
      <c r="DI10" s="149"/>
      <c r="DJ10" s="134"/>
      <c r="DK10" s="134"/>
      <c r="DL10" s="134"/>
      <c r="DM10" s="134"/>
      <c r="DN10" s="134"/>
      <c r="DO10" s="134"/>
    </row>
    <row r="11" spans="1:119" ht="18.75" customHeight="1" thickBot="1" x14ac:dyDescent="0.2">
      <c r="A11" s="135"/>
      <c r="B11" s="392"/>
      <c r="C11" s="393"/>
      <c r="D11" s="393"/>
      <c r="E11" s="393"/>
      <c r="F11" s="393"/>
      <c r="G11" s="393"/>
      <c r="H11" s="393"/>
      <c r="I11" s="393"/>
      <c r="J11" s="393"/>
      <c r="K11" s="394"/>
      <c r="L11" s="405" t="s">
        <v>180</v>
      </c>
      <c r="M11" s="406"/>
      <c r="N11" s="406"/>
      <c r="O11" s="406"/>
      <c r="P11" s="406"/>
      <c r="Q11" s="407"/>
      <c r="R11" s="408" t="s">
        <v>181</v>
      </c>
      <c r="S11" s="409"/>
      <c r="T11" s="409"/>
      <c r="U11" s="409"/>
      <c r="V11" s="410"/>
      <c r="W11" s="381"/>
      <c r="X11" s="382"/>
      <c r="Y11" s="382"/>
      <c r="Z11" s="382"/>
      <c r="AA11" s="382"/>
      <c r="AB11" s="382"/>
      <c r="AC11" s="382"/>
      <c r="AD11" s="382"/>
      <c r="AE11" s="382"/>
      <c r="AF11" s="382"/>
      <c r="AG11" s="382"/>
      <c r="AH11" s="382"/>
      <c r="AI11" s="382"/>
      <c r="AJ11" s="382"/>
      <c r="AK11" s="382"/>
      <c r="AL11" s="383"/>
      <c r="AM11" s="369" t="s">
        <v>182</v>
      </c>
      <c r="AN11" s="370"/>
      <c r="AO11" s="370"/>
      <c r="AP11" s="370"/>
      <c r="AQ11" s="370"/>
      <c r="AR11" s="370"/>
      <c r="AS11" s="370"/>
      <c r="AT11" s="371"/>
      <c r="AU11" s="367" t="s">
        <v>177</v>
      </c>
      <c r="AV11" s="368"/>
      <c r="AW11" s="368"/>
      <c r="AX11" s="368"/>
      <c r="AY11" s="361" t="s">
        <v>183</v>
      </c>
      <c r="AZ11" s="362"/>
      <c r="BA11" s="362"/>
      <c r="BB11" s="362"/>
      <c r="BC11" s="362"/>
      <c r="BD11" s="362"/>
      <c r="BE11" s="362"/>
      <c r="BF11" s="362"/>
      <c r="BG11" s="362"/>
      <c r="BH11" s="362"/>
      <c r="BI11" s="362"/>
      <c r="BJ11" s="362"/>
      <c r="BK11" s="362"/>
      <c r="BL11" s="362"/>
      <c r="BM11" s="363"/>
      <c r="BN11" s="364" t="s">
        <v>184</v>
      </c>
      <c r="BO11" s="365"/>
      <c r="BP11" s="365"/>
      <c r="BQ11" s="365"/>
      <c r="BR11" s="365"/>
      <c r="BS11" s="365"/>
      <c r="BT11" s="365"/>
      <c r="BU11" s="366"/>
      <c r="BV11" s="364">
        <v>127809</v>
      </c>
      <c r="BW11" s="365"/>
      <c r="BX11" s="365"/>
      <c r="BY11" s="365"/>
      <c r="BZ11" s="365"/>
      <c r="CA11" s="365"/>
      <c r="CB11" s="365"/>
      <c r="CC11" s="366"/>
      <c r="CD11" s="349" t="s">
        <v>185</v>
      </c>
      <c r="CE11" s="350"/>
      <c r="CF11" s="350"/>
      <c r="CG11" s="350"/>
      <c r="CH11" s="350"/>
      <c r="CI11" s="350"/>
      <c r="CJ11" s="350"/>
      <c r="CK11" s="350"/>
      <c r="CL11" s="350"/>
      <c r="CM11" s="350"/>
      <c r="CN11" s="350"/>
      <c r="CO11" s="350"/>
      <c r="CP11" s="350"/>
      <c r="CQ11" s="350"/>
      <c r="CR11" s="350"/>
      <c r="CS11" s="351"/>
      <c r="CT11" s="352" t="s">
        <v>186</v>
      </c>
      <c r="CU11" s="353"/>
      <c r="CV11" s="353"/>
      <c r="CW11" s="353"/>
      <c r="CX11" s="353"/>
      <c r="CY11" s="353"/>
      <c r="CZ11" s="353"/>
      <c r="DA11" s="354"/>
      <c r="DB11" s="352" t="s">
        <v>186</v>
      </c>
      <c r="DC11" s="353"/>
      <c r="DD11" s="353"/>
      <c r="DE11" s="353"/>
      <c r="DF11" s="353"/>
      <c r="DG11" s="353"/>
      <c r="DH11" s="353"/>
      <c r="DI11" s="354"/>
      <c r="DJ11" s="134"/>
      <c r="DK11" s="134"/>
      <c r="DL11" s="134"/>
      <c r="DM11" s="134"/>
      <c r="DN11" s="134"/>
      <c r="DO11" s="134"/>
    </row>
    <row r="12" spans="1:119" ht="18.75" customHeight="1" x14ac:dyDescent="0.15">
      <c r="A12" s="135"/>
      <c r="B12" s="490" t="s">
        <v>187</v>
      </c>
      <c r="C12" s="491"/>
      <c r="D12" s="491"/>
      <c r="E12" s="491"/>
      <c r="F12" s="491"/>
      <c r="G12" s="491"/>
      <c r="H12" s="491"/>
      <c r="I12" s="491"/>
      <c r="J12" s="491"/>
      <c r="K12" s="492"/>
      <c r="L12" s="518" t="s">
        <v>188</v>
      </c>
      <c r="M12" s="519"/>
      <c r="N12" s="519"/>
      <c r="O12" s="519"/>
      <c r="P12" s="519"/>
      <c r="Q12" s="520"/>
      <c r="R12" s="521">
        <v>3403</v>
      </c>
      <c r="S12" s="522"/>
      <c r="T12" s="522"/>
      <c r="U12" s="522"/>
      <c r="V12" s="523"/>
      <c r="W12" s="384" t="s">
        <v>91</v>
      </c>
      <c r="X12" s="368"/>
      <c r="Y12" s="368"/>
      <c r="Z12" s="368"/>
      <c r="AA12" s="368"/>
      <c r="AB12" s="385"/>
      <c r="AC12" s="367" t="s">
        <v>189</v>
      </c>
      <c r="AD12" s="368"/>
      <c r="AE12" s="368"/>
      <c r="AF12" s="368"/>
      <c r="AG12" s="385"/>
      <c r="AH12" s="367" t="s">
        <v>190</v>
      </c>
      <c r="AI12" s="368"/>
      <c r="AJ12" s="368"/>
      <c r="AK12" s="368"/>
      <c r="AL12" s="517"/>
      <c r="AM12" s="369" t="s">
        <v>191</v>
      </c>
      <c r="AN12" s="370"/>
      <c r="AO12" s="370"/>
      <c r="AP12" s="370"/>
      <c r="AQ12" s="370"/>
      <c r="AR12" s="370"/>
      <c r="AS12" s="370"/>
      <c r="AT12" s="371"/>
      <c r="AU12" s="367" t="s">
        <v>192</v>
      </c>
      <c r="AV12" s="368"/>
      <c r="AW12" s="368"/>
      <c r="AX12" s="368"/>
      <c r="AY12" s="361" t="s">
        <v>193</v>
      </c>
      <c r="AZ12" s="362"/>
      <c r="BA12" s="362"/>
      <c r="BB12" s="362"/>
      <c r="BC12" s="362"/>
      <c r="BD12" s="362"/>
      <c r="BE12" s="362"/>
      <c r="BF12" s="362"/>
      <c r="BG12" s="362"/>
      <c r="BH12" s="362"/>
      <c r="BI12" s="362"/>
      <c r="BJ12" s="362"/>
      <c r="BK12" s="362"/>
      <c r="BL12" s="362"/>
      <c r="BM12" s="363"/>
      <c r="BN12" s="364" t="s">
        <v>194</v>
      </c>
      <c r="BO12" s="365"/>
      <c r="BP12" s="365"/>
      <c r="BQ12" s="365"/>
      <c r="BR12" s="365"/>
      <c r="BS12" s="365"/>
      <c r="BT12" s="365"/>
      <c r="BU12" s="366"/>
      <c r="BV12" s="364" t="s">
        <v>194</v>
      </c>
      <c r="BW12" s="365"/>
      <c r="BX12" s="365"/>
      <c r="BY12" s="365"/>
      <c r="BZ12" s="365"/>
      <c r="CA12" s="365"/>
      <c r="CB12" s="365"/>
      <c r="CC12" s="366"/>
      <c r="CD12" s="349" t="s">
        <v>195</v>
      </c>
      <c r="CE12" s="350"/>
      <c r="CF12" s="350"/>
      <c r="CG12" s="350"/>
      <c r="CH12" s="350"/>
      <c r="CI12" s="350"/>
      <c r="CJ12" s="350"/>
      <c r="CK12" s="350"/>
      <c r="CL12" s="350"/>
      <c r="CM12" s="350"/>
      <c r="CN12" s="350"/>
      <c r="CO12" s="350"/>
      <c r="CP12" s="350"/>
      <c r="CQ12" s="350"/>
      <c r="CR12" s="350"/>
      <c r="CS12" s="351"/>
      <c r="CT12" s="352" t="s">
        <v>196</v>
      </c>
      <c r="CU12" s="353"/>
      <c r="CV12" s="353"/>
      <c r="CW12" s="353"/>
      <c r="CX12" s="353"/>
      <c r="CY12" s="353"/>
      <c r="CZ12" s="353"/>
      <c r="DA12" s="354"/>
      <c r="DB12" s="352" t="s">
        <v>196</v>
      </c>
      <c r="DC12" s="353"/>
      <c r="DD12" s="353"/>
      <c r="DE12" s="353"/>
      <c r="DF12" s="353"/>
      <c r="DG12" s="353"/>
      <c r="DH12" s="353"/>
      <c r="DI12" s="354"/>
      <c r="DJ12" s="134"/>
      <c r="DK12" s="134"/>
      <c r="DL12" s="134"/>
      <c r="DM12" s="134"/>
      <c r="DN12" s="134"/>
      <c r="DO12" s="134"/>
    </row>
    <row r="13" spans="1:119" ht="18.75" customHeight="1" x14ac:dyDescent="0.15">
      <c r="A13" s="135"/>
      <c r="B13" s="493"/>
      <c r="C13" s="494"/>
      <c r="D13" s="494"/>
      <c r="E13" s="494"/>
      <c r="F13" s="494"/>
      <c r="G13" s="494"/>
      <c r="H13" s="494"/>
      <c r="I13" s="494"/>
      <c r="J13" s="494"/>
      <c r="K13" s="495"/>
      <c r="L13" s="150"/>
      <c r="M13" s="372" t="s">
        <v>197</v>
      </c>
      <c r="N13" s="373"/>
      <c r="O13" s="373"/>
      <c r="P13" s="373"/>
      <c r="Q13" s="374"/>
      <c r="R13" s="386">
        <v>3398</v>
      </c>
      <c r="S13" s="387"/>
      <c r="T13" s="387"/>
      <c r="U13" s="387"/>
      <c r="V13" s="388"/>
      <c r="W13" s="504" t="s">
        <v>198</v>
      </c>
      <c r="X13" s="444"/>
      <c r="Y13" s="444"/>
      <c r="Z13" s="444"/>
      <c r="AA13" s="444"/>
      <c r="AB13" s="445"/>
      <c r="AC13" s="402">
        <v>205</v>
      </c>
      <c r="AD13" s="403"/>
      <c r="AE13" s="403"/>
      <c r="AF13" s="403"/>
      <c r="AG13" s="418"/>
      <c r="AH13" s="402">
        <v>208</v>
      </c>
      <c r="AI13" s="403"/>
      <c r="AJ13" s="403"/>
      <c r="AK13" s="403"/>
      <c r="AL13" s="404"/>
      <c r="AM13" s="369" t="s">
        <v>199</v>
      </c>
      <c r="AN13" s="370"/>
      <c r="AO13" s="370"/>
      <c r="AP13" s="370"/>
      <c r="AQ13" s="370"/>
      <c r="AR13" s="370"/>
      <c r="AS13" s="370"/>
      <c r="AT13" s="371"/>
      <c r="AU13" s="367" t="s">
        <v>200</v>
      </c>
      <c r="AV13" s="368"/>
      <c r="AW13" s="368"/>
      <c r="AX13" s="368"/>
      <c r="AY13" s="361" t="s">
        <v>201</v>
      </c>
      <c r="AZ13" s="362"/>
      <c r="BA13" s="362"/>
      <c r="BB13" s="362"/>
      <c r="BC13" s="362"/>
      <c r="BD13" s="362"/>
      <c r="BE13" s="362"/>
      <c r="BF13" s="362"/>
      <c r="BG13" s="362"/>
      <c r="BH13" s="362"/>
      <c r="BI13" s="362"/>
      <c r="BJ13" s="362"/>
      <c r="BK13" s="362"/>
      <c r="BL13" s="362"/>
      <c r="BM13" s="363"/>
      <c r="BN13" s="364">
        <v>-2994</v>
      </c>
      <c r="BO13" s="365"/>
      <c r="BP13" s="365"/>
      <c r="BQ13" s="365"/>
      <c r="BR13" s="365"/>
      <c r="BS13" s="365"/>
      <c r="BT13" s="365"/>
      <c r="BU13" s="366"/>
      <c r="BV13" s="364">
        <v>125274</v>
      </c>
      <c r="BW13" s="365"/>
      <c r="BX13" s="365"/>
      <c r="BY13" s="365"/>
      <c r="BZ13" s="365"/>
      <c r="CA13" s="365"/>
      <c r="CB13" s="365"/>
      <c r="CC13" s="366"/>
      <c r="CD13" s="349" t="s">
        <v>202</v>
      </c>
      <c r="CE13" s="350"/>
      <c r="CF13" s="350"/>
      <c r="CG13" s="350"/>
      <c r="CH13" s="350"/>
      <c r="CI13" s="350"/>
      <c r="CJ13" s="350"/>
      <c r="CK13" s="350"/>
      <c r="CL13" s="350"/>
      <c r="CM13" s="350"/>
      <c r="CN13" s="350"/>
      <c r="CO13" s="350"/>
      <c r="CP13" s="350"/>
      <c r="CQ13" s="350"/>
      <c r="CR13" s="350"/>
      <c r="CS13" s="351"/>
      <c r="CT13" s="346">
        <v>3.8</v>
      </c>
      <c r="CU13" s="347"/>
      <c r="CV13" s="347"/>
      <c r="CW13" s="347"/>
      <c r="CX13" s="347"/>
      <c r="CY13" s="347"/>
      <c r="CZ13" s="347"/>
      <c r="DA13" s="348"/>
      <c r="DB13" s="346">
        <v>4.5999999999999996</v>
      </c>
      <c r="DC13" s="347"/>
      <c r="DD13" s="347"/>
      <c r="DE13" s="347"/>
      <c r="DF13" s="347"/>
      <c r="DG13" s="347"/>
      <c r="DH13" s="347"/>
      <c r="DI13" s="348"/>
      <c r="DJ13" s="134"/>
      <c r="DK13" s="134"/>
      <c r="DL13" s="134"/>
      <c r="DM13" s="134"/>
      <c r="DN13" s="134"/>
      <c r="DO13" s="134"/>
    </row>
    <row r="14" spans="1:119" ht="18.75" customHeight="1" thickBot="1" x14ac:dyDescent="0.2">
      <c r="A14" s="135"/>
      <c r="B14" s="493"/>
      <c r="C14" s="494"/>
      <c r="D14" s="494"/>
      <c r="E14" s="494"/>
      <c r="F14" s="494"/>
      <c r="G14" s="494"/>
      <c r="H14" s="494"/>
      <c r="I14" s="494"/>
      <c r="J14" s="494"/>
      <c r="K14" s="495"/>
      <c r="L14" s="375" t="s">
        <v>203</v>
      </c>
      <c r="M14" s="376"/>
      <c r="N14" s="376"/>
      <c r="O14" s="376"/>
      <c r="P14" s="376"/>
      <c r="Q14" s="377"/>
      <c r="R14" s="386">
        <v>3438</v>
      </c>
      <c r="S14" s="387"/>
      <c r="T14" s="387"/>
      <c r="U14" s="387"/>
      <c r="V14" s="388"/>
      <c r="W14" s="505"/>
      <c r="X14" s="447"/>
      <c r="Y14" s="447"/>
      <c r="Z14" s="447"/>
      <c r="AA14" s="447"/>
      <c r="AB14" s="448"/>
      <c r="AC14" s="499">
        <v>14.9</v>
      </c>
      <c r="AD14" s="500"/>
      <c r="AE14" s="500"/>
      <c r="AF14" s="500"/>
      <c r="AG14" s="501"/>
      <c r="AH14" s="499">
        <v>14.3</v>
      </c>
      <c r="AI14" s="500"/>
      <c r="AJ14" s="500"/>
      <c r="AK14" s="500"/>
      <c r="AL14" s="513"/>
      <c r="AM14" s="369"/>
      <c r="AN14" s="370"/>
      <c r="AO14" s="370"/>
      <c r="AP14" s="370"/>
      <c r="AQ14" s="370"/>
      <c r="AR14" s="370"/>
      <c r="AS14" s="370"/>
      <c r="AT14" s="371"/>
      <c r="AU14" s="367"/>
      <c r="AV14" s="368"/>
      <c r="AW14" s="368"/>
      <c r="AX14" s="368"/>
      <c r="AY14" s="361"/>
      <c r="AZ14" s="362"/>
      <c r="BA14" s="362"/>
      <c r="BB14" s="362"/>
      <c r="BC14" s="362"/>
      <c r="BD14" s="362"/>
      <c r="BE14" s="362"/>
      <c r="BF14" s="362"/>
      <c r="BG14" s="362"/>
      <c r="BH14" s="362"/>
      <c r="BI14" s="362"/>
      <c r="BJ14" s="362"/>
      <c r="BK14" s="362"/>
      <c r="BL14" s="362"/>
      <c r="BM14" s="363"/>
      <c r="BN14" s="364"/>
      <c r="BO14" s="365"/>
      <c r="BP14" s="365"/>
      <c r="BQ14" s="365"/>
      <c r="BR14" s="365"/>
      <c r="BS14" s="365"/>
      <c r="BT14" s="365"/>
      <c r="BU14" s="366"/>
      <c r="BV14" s="364"/>
      <c r="BW14" s="365"/>
      <c r="BX14" s="365"/>
      <c r="BY14" s="365"/>
      <c r="BZ14" s="365"/>
      <c r="CA14" s="365"/>
      <c r="CB14" s="365"/>
      <c r="CC14" s="366"/>
      <c r="CD14" s="355" t="s">
        <v>204</v>
      </c>
      <c r="CE14" s="356"/>
      <c r="CF14" s="356"/>
      <c r="CG14" s="356"/>
      <c r="CH14" s="356"/>
      <c r="CI14" s="356"/>
      <c r="CJ14" s="356"/>
      <c r="CK14" s="356"/>
      <c r="CL14" s="356"/>
      <c r="CM14" s="356"/>
      <c r="CN14" s="356"/>
      <c r="CO14" s="356"/>
      <c r="CP14" s="356"/>
      <c r="CQ14" s="356"/>
      <c r="CR14" s="356"/>
      <c r="CS14" s="357"/>
      <c r="CT14" s="358" t="s">
        <v>205</v>
      </c>
      <c r="CU14" s="359"/>
      <c r="CV14" s="359"/>
      <c r="CW14" s="359"/>
      <c r="CX14" s="359"/>
      <c r="CY14" s="359"/>
      <c r="CZ14" s="359"/>
      <c r="DA14" s="360"/>
      <c r="DB14" s="358" t="s">
        <v>205</v>
      </c>
      <c r="DC14" s="359"/>
      <c r="DD14" s="359"/>
      <c r="DE14" s="359"/>
      <c r="DF14" s="359"/>
      <c r="DG14" s="359"/>
      <c r="DH14" s="359"/>
      <c r="DI14" s="360"/>
      <c r="DJ14" s="134"/>
      <c r="DK14" s="134"/>
      <c r="DL14" s="134"/>
      <c r="DM14" s="134"/>
      <c r="DN14" s="134"/>
      <c r="DO14" s="134"/>
    </row>
    <row r="15" spans="1:119" ht="18.75" customHeight="1" x14ac:dyDescent="0.15">
      <c r="A15" s="135"/>
      <c r="B15" s="493"/>
      <c r="C15" s="494"/>
      <c r="D15" s="494"/>
      <c r="E15" s="494"/>
      <c r="F15" s="494"/>
      <c r="G15" s="494"/>
      <c r="H15" s="494"/>
      <c r="I15" s="494"/>
      <c r="J15" s="494"/>
      <c r="K15" s="495"/>
      <c r="L15" s="150"/>
      <c r="M15" s="372" t="s">
        <v>206</v>
      </c>
      <c r="N15" s="373"/>
      <c r="O15" s="373"/>
      <c r="P15" s="373"/>
      <c r="Q15" s="374"/>
      <c r="R15" s="386">
        <v>3438</v>
      </c>
      <c r="S15" s="387"/>
      <c r="T15" s="387"/>
      <c r="U15" s="387"/>
      <c r="V15" s="388"/>
      <c r="W15" s="504" t="s">
        <v>207</v>
      </c>
      <c r="X15" s="444"/>
      <c r="Y15" s="444"/>
      <c r="Z15" s="444"/>
      <c r="AA15" s="444"/>
      <c r="AB15" s="445"/>
      <c r="AC15" s="402">
        <v>276</v>
      </c>
      <c r="AD15" s="403"/>
      <c r="AE15" s="403"/>
      <c r="AF15" s="403"/>
      <c r="AG15" s="418"/>
      <c r="AH15" s="402">
        <v>366</v>
      </c>
      <c r="AI15" s="403"/>
      <c r="AJ15" s="403"/>
      <c r="AK15" s="403"/>
      <c r="AL15" s="404"/>
      <c r="AM15" s="369"/>
      <c r="AN15" s="370"/>
      <c r="AO15" s="370"/>
      <c r="AP15" s="370"/>
      <c r="AQ15" s="370"/>
      <c r="AR15" s="370"/>
      <c r="AS15" s="370"/>
      <c r="AT15" s="371"/>
      <c r="AU15" s="367"/>
      <c r="AV15" s="368"/>
      <c r="AW15" s="368"/>
      <c r="AX15" s="368"/>
      <c r="AY15" s="425" t="s">
        <v>208</v>
      </c>
      <c r="AZ15" s="426"/>
      <c r="BA15" s="426"/>
      <c r="BB15" s="426"/>
      <c r="BC15" s="426"/>
      <c r="BD15" s="426"/>
      <c r="BE15" s="426"/>
      <c r="BF15" s="426"/>
      <c r="BG15" s="426"/>
      <c r="BH15" s="426"/>
      <c r="BI15" s="426"/>
      <c r="BJ15" s="426"/>
      <c r="BK15" s="426"/>
      <c r="BL15" s="426"/>
      <c r="BM15" s="427"/>
      <c r="BN15" s="419">
        <v>177994</v>
      </c>
      <c r="BO15" s="420"/>
      <c r="BP15" s="420"/>
      <c r="BQ15" s="420"/>
      <c r="BR15" s="420"/>
      <c r="BS15" s="420"/>
      <c r="BT15" s="420"/>
      <c r="BU15" s="421"/>
      <c r="BV15" s="419">
        <v>185559</v>
      </c>
      <c r="BW15" s="420"/>
      <c r="BX15" s="420"/>
      <c r="BY15" s="420"/>
      <c r="BZ15" s="420"/>
      <c r="CA15" s="420"/>
      <c r="CB15" s="420"/>
      <c r="CC15" s="421"/>
      <c r="CD15" s="514" t="s">
        <v>209</v>
      </c>
      <c r="CE15" s="515"/>
      <c r="CF15" s="515"/>
      <c r="CG15" s="515"/>
      <c r="CH15" s="515"/>
      <c r="CI15" s="515"/>
      <c r="CJ15" s="515"/>
      <c r="CK15" s="515"/>
      <c r="CL15" s="515"/>
      <c r="CM15" s="515"/>
      <c r="CN15" s="515"/>
      <c r="CO15" s="515"/>
      <c r="CP15" s="515"/>
      <c r="CQ15" s="515"/>
      <c r="CR15" s="515"/>
      <c r="CS15" s="516"/>
      <c r="CT15" s="151"/>
      <c r="CU15" s="152"/>
      <c r="CV15" s="152"/>
      <c r="CW15" s="152"/>
      <c r="CX15" s="152"/>
      <c r="CY15" s="152"/>
      <c r="CZ15" s="152"/>
      <c r="DA15" s="153"/>
      <c r="DB15" s="151"/>
      <c r="DC15" s="152"/>
      <c r="DD15" s="152"/>
      <c r="DE15" s="152"/>
      <c r="DF15" s="152"/>
      <c r="DG15" s="152"/>
      <c r="DH15" s="152"/>
      <c r="DI15" s="153"/>
      <c r="DJ15" s="134"/>
      <c r="DK15" s="134"/>
      <c r="DL15" s="134"/>
      <c r="DM15" s="134"/>
      <c r="DN15" s="134"/>
      <c r="DO15" s="134"/>
    </row>
    <row r="16" spans="1:119" ht="18.75" customHeight="1" x14ac:dyDescent="0.15">
      <c r="A16" s="135"/>
      <c r="B16" s="493"/>
      <c r="C16" s="494"/>
      <c r="D16" s="494"/>
      <c r="E16" s="494"/>
      <c r="F16" s="494"/>
      <c r="G16" s="494"/>
      <c r="H16" s="494"/>
      <c r="I16" s="494"/>
      <c r="J16" s="494"/>
      <c r="K16" s="495"/>
      <c r="L16" s="375" t="s">
        <v>210</v>
      </c>
      <c r="M16" s="507"/>
      <c r="N16" s="507"/>
      <c r="O16" s="507"/>
      <c r="P16" s="507"/>
      <c r="Q16" s="508"/>
      <c r="R16" s="389" t="s">
        <v>211</v>
      </c>
      <c r="S16" s="390"/>
      <c r="T16" s="390"/>
      <c r="U16" s="390"/>
      <c r="V16" s="391"/>
      <c r="W16" s="505"/>
      <c r="X16" s="447"/>
      <c r="Y16" s="447"/>
      <c r="Z16" s="447"/>
      <c r="AA16" s="447"/>
      <c r="AB16" s="448"/>
      <c r="AC16" s="499">
        <v>20</v>
      </c>
      <c r="AD16" s="500"/>
      <c r="AE16" s="500"/>
      <c r="AF16" s="500"/>
      <c r="AG16" s="501"/>
      <c r="AH16" s="499">
        <v>25.2</v>
      </c>
      <c r="AI16" s="500"/>
      <c r="AJ16" s="500"/>
      <c r="AK16" s="500"/>
      <c r="AL16" s="513"/>
      <c r="AM16" s="369"/>
      <c r="AN16" s="370"/>
      <c r="AO16" s="370"/>
      <c r="AP16" s="370"/>
      <c r="AQ16" s="370"/>
      <c r="AR16" s="370"/>
      <c r="AS16" s="370"/>
      <c r="AT16" s="371"/>
      <c r="AU16" s="367"/>
      <c r="AV16" s="368"/>
      <c r="AW16" s="368"/>
      <c r="AX16" s="368"/>
      <c r="AY16" s="361" t="s">
        <v>212</v>
      </c>
      <c r="AZ16" s="362"/>
      <c r="BA16" s="362"/>
      <c r="BB16" s="362"/>
      <c r="BC16" s="362"/>
      <c r="BD16" s="362"/>
      <c r="BE16" s="362"/>
      <c r="BF16" s="362"/>
      <c r="BG16" s="362"/>
      <c r="BH16" s="362"/>
      <c r="BI16" s="362"/>
      <c r="BJ16" s="362"/>
      <c r="BK16" s="362"/>
      <c r="BL16" s="362"/>
      <c r="BM16" s="363"/>
      <c r="BN16" s="364">
        <v>1260899</v>
      </c>
      <c r="BO16" s="365"/>
      <c r="BP16" s="365"/>
      <c r="BQ16" s="365"/>
      <c r="BR16" s="365"/>
      <c r="BS16" s="365"/>
      <c r="BT16" s="365"/>
      <c r="BU16" s="366"/>
      <c r="BV16" s="364">
        <v>1291137</v>
      </c>
      <c r="BW16" s="365"/>
      <c r="BX16" s="365"/>
      <c r="BY16" s="365"/>
      <c r="BZ16" s="365"/>
      <c r="CA16" s="365"/>
      <c r="CB16" s="365"/>
      <c r="CC16" s="366"/>
      <c r="CD16" s="144"/>
      <c r="CE16" s="344"/>
      <c r="CF16" s="344"/>
      <c r="CG16" s="344"/>
      <c r="CH16" s="344"/>
      <c r="CI16" s="344"/>
      <c r="CJ16" s="344"/>
      <c r="CK16" s="344"/>
      <c r="CL16" s="344"/>
      <c r="CM16" s="344"/>
      <c r="CN16" s="344"/>
      <c r="CO16" s="344"/>
      <c r="CP16" s="344"/>
      <c r="CQ16" s="344"/>
      <c r="CR16" s="344"/>
      <c r="CS16" s="345"/>
      <c r="CT16" s="346"/>
      <c r="CU16" s="347"/>
      <c r="CV16" s="347"/>
      <c r="CW16" s="347"/>
      <c r="CX16" s="347"/>
      <c r="CY16" s="347"/>
      <c r="CZ16" s="347"/>
      <c r="DA16" s="348"/>
      <c r="DB16" s="346"/>
      <c r="DC16" s="347"/>
      <c r="DD16" s="347"/>
      <c r="DE16" s="347"/>
      <c r="DF16" s="347"/>
      <c r="DG16" s="347"/>
      <c r="DH16" s="347"/>
      <c r="DI16" s="348"/>
      <c r="DJ16" s="134"/>
      <c r="DK16" s="134"/>
      <c r="DL16" s="134"/>
      <c r="DM16" s="134"/>
      <c r="DN16" s="134"/>
      <c r="DO16" s="134"/>
    </row>
    <row r="17" spans="1:119" ht="18.75" customHeight="1" thickBot="1" x14ac:dyDescent="0.2">
      <c r="A17" s="135"/>
      <c r="B17" s="496"/>
      <c r="C17" s="497"/>
      <c r="D17" s="497"/>
      <c r="E17" s="497"/>
      <c r="F17" s="497"/>
      <c r="G17" s="497"/>
      <c r="H17" s="497"/>
      <c r="I17" s="497"/>
      <c r="J17" s="497"/>
      <c r="K17" s="498"/>
      <c r="L17" s="154"/>
      <c r="M17" s="509" t="s">
        <v>213</v>
      </c>
      <c r="N17" s="510"/>
      <c r="O17" s="510"/>
      <c r="P17" s="510"/>
      <c r="Q17" s="511"/>
      <c r="R17" s="389" t="s">
        <v>214</v>
      </c>
      <c r="S17" s="390"/>
      <c r="T17" s="390"/>
      <c r="U17" s="390"/>
      <c r="V17" s="391"/>
      <c r="W17" s="504" t="s">
        <v>215</v>
      </c>
      <c r="X17" s="444"/>
      <c r="Y17" s="444"/>
      <c r="Z17" s="444"/>
      <c r="AA17" s="444"/>
      <c r="AB17" s="445"/>
      <c r="AC17" s="402">
        <v>897</v>
      </c>
      <c r="AD17" s="403"/>
      <c r="AE17" s="403"/>
      <c r="AF17" s="403"/>
      <c r="AG17" s="418"/>
      <c r="AH17" s="402">
        <v>881</v>
      </c>
      <c r="AI17" s="403"/>
      <c r="AJ17" s="403"/>
      <c r="AK17" s="403"/>
      <c r="AL17" s="404"/>
      <c r="AM17" s="369"/>
      <c r="AN17" s="370"/>
      <c r="AO17" s="370"/>
      <c r="AP17" s="370"/>
      <c r="AQ17" s="370"/>
      <c r="AR17" s="370"/>
      <c r="AS17" s="370"/>
      <c r="AT17" s="371"/>
      <c r="AU17" s="367"/>
      <c r="AV17" s="368"/>
      <c r="AW17" s="368"/>
      <c r="AX17" s="368"/>
      <c r="AY17" s="361" t="s">
        <v>216</v>
      </c>
      <c r="AZ17" s="362"/>
      <c r="BA17" s="362"/>
      <c r="BB17" s="362"/>
      <c r="BC17" s="362"/>
      <c r="BD17" s="362"/>
      <c r="BE17" s="362"/>
      <c r="BF17" s="362"/>
      <c r="BG17" s="362"/>
      <c r="BH17" s="362"/>
      <c r="BI17" s="362"/>
      <c r="BJ17" s="362"/>
      <c r="BK17" s="362"/>
      <c r="BL17" s="362"/>
      <c r="BM17" s="363"/>
      <c r="BN17" s="364">
        <v>221822</v>
      </c>
      <c r="BO17" s="365"/>
      <c r="BP17" s="365"/>
      <c r="BQ17" s="365"/>
      <c r="BR17" s="365"/>
      <c r="BS17" s="365"/>
      <c r="BT17" s="365"/>
      <c r="BU17" s="366"/>
      <c r="BV17" s="364">
        <v>230438</v>
      </c>
      <c r="BW17" s="365"/>
      <c r="BX17" s="365"/>
      <c r="BY17" s="365"/>
      <c r="BZ17" s="365"/>
      <c r="CA17" s="365"/>
      <c r="CB17" s="365"/>
      <c r="CC17" s="366"/>
      <c r="CD17" s="144"/>
      <c r="CE17" s="344"/>
      <c r="CF17" s="344"/>
      <c r="CG17" s="344"/>
      <c r="CH17" s="344"/>
      <c r="CI17" s="344"/>
      <c r="CJ17" s="344"/>
      <c r="CK17" s="344"/>
      <c r="CL17" s="344"/>
      <c r="CM17" s="344"/>
      <c r="CN17" s="344"/>
      <c r="CO17" s="344"/>
      <c r="CP17" s="344"/>
      <c r="CQ17" s="344"/>
      <c r="CR17" s="344"/>
      <c r="CS17" s="345"/>
      <c r="CT17" s="346"/>
      <c r="CU17" s="347"/>
      <c r="CV17" s="347"/>
      <c r="CW17" s="347"/>
      <c r="CX17" s="347"/>
      <c r="CY17" s="347"/>
      <c r="CZ17" s="347"/>
      <c r="DA17" s="348"/>
      <c r="DB17" s="346"/>
      <c r="DC17" s="347"/>
      <c r="DD17" s="347"/>
      <c r="DE17" s="347"/>
      <c r="DF17" s="347"/>
      <c r="DG17" s="347"/>
      <c r="DH17" s="347"/>
      <c r="DI17" s="348"/>
      <c r="DJ17" s="134"/>
      <c r="DK17" s="134"/>
      <c r="DL17" s="134"/>
      <c r="DM17" s="134"/>
      <c r="DN17" s="134"/>
      <c r="DO17" s="134"/>
    </row>
    <row r="18" spans="1:119" ht="18.75" customHeight="1" thickBot="1" x14ac:dyDescent="0.2">
      <c r="A18" s="135"/>
      <c r="B18" s="481" t="s">
        <v>217</v>
      </c>
      <c r="C18" s="394"/>
      <c r="D18" s="394"/>
      <c r="E18" s="482"/>
      <c r="F18" s="482"/>
      <c r="G18" s="482"/>
      <c r="H18" s="482"/>
      <c r="I18" s="482"/>
      <c r="J18" s="482"/>
      <c r="K18" s="482"/>
      <c r="L18" s="483">
        <v>32.03</v>
      </c>
      <c r="M18" s="483"/>
      <c r="N18" s="483"/>
      <c r="O18" s="483"/>
      <c r="P18" s="483"/>
      <c r="Q18" s="483"/>
      <c r="R18" s="484"/>
      <c r="S18" s="484"/>
      <c r="T18" s="484"/>
      <c r="U18" s="484"/>
      <c r="V18" s="485"/>
      <c r="W18" s="502"/>
      <c r="X18" s="503"/>
      <c r="Y18" s="503"/>
      <c r="Z18" s="503"/>
      <c r="AA18" s="503"/>
      <c r="AB18" s="512"/>
      <c r="AC18" s="440">
        <v>65.099999999999994</v>
      </c>
      <c r="AD18" s="441"/>
      <c r="AE18" s="441"/>
      <c r="AF18" s="441"/>
      <c r="AG18" s="506"/>
      <c r="AH18" s="440">
        <v>60.5</v>
      </c>
      <c r="AI18" s="441"/>
      <c r="AJ18" s="441"/>
      <c r="AK18" s="441"/>
      <c r="AL18" s="442"/>
      <c r="AM18" s="369"/>
      <c r="AN18" s="370"/>
      <c r="AO18" s="370"/>
      <c r="AP18" s="370"/>
      <c r="AQ18" s="370"/>
      <c r="AR18" s="370"/>
      <c r="AS18" s="370"/>
      <c r="AT18" s="371"/>
      <c r="AU18" s="367"/>
      <c r="AV18" s="368"/>
      <c r="AW18" s="368"/>
      <c r="AX18" s="368"/>
      <c r="AY18" s="361" t="s">
        <v>218</v>
      </c>
      <c r="AZ18" s="362"/>
      <c r="BA18" s="362"/>
      <c r="BB18" s="362"/>
      <c r="BC18" s="362"/>
      <c r="BD18" s="362"/>
      <c r="BE18" s="362"/>
      <c r="BF18" s="362"/>
      <c r="BG18" s="362"/>
      <c r="BH18" s="362"/>
      <c r="BI18" s="362"/>
      <c r="BJ18" s="362"/>
      <c r="BK18" s="362"/>
      <c r="BL18" s="362"/>
      <c r="BM18" s="363"/>
      <c r="BN18" s="364">
        <v>1180893</v>
      </c>
      <c r="BO18" s="365"/>
      <c r="BP18" s="365"/>
      <c r="BQ18" s="365"/>
      <c r="BR18" s="365"/>
      <c r="BS18" s="365"/>
      <c r="BT18" s="365"/>
      <c r="BU18" s="366"/>
      <c r="BV18" s="364">
        <v>1186482</v>
      </c>
      <c r="BW18" s="365"/>
      <c r="BX18" s="365"/>
      <c r="BY18" s="365"/>
      <c r="BZ18" s="365"/>
      <c r="CA18" s="365"/>
      <c r="CB18" s="365"/>
      <c r="CC18" s="366"/>
      <c r="CD18" s="144"/>
      <c r="CE18" s="344"/>
      <c r="CF18" s="344"/>
      <c r="CG18" s="344"/>
      <c r="CH18" s="344"/>
      <c r="CI18" s="344"/>
      <c r="CJ18" s="344"/>
      <c r="CK18" s="344"/>
      <c r="CL18" s="344"/>
      <c r="CM18" s="344"/>
      <c r="CN18" s="344"/>
      <c r="CO18" s="344"/>
      <c r="CP18" s="344"/>
      <c r="CQ18" s="344"/>
      <c r="CR18" s="344"/>
      <c r="CS18" s="345"/>
      <c r="CT18" s="346"/>
      <c r="CU18" s="347"/>
      <c r="CV18" s="347"/>
      <c r="CW18" s="347"/>
      <c r="CX18" s="347"/>
      <c r="CY18" s="347"/>
      <c r="CZ18" s="347"/>
      <c r="DA18" s="348"/>
      <c r="DB18" s="346"/>
      <c r="DC18" s="347"/>
      <c r="DD18" s="347"/>
      <c r="DE18" s="347"/>
      <c r="DF18" s="347"/>
      <c r="DG18" s="347"/>
      <c r="DH18" s="347"/>
      <c r="DI18" s="348"/>
      <c r="DJ18" s="134"/>
      <c r="DK18" s="134"/>
      <c r="DL18" s="134"/>
      <c r="DM18" s="134"/>
      <c r="DN18" s="134"/>
      <c r="DO18" s="134"/>
    </row>
    <row r="19" spans="1:119" ht="18.75" customHeight="1" thickBot="1" x14ac:dyDescent="0.2">
      <c r="A19" s="135"/>
      <c r="B19" s="481" t="s">
        <v>219</v>
      </c>
      <c r="C19" s="394"/>
      <c r="D19" s="394"/>
      <c r="E19" s="482"/>
      <c r="F19" s="482"/>
      <c r="G19" s="482"/>
      <c r="H19" s="482"/>
      <c r="I19" s="482"/>
      <c r="J19" s="482"/>
      <c r="K19" s="482"/>
      <c r="L19" s="478">
        <v>101</v>
      </c>
      <c r="M19" s="478"/>
      <c r="N19" s="478"/>
      <c r="O19" s="478"/>
      <c r="P19" s="478"/>
      <c r="Q19" s="478"/>
      <c r="R19" s="479"/>
      <c r="S19" s="479"/>
      <c r="T19" s="479"/>
      <c r="U19" s="479"/>
      <c r="V19" s="480"/>
      <c r="W19" s="378"/>
      <c r="X19" s="379"/>
      <c r="Y19" s="379"/>
      <c r="Z19" s="379"/>
      <c r="AA19" s="379"/>
      <c r="AB19" s="379"/>
      <c r="AC19" s="420"/>
      <c r="AD19" s="420"/>
      <c r="AE19" s="420"/>
      <c r="AF19" s="420"/>
      <c r="AG19" s="420"/>
      <c r="AH19" s="420"/>
      <c r="AI19" s="420"/>
      <c r="AJ19" s="420"/>
      <c r="AK19" s="420"/>
      <c r="AL19" s="421"/>
      <c r="AM19" s="369"/>
      <c r="AN19" s="370"/>
      <c r="AO19" s="370"/>
      <c r="AP19" s="370"/>
      <c r="AQ19" s="370"/>
      <c r="AR19" s="370"/>
      <c r="AS19" s="370"/>
      <c r="AT19" s="371"/>
      <c r="AU19" s="367"/>
      <c r="AV19" s="368"/>
      <c r="AW19" s="368"/>
      <c r="AX19" s="368"/>
      <c r="AY19" s="361" t="s">
        <v>220</v>
      </c>
      <c r="AZ19" s="362"/>
      <c r="BA19" s="362"/>
      <c r="BB19" s="362"/>
      <c r="BC19" s="362"/>
      <c r="BD19" s="362"/>
      <c r="BE19" s="362"/>
      <c r="BF19" s="362"/>
      <c r="BG19" s="362"/>
      <c r="BH19" s="362"/>
      <c r="BI19" s="362"/>
      <c r="BJ19" s="362"/>
      <c r="BK19" s="362"/>
      <c r="BL19" s="362"/>
      <c r="BM19" s="363"/>
      <c r="BN19" s="364">
        <v>1957926</v>
      </c>
      <c r="BO19" s="365"/>
      <c r="BP19" s="365"/>
      <c r="BQ19" s="365"/>
      <c r="BR19" s="365"/>
      <c r="BS19" s="365"/>
      <c r="BT19" s="365"/>
      <c r="BU19" s="366"/>
      <c r="BV19" s="364">
        <v>2012612</v>
      </c>
      <c r="BW19" s="365"/>
      <c r="BX19" s="365"/>
      <c r="BY19" s="365"/>
      <c r="BZ19" s="365"/>
      <c r="CA19" s="365"/>
      <c r="CB19" s="365"/>
      <c r="CC19" s="366"/>
      <c r="CD19" s="144"/>
      <c r="CE19" s="344"/>
      <c r="CF19" s="344"/>
      <c r="CG19" s="344"/>
      <c r="CH19" s="344"/>
      <c r="CI19" s="344"/>
      <c r="CJ19" s="344"/>
      <c r="CK19" s="344"/>
      <c r="CL19" s="344"/>
      <c r="CM19" s="344"/>
      <c r="CN19" s="344"/>
      <c r="CO19" s="344"/>
      <c r="CP19" s="344"/>
      <c r="CQ19" s="344"/>
      <c r="CR19" s="344"/>
      <c r="CS19" s="345"/>
      <c r="CT19" s="346"/>
      <c r="CU19" s="347"/>
      <c r="CV19" s="347"/>
      <c r="CW19" s="347"/>
      <c r="CX19" s="347"/>
      <c r="CY19" s="347"/>
      <c r="CZ19" s="347"/>
      <c r="DA19" s="348"/>
      <c r="DB19" s="346"/>
      <c r="DC19" s="347"/>
      <c r="DD19" s="347"/>
      <c r="DE19" s="347"/>
      <c r="DF19" s="347"/>
      <c r="DG19" s="347"/>
      <c r="DH19" s="347"/>
      <c r="DI19" s="348"/>
      <c r="DJ19" s="134"/>
      <c r="DK19" s="134"/>
      <c r="DL19" s="134"/>
      <c r="DM19" s="134"/>
      <c r="DN19" s="134"/>
      <c r="DO19" s="134"/>
    </row>
    <row r="20" spans="1:119" ht="18.75" customHeight="1" thickBot="1" x14ac:dyDescent="0.2">
      <c r="A20" s="135"/>
      <c r="B20" s="481" t="s">
        <v>221</v>
      </c>
      <c r="C20" s="394"/>
      <c r="D20" s="394"/>
      <c r="E20" s="482"/>
      <c r="F20" s="482"/>
      <c r="G20" s="482"/>
      <c r="H20" s="482"/>
      <c r="I20" s="482"/>
      <c r="J20" s="482"/>
      <c r="K20" s="482"/>
      <c r="L20" s="478">
        <v>1157</v>
      </c>
      <c r="M20" s="478"/>
      <c r="N20" s="478"/>
      <c r="O20" s="478"/>
      <c r="P20" s="478"/>
      <c r="Q20" s="478"/>
      <c r="R20" s="479"/>
      <c r="S20" s="479"/>
      <c r="T20" s="479"/>
      <c r="U20" s="479"/>
      <c r="V20" s="480"/>
      <c r="W20" s="502"/>
      <c r="X20" s="503"/>
      <c r="Y20" s="503"/>
      <c r="Z20" s="503"/>
      <c r="AA20" s="503"/>
      <c r="AB20" s="503"/>
      <c r="AC20" s="359"/>
      <c r="AD20" s="359"/>
      <c r="AE20" s="359"/>
      <c r="AF20" s="359"/>
      <c r="AG20" s="359"/>
      <c r="AH20" s="359"/>
      <c r="AI20" s="359"/>
      <c r="AJ20" s="359"/>
      <c r="AK20" s="359"/>
      <c r="AL20" s="360"/>
      <c r="AM20" s="489"/>
      <c r="AN20" s="406"/>
      <c r="AO20" s="406"/>
      <c r="AP20" s="406"/>
      <c r="AQ20" s="406"/>
      <c r="AR20" s="406"/>
      <c r="AS20" s="406"/>
      <c r="AT20" s="407"/>
      <c r="AU20" s="486"/>
      <c r="AV20" s="487"/>
      <c r="AW20" s="487"/>
      <c r="AX20" s="488"/>
      <c r="AY20" s="361"/>
      <c r="AZ20" s="362"/>
      <c r="BA20" s="362"/>
      <c r="BB20" s="362"/>
      <c r="BC20" s="362"/>
      <c r="BD20" s="362"/>
      <c r="BE20" s="362"/>
      <c r="BF20" s="362"/>
      <c r="BG20" s="362"/>
      <c r="BH20" s="362"/>
      <c r="BI20" s="362"/>
      <c r="BJ20" s="362"/>
      <c r="BK20" s="362"/>
      <c r="BL20" s="362"/>
      <c r="BM20" s="363"/>
      <c r="BN20" s="364"/>
      <c r="BO20" s="365"/>
      <c r="BP20" s="365"/>
      <c r="BQ20" s="365"/>
      <c r="BR20" s="365"/>
      <c r="BS20" s="365"/>
      <c r="BT20" s="365"/>
      <c r="BU20" s="366"/>
      <c r="BV20" s="364"/>
      <c r="BW20" s="365"/>
      <c r="BX20" s="365"/>
      <c r="BY20" s="365"/>
      <c r="BZ20" s="365"/>
      <c r="CA20" s="365"/>
      <c r="CB20" s="365"/>
      <c r="CC20" s="366"/>
      <c r="CD20" s="144"/>
      <c r="CE20" s="344"/>
      <c r="CF20" s="344"/>
      <c r="CG20" s="344"/>
      <c r="CH20" s="344"/>
      <c r="CI20" s="344"/>
      <c r="CJ20" s="344"/>
      <c r="CK20" s="344"/>
      <c r="CL20" s="344"/>
      <c r="CM20" s="344"/>
      <c r="CN20" s="344"/>
      <c r="CO20" s="344"/>
      <c r="CP20" s="344"/>
      <c r="CQ20" s="344"/>
      <c r="CR20" s="344"/>
      <c r="CS20" s="345"/>
      <c r="CT20" s="346"/>
      <c r="CU20" s="347"/>
      <c r="CV20" s="347"/>
      <c r="CW20" s="347"/>
      <c r="CX20" s="347"/>
      <c r="CY20" s="347"/>
      <c r="CZ20" s="347"/>
      <c r="DA20" s="348"/>
      <c r="DB20" s="346"/>
      <c r="DC20" s="347"/>
      <c r="DD20" s="347"/>
      <c r="DE20" s="347"/>
      <c r="DF20" s="347"/>
      <c r="DG20" s="347"/>
      <c r="DH20" s="347"/>
      <c r="DI20" s="348"/>
      <c r="DJ20" s="134"/>
      <c r="DK20" s="134"/>
      <c r="DL20" s="134"/>
      <c r="DM20" s="134"/>
      <c r="DN20" s="134"/>
      <c r="DO20" s="134"/>
    </row>
    <row r="21" spans="1:119" ht="18.75" customHeight="1" x14ac:dyDescent="0.15">
      <c r="A21" s="135"/>
      <c r="B21" s="449" t="s">
        <v>222</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61"/>
      <c r="AZ21" s="362"/>
      <c r="BA21" s="362"/>
      <c r="BB21" s="362"/>
      <c r="BC21" s="362"/>
      <c r="BD21" s="362"/>
      <c r="BE21" s="362"/>
      <c r="BF21" s="362"/>
      <c r="BG21" s="362"/>
      <c r="BH21" s="362"/>
      <c r="BI21" s="362"/>
      <c r="BJ21" s="362"/>
      <c r="BK21" s="362"/>
      <c r="BL21" s="362"/>
      <c r="BM21" s="363"/>
      <c r="BN21" s="364"/>
      <c r="BO21" s="365"/>
      <c r="BP21" s="365"/>
      <c r="BQ21" s="365"/>
      <c r="BR21" s="365"/>
      <c r="BS21" s="365"/>
      <c r="BT21" s="365"/>
      <c r="BU21" s="366"/>
      <c r="BV21" s="364"/>
      <c r="BW21" s="365"/>
      <c r="BX21" s="365"/>
      <c r="BY21" s="365"/>
      <c r="BZ21" s="365"/>
      <c r="CA21" s="365"/>
      <c r="CB21" s="365"/>
      <c r="CC21" s="366"/>
      <c r="CD21" s="144"/>
      <c r="CE21" s="344"/>
      <c r="CF21" s="344"/>
      <c r="CG21" s="344"/>
      <c r="CH21" s="344"/>
      <c r="CI21" s="344"/>
      <c r="CJ21" s="344"/>
      <c r="CK21" s="344"/>
      <c r="CL21" s="344"/>
      <c r="CM21" s="344"/>
      <c r="CN21" s="344"/>
      <c r="CO21" s="344"/>
      <c r="CP21" s="344"/>
      <c r="CQ21" s="344"/>
      <c r="CR21" s="344"/>
      <c r="CS21" s="345"/>
      <c r="CT21" s="346"/>
      <c r="CU21" s="347"/>
      <c r="CV21" s="347"/>
      <c r="CW21" s="347"/>
      <c r="CX21" s="347"/>
      <c r="CY21" s="347"/>
      <c r="CZ21" s="347"/>
      <c r="DA21" s="348"/>
      <c r="DB21" s="346"/>
      <c r="DC21" s="347"/>
      <c r="DD21" s="347"/>
      <c r="DE21" s="347"/>
      <c r="DF21" s="347"/>
      <c r="DG21" s="347"/>
      <c r="DH21" s="347"/>
      <c r="DI21" s="348"/>
      <c r="DJ21" s="134"/>
      <c r="DK21" s="134"/>
      <c r="DL21" s="134"/>
      <c r="DM21" s="134"/>
      <c r="DN21" s="134"/>
      <c r="DO21" s="134"/>
    </row>
    <row r="22" spans="1:119" ht="18.75" customHeight="1" thickBot="1" x14ac:dyDescent="0.2">
      <c r="A22" s="135"/>
      <c r="B22" s="468" t="s">
        <v>223</v>
      </c>
      <c r="C22" s="469"/>
      <c r="D22" s="470"/>
      <c r="E22" s="477" t="s">
        <v>91</v>
      </c>
      <c r="F22" s="444"/>
      <c r="G22" s="444"/>
      <c r="H22" s="444"/>
      <c r="I22" s="444"/>
      <c r="J22" s="444"/>
      <c r="K22" s="445"/>
      <c r="L22" s="477" t="s">
        <v>224</v>
      </c>
      <c r="M22" s="444"/>
      <c r="N22" s="444"/>
      <c r="O22" s="444"/>
      <c r="P22" s="445"/>
      <c r="Q22" s="460" t="s">
        <v>225</v>
      </c>
      <c r="R22" s="461"/>
      <c r="S22" s="461"/>
      <c r="T22" s="461"/>
      <c r="U22" s="461"/>
      <c r="V22" s="462"/>
      <c r="W22" s="551" t="s">
        <v>226</v>
      </c>
      <c r="X22" s="469"/>
      <c r="Y22" s="470"/>
      <c r="Z22" s="477" t="s">
        <v>91</v>
      </c>
      <c r="AA22" s="444"/>
      <c r="AB22" s="444"/>
      <c r="AC22" s="444"/>
      <c r="AD22" s="444"/>
      <c r="AE22" s="444"/>
      <c r="AF22" s="444"/>
      <c r="AG22" s="445"/>
      <c r="AH22" s="443" t="s">
        <v>227</v>
      </c>
      <c r="AI22" s="444"/>
      <c r="AJ22" s="444"/>
      <c r="AK22" s="444"/>
      <c r="AL22" s="445"/>
      <c r="AM22" s="443" t="s">
        <v>228</v>
      </c>
      <c r="AN22" s="452"/>
      <c r="AO22" s="452"/>
      <c r="AP22" s="452"/>
      <c r="AQ22" s="452"/>
      <c r="AR22" s="453"/>
      <c r="AS22" s="460" t="s">
        <v>225</v>
      </c>
      <c r="AT22" s="461"/>
      <c r="AU22" s="461"/>
      <c r="AV22" s="461"/>
      <c r="AW22" s="461"/>
      <c r="AX22" s="549"/>
      <c r="AY22" s="437"/>
      <c r="AZ22" s="438"/>
      <c r="BA22" s="438"/>
      <c r="BB22" s="438"/>
      <c r="BC22" s="438"/>
      <c r="BD22" s="438"/>
      <c r="BE22" s="438"/>
      <c r="BF22" s="438"/>
      <c r="BG22" s="438"/>
      <c r="BH22" s="438"/>
      <c r="BI22" s="438"/>
      <c r="BJ22" s="438"/>
      <c r="BK22" s="438"/>
      <c r="BL22" s="438"/>
      <c r="BM22" s="439"/>
      <c r="BN22" s="422"/>
      <c r="BO22" s="423"/>
      <c r="BP22" s="423"/>
      <c r="BQ22" s="423"/>
      <c r="BR22" s="423"/>
      <c r="BS22" s="423"/>
      <c r="BT22" s="423"/>
      <c r="BU22" s="424"/>
      <c r="BV22" s="422"/>
      <c r="BW22" s="423"/>
      <c r="BX22" s="423"/>
      <c r="BY22" s="423"/>
      <c r="BZ22" s="423"/>
      <c r="CA22" s="423"/>
      <c r="CB22" s="423"/>
      <c r="CC22" s="424"/>
      <c r="CD22" s="144"/>
      <c r="CE22" s="344"/>
      <c r="CF22" s="344"/>
      <c r="CG22" s="344"/>
      <c r="CH22" s="344"/>
      <c r="CI22" s="344"/>
      <c r="CJ22" s="344"/>
      <c r="CK22" s="344"/>
      <c r="CL22" s="344"/>
      <c r="CM22" s="344"/>
      <c r="CN22" s="344"/>
      <c r="CO22" s="344"/>
      <c r="CP22" s="344"/>
      <c r="CQ22" s="344"/>
      <c r="CR22" s="344"/>
      <c r="CS22" s="345"/>
      <c r="CT22" s="346"/>
      <c r="CU22" s="347"/>
      <c r="CV22" s="347"/>
      <c r="CW22" s="347"/>
      <c r="CX22" s="347"/>
      <c r="CY22" s="347"/>
      <c r="CZ22" s="347"/>
      <c r="DA22" s="348"/>
      <c r="DB22" s="346"/>
      <c r="DC22" s="347"/>
      <c r="DD22" s="347"/>
      <c r="DE22" s="347"/>
      <c r="DF22" s="347"/>
      <c r="DG22" s="347"/>
      <c r="DH22" s="347"/>
      <c r="DI22" s="348"/>
      <c r="DJ22" s="134"/>
      <c r="DK22" s="134"/>
      <c r="DL22" s="134"/>
      <c r="DM22" s="134"/>
      <c r="DN22" s="134"/>
      <c r="DO22" s="134"/>
    </row>
    <row r="23" spans="1:119" ht="18.75" customHeight="1" x14ac:dyDescent="0.15">
      <c r="A23" s="135"/>
      <c r="B23" s="471"/>
      <c r="C23" s="472"/>
      <c r="D23" s="473"/>
      <c r="E23" s="446"/>
      <c r="F23" s="447"/>
      <c r="G23" s="447"/>
      <c r="H23" s="447"/>
      <c r="I23" s="447"/>
      <c r="J23" s="447"/>
      <c r="K23" s="448"/>
      <c r="L23" s="446"/>
      <c r="M23" s="447"/>
      <c r="N23" s="447"/>
      <c r="O23" s="447"/>
      <c r="P23" s="448"/>
      <c r="Q23" s="463"/>
      <c r="R23" s="464"/>
      <c r="S23" s="464"/>
      <c r="T23" s="464"/>
      <c r="U23" s="464"/>
      <c r="V23" s="465"/>
      <c r="W23" s="552"/>
      <c r="X23" s="472"/>
      <c r="Y23" s="473"/>
      <c r="Z23" s="446"/>
      <c r="AA23" s="447"/>
      <c r="AB23" s="447"/>
      <c r="AC23" s="447"/>
      <c r="AD23" s="447"/>
      <c r="AE23" s="447"/>
      <c r="AF23" s="447"/>
      <c r="AG23" s="448"/>
      <c r="AH23" s="446"/>
      <c r="AI23" s="447"/>
      <c r="AJ23" s="447"/>
      <c r="AK23" s="447"/>
      <c r="AL23" s="448"/>
      <c r="AM23" s="454"/>
      <c r="AN23" s="455"/>
      <c r="AO23" s="455"/>
      <c r="AP23" s="455"/>
      <c r="AQ23" s="455"/>
      <c r="AR23" s="456"/>
      <c r="AS23" s="463"/>
      <c r="AT23" s="464"/>
      <c r="AU23" s="464"/>
      <c r="AV23" s="464"/>
      <c r="AW23" s="464"/>
      <c r="AX23" s="550"/>
      <c r="AY23" s="425" t="s">
        <v>133</v>
      </c>
      <c r="AZ23" s="426"/>
      <c r="BA23" s="426"/>
      <c r="BB23" s="426"/>
      <c r="BC23" s="426"/>
      <c r="BD23" s="426"/>
      <c r="BE23" s="426"/>
      <c r="BF23" s="426"/>
      <c r="BG23" s="426"/>
      <c r="BH23" s="426"/>
      <c r="BI23" s="426"/>
      <c r="BJ23" s="426"/>
      <c r="BK23" s="426"/>
      <c r="BL23" s="426"/>
      <c r="BM23" s="427"/>
      <c r="BN23" s="364">
        <v>1597906</v>
      </c>
      <c r="BO23" s="365"/>
      <c r="BP23" s="365"/>
      <c r="BQ23" s="365"/>
      <c r="BR23" s="365"/>
      <c r="BS23" s="365"/>
      <c r="BT23" s="365"/>
      <c r="BU23" s="366"/>
      <c r="BV23" s="364">
        <v>1591399</v>
      </c>
      <c r="BW23" s="365"/>
      <c r="BX23" s="365"/>
      <c r="BY23" s="365"/>
      <c r="BZ23" s="365"/>
      <c r="CA23" s="365"/>
      <c r="CB23" s="365"/>
      <c r="CC23" s="366"/>
      <c r="CD23" s="144"/>
      <c r="CE23" s="344"/>
      <c r="CF23" s="344"/>
      <c r="CG23" s="344"/>
      <c r="CH23" s="344"/>
      <c r="CI23" s="344"/>
      <c r="CJ23" s="344"/>
      <c r="CK23" s="344"/>
      <c r="CL23" s="344"/>
      <c r="CM23" s="344"/>
      <c r="CN23" s="344"/>
      <c r="CO23" s="344"/>
      <c r="CP23" s="344"/>
      <c r="CQ23" s="344"/>
      <c r="CR23" s="344"/>
      <c r="CS23" s="345"/>
      <c r="CT23" s="346"/>
      <c r="CU23" s="347"/>
      <c r="CV23" s="347"/>
      <c r="CW23" s="347"/>
      <c r="CX23" s="347"/>
      <c r="CY23" s="347"/>
      <c r="CZ23" s="347"/>
      <c r="DA23" s="348"/>
      <c r="DB23" s="346"/>
      <c r="DC23" s="347"/>
      <c r="DD23" s="347"/>
      <c r="DE23" s="347"/>
      <c r="DF23" s="347"/>
      <c r="DG23" s="347"/>
      <c r="DH23" s="347"/>
      <c r="DI23" s="348"/>
      <c r="DJ23" s="134"/>
      <c r="DK23" s="134"/>
      <c r="DL23" s="134"/>
      <c r="DM23" s="134"/>
      <c r="DN23" s="134"/>
      <c r="DO23" s="134"/>
    </row>
    <row r="24" spans="1:119" ht="18.75" customHeight="1" thickBot="1" x14ac:dyDescent="0.2">
      <c r="A24" s="135"/>
      <c r="B24" s="471"/>
      <c r="C24" s="472"/>
      <c r="D24" s="473"/>
      <c r="E24" s="401" t="s">
        <v>229</v>
      </c>
      <c r="F24" s="370"/>
      <c r="G24" s="370"/>
      <c r="H24" s="370"/>
      <c r="I24" s="370"/>
      <c r="J24" s="370"/>
      <c r="K24" s="371"/>
      <c r="L24" s="402">
        <v>1</v>
      </c>
      <c r="M24" s="403"/>
      <c r="N24" s="403"/>
      <c r="O24" s="403"/>
      <c r="P24" s="418"/>
      <c r="Q24" s="402">
        <v>6160</v>
      </c>
      <c r="R24" s="403"/>
      <c r="S24" s="403"/>
      <c r="T24" s="403"/>
      <c r="U24" s="403"/>
      <c r="V24" s="418"/>
      <c r="W24" s="552"/>
      <c r="X24" s="472"/>
      <c r="Y24" s="473"/>
      <c r="Z24" s="401" t="s">
        <v>230</v>
      </c>
      <c r="AA24" s="370"/>
      <c r="AB24" s="370"/>
      <c r="AC24" s="370"/>
      <c r="AD24" s="370"/>
      <c r="AE24" s="370"/>
      <c r="AF24" s="370"/>
      <c r="AG24" s="371"/>
      <c r="AH24" s="402">
        <v>41</v>
      </c>
      <c r="AI24" s="403"/>
      <c r="AJ24" s="403"/>
      <c r="AK24" s="403"/>
      <c r="AL24" s="418"/>
      <c r="AM24" s="402">
        <v>110208</v>
      </c>
      <c r="AN24" s="403"/>
      <c r="AO24" s="403"/>
      <c r="AP24" s="403"/>
      <c r="AQ24" s="403"/>
      <c r="AR24" s="418"/>
      <c r="AS24" s="402">
        <v>2688</v>
      </c>
      <c r="AT24" s="403"/>
      <c r="AU24" s="403"/>
      <c r="AV24" s="403"/>
      <c r="AW24" s="403"/>
      <c r="AX24" s="404"/>
      <c r="AY24" s="437" t="s">
        <v>231</v>
      </c>
      <c r="AZ24" s="438"/>
      <c r="BA24" s="438"/>
      <c r="BB24" s="438"/>
      <c r="BC24" s="438"/>
      <c r="BD24" s="438"/>
      <c r="BE24" s="438"/>
      <c r="BF24" s="438"/>
      <c r="BG24" s="438"/>
      <c r="BH24" s="438"/>
      <c r="BI24" s="438"/>
      <c r="BJ24" s="438"/>
      <c r="BK24" s="438"/>
      <c r="BL24" s="438"/>
      <c r="BM24" s="439"/>
      <c r="BN24" s="364">
        <v>1104781</v>
      </c>
      <c r="BO24" s="365"/>
      <c r="BP24" s="365"/>
      <c r="BQ24" s="365"/>
      <c r="BR24" s="365"/>
      <c r="BS24" s="365"/>
      <c r="BT24" s="365"/>
      <c r="BU24" s="366"/>
      <c r="BV24" s="364">
        <v>1164459</v>
      </c>
      <c r="BW24" s="365"/>
      <c r="BX24" s="365"/>
      <c r="BY24" s="365"/>
      <c r="BZ24" s="365"/>
      <c r="CA24" s="365"/>
      <c r="CB24" s="365"/>
      <c r="CC24" s="366"/>
      <c r="CD24" s="144"/>
      <c r="CE24" s="344"/>
      <c r="CF24" s="344"/>
      <c r="CG24" s="344"/>
      <c r="CH24" s="344"/>
      <c r="CI24" s="344"/>
      <c r="CJ24" s="344"/>
      <c r="CK24" s="344"/>
      <c r="CL24" s="344"/>
      <c r="CM24" s="344"/>
      <c r="CN24" s="344"/>
      <c r="CO24" s="344"/>
      <c r="CP24" s="344"/>
      <c r="CQ24" s="344"/>
      <c r="CR24" s="344"/>
      <c r="CS24" s="345"/>
      <c r="CT24" s="346"/>
      <c r="CU24" s="347"/>
      <c r="CV24" s="347"/>
      <c r="CW24" s="347"/>
      <c r="CX24" s="347"/>
      <c r="CY24" s="347"/>
      <c r="CZ24" s="347"/>
      <c r="DA24" s="348"/>
      <c r="DB24" s="346"/>
      <c r="DC24" s="347"/>
      <c r="DD24" s="347"/>
      <c r="DE24" s="347"/>
      <c r="DF24" s="347"/>
      <c r="DG24" s="347"/>
      <c r="DH24" s="347"/>
      <c r="DI24" s="348"/>
      <c r="DJ24" s="134"/>
      <c r="DK24" s="134"/>
      <c r="DL24" s="134"/>
      <c r="DM24" s="134"/>
      <c r="DN24" s="134"/>
      <c r="DO24" s="134"/>
    </row>
    <row r="25" spans="1:119" s="134" customFormat="1" ht="18.75" customHeight="1" x14ac:dyDescent="0.15">
      <c r="A25" s="135"/>
      <c r="B25" s="471"/>
      <c r="C25" s="472"/>
      <c r="D25" s="473"/>
      <c r="E25" s="401" t="s">
        <v>232</v>
      </c>
      <c r="F25" s="370"/>
      <c r="G25" s="370"/>
      <c r="H25" s="370"/>
      <c r="I25" s="370"/>
      <c r="J25" s="370"/>
      <c r="K25" s="371"/>
      <c r="L25" s="402">
        <v>1</v>
      </c>
      <c r="M25" s="403"/>
      <c r="N25" s="403"/>
      <c r="O25" s="403"/>
      <c r="P25" s="418"/>
      <c r="Q25" s="402">
        <v>5100</v>
      </c>
      <c r="R25" s="403"/>
      <c r="S25" s="403"/>
      <c r="T25" s="403"/>
      <c r="U25" s="403"/>
      <c r="V25" s="418"/>
      <c r="W25" s="552"/>
      <c r="X25" s="472"/>
      <c r="Y25" s="473"/>
      <c r="Z25" s="401" t="s">
        <v>233</v>
      </c>
      <c r="AA25" s="370"/>
      <c r="AB25" s="370"/>
      <c r="AC25" s="370"/>
      <c r="AD25" s="370"/>
      <c r="AE25" s="370"/>
      <c r="AF25" s="370"/>
      <c r="AG25" s="371"/>
      <c r="AH25" s="402" t="s">
        <v>234</v>
      </c>
      <c r="AI25" s="403"/>
      <c r="AJ25" s="403"/>
      <c r="AK25" s="403"/>
      <c r="AL25" s="418"/>
      <c r="AM25" s="402" t="s">
        <v>234</v>
      </c>
      <c r="AN25" s="403"/>
      <c r="AO25" s="403"/>
      <c r="AP25" s="403"/>
      <c r="AQ25" s="403"/>
      <c r="AR25" s="418"/>
      <c r="AS25" s="402" t="s">
        <v>234</v>
      </c>
      <c r="AT25" s="403"/>
      <c r="AU25" s="403"/>
      <c r="AV25" s="403"/>
      <c r="AW25" s="403"/>
      <c r="AX25" s="404"/>
      <c r="AY25" s="425" t="s">
        <v>235</v>
      </c>
      <c r="AZ25" s="426"/>
      <c r="BA25" s="426"/>
      <c r="BB25" s="426"/>
      <c r="BC25" s="426"/>
      <c r="BD25" s="426"/>
      <c r="BE25" s="426"/>
      <c r="BF25" s="426"/>
      <c r="BG25" s="426"/>
      <c r="BH25" s="426"/>
      <c r="BI25" s="426"/>
      <c r="BJ25" s="426"/>
      <c r="BK25" s="426"/>
      <c r="BL25" s="426"/>
      <c r="BM25" s="427"/>
      <c r="BN25" s="419">
        <v>10366</v>
      </c>
      <c r="BO25" s="420"/>
      <c r="BP25" s="420"/>
      <c r="BQ25" s="420"/>
      <c r="BR25" s="420"/>
      <c r="BS25" s="420"/>
      <c r="BT25" s="420"/>
      <c r="BU25" s="421"/>
      <c r="BV25" s="419">
        <v>14255</v>
      </c>
      <c r="BW25" s="420"/>
      <c r="BX25" s="420"/>
      <c r="BY25" s="420"/>
      <c r="BZ25" s="420"/>
      <c r="CA25" s="420"/>
      <c r="CB25" s="420"/>
      <c r="CC25" s="421"/>
      <c r="CD25" s="144"/>
      <c r="CE25" s="344"/>
      <c r="CF25" s="344"/>
      <c r="CG25" s="344"/>
      <c r="CH25" s="344"/>
      <c r="CI25" s="344"/>
      <c r="CJ25" s="344"/>
      <c r="CK25" s="344"/>
      <c r="CL25" s="344"/>
      <c r="CM25" s="344"/>
      <c r="CN25" s="344"/>
      <c r="CO25" s="344"/>
      <c r="CP25" s="344"/>
      <c r="CQ25" s="344"/>
      <c r="CR25" s="344"/>
      <c r="CS25" s="345"/>
      <c r="CT25" s="346"/>
      <c r="CU25" s="347"/>
      <c r="CV25" s="347"/>
      <c r="CW25" s="347"/>
      <c r="CX25" s="347"/>
      <c r="CY25" s="347"/>
      <c r="CZ25" s="347"/>
      <c r="DA25" s="348"/>
      <c r="DB25" s="346"/>
      <c r="DC25" s="347"/>
      <c r="DD25" s="347"/>
      <c r="DE25" s="347"/>
      <c r="DF25" s="347"/>
      <c r="DG25" s="347"/>
      <c r="DH25" s="347"/>
      <c r="DI25" s="348"/>
    </row>
    <row r="26" spans="1:119" s="134" customFormat="1" ht="18.75" customHeight="1" x14ac:dyDescent="0.15">
      <c r="A26" s="135"/>
      <c r="B26" s="471"/>
      <c r="C26" s="472"/>
      <c r="D26" s="473"/>
      <c r="E26" s="401" t="s">
        <v>236</v>
      </c>
      <c r="F26" s="370"/>
      <c r="G26" s="370"/>
      <c r="H26" s="370"/>
      <c r="I26" s="370"/>
      <c r="J26" s="370"/>
      <c r="K26" s="371"/>
      <c r="L26" s="402">
        <v>1</v>
      </c>
      <c r="M26" s="403"/>
      <c r="N26" s="403"/>
      <c r="O26" s="403"/>
      <c r="P26" s="418"/>
      <c r="Q26" s="402">
        <v>4990</v>
      </c>
      <c r="R26" s="403"/>
      <c r="S26" s="403"/>
      <c r="T26" s="403"/>
      <c r="U26" s="403"/>
      <c r="V26" s="418"/>
      <c r="W26" s="552"/>
      <c r="X26" s="472"/>
      <c r="Y26" s="473"/>
      <c r="Z26" s="401" t="s">
        <v>237</v>
      </c>
      <c r="AA26" s="466"/>
      <c r="AB26" s="466"/>
      <c r="AC26" s="466"/>
      <c r="AD26" s="466"/>
      <c r="AE26" s="466"/>
      <c r="AF26" s="466"/>
      <c r="AG26" s="467"/>
      <c r="AH26" s="402">
        <v>2</v>
      </c>
      <c r="AI26" s="403"/>
      <c r="AJ26" s="403"/>
      <c r="AK26" s="403"/>
      <c r="AL26" s="418"/>
      <c r="AM26" s="402">
        <v>5360</v>
      </c>
      <c r="AN26" s="403"/>
      <c r="AO26" s="403"/>
      <c r="AP26" s="403"/>
      <c r="AQ26" s="403"/>
      <c r="AR26" s="418"/>
      <c r="AS26" s="402">
        <v>2680</v>
      </c>
      <c r="AT26" s="403"/>
      <c r="AU26" s="403"/>
      <c r="AV26" s="403"/>
      <c r="AW26" s="403"/>
      <c r="AX26" s="404"/>
      <c r="AY26" s="349" t="s">
        <v>134</v>
      </c>
      <c r="AZ26" s="350"/>
      <c r="BA26" s="350"/>
      <c r="BB26" s="350"/>
      <c r="BC26" s="350"/>
      <c r="BD26" s="350"/>
      <c r="BE26" s="350"/>
      <c r="BF26" s="350"/>
      <c r="BG26" s="350"/>
      <c r="BH26" s="350"/>
      <c r="BI26" s="350"/>
      <c r="BJ26" s="350"/>
      <c r="BK26" s="350"/>
      <c r="BL26" s="350"/>
      <c r="BM26" s="351"/>
      <c r="BN26" s="364" t="s">
        <v>196</v>
      </c>
      <c r="BO26" s="365"/>
      <c r="BP26" s="365"/>
      <c r="BQ26" s="365"/>
      <c r="BR26" s="365"/>
      <c r="BS26" s="365"/>
      <c r="BT26" s="365"/>
      <c r="BU26" s="366"/>
      <c r="BV26" s="364" t="s">
        <v>196</v>
      </c>
      <c r="BW26" s="365"/>
      <c r="BX26" s="365"/>
      <c r="BY26" s="365"/>
      <c r="BZ26" s="365"/>
      <c r="CA26" s="365"/>
      <c r="CB26" s="365"/>
      <c r="CC26" s="366"/>
      <c r="CD26" s="144"/>
      <c r="CE26" s="344"/>
      <c r="CF26" s="344"/>
      <c r="CG26" s="344"/>
      <c r="CH26" s="344"/>
      <c r="CI26" s="344"/>
      <c r="CJ26" s="344"/>
      <c r="CK26" s="344"/>
      <c r="CL26" s="344"/>
      <c r="CM26" s="344"/>
      <c r="CN26" s="344"/>
      <c r="CO26" s="344"/>
      <c r="CP26" s="344"/>
      <c r="CQ26" s="344"/>
      <c r="CR26" s="344"/>
      <c r="CS26" s="345"/>
      <c r="CT26" s="346"/>
      <c r="CU26" s="347"/>
      <c r="CV26" s="347"/>
      <c r="CW26" s="347"/>
      <c r="CX26" s="347"/>
      <c r="CY26" s="347"/>
      <c r="CZ26" s="347"/>
      <c r="DA26" s="348"/>
      <c r="DB26" s="346"/>
      <c r="DC26" s="347"/>
      <c r="DD26" s="347"/>
      <c r="DE26" s="347"/>
      <c r="DF26" s="347"/>
      <c r="DG26" s="347"/>
      <c r="DH26" s="347"/>
      <c r="DI26" s="348"/>
    </row>
    <row r="27" spans="1:119" ht="18.75" customHeight="1" thickBot="1" x14ac:dyDescent="0.2">
      <c r="A27" s="135"/>
      <c r="B27" s="471"/>
      <c r="C27" s="472"/>
      <c r="D27" s="473"/>
      <c r="E27" s="401" t="s">
        <v>238</v>
      </c>
      <c r="F27" s="370"/>
      <c r="G27" s="370"/>
      <c r="H27" s="370"/>
      <c r="I27" s="370"/>
      <c r="J27" s="370"/>
      <c r="K27" s="371"/>
      <c r="L27" s="402">
        <v>1</v>
      </c>
      <c r="M27" s="403"/>
      <c r="N27" s="403"/>
      <c r="O27" s="403"/>
      <c r="P27" s="418"/>
      <c r="Q27" s="402">
        <v>3050</v>
      </c>
      <c r="R27" s="403"/>
      <c r="S27" s="403"/>
      <c r="T27" s="403"/>
      <c r="U27" s="403"/>
      <c r="V27" s="418"/>
      <c r="W27" s="552"/>
      <c r="X27" s="472"/>
      <c r="Y27" s="473"/>
      <c r="Z27" s="401" t="s">
        <v>239</v>
      </c>
      <c r="AA27" s="370"/>
      <c r="AB27" s="370"/>
      <c r="AC27" s="370"/>
      <c r="AD27" s="370"/>
      <c r="AE27" s="370"/>
      <c r="AF27" s="370"/>
      <c r="AG27" s="371"/>
      <c r="AH27" s="402" t="s">
        <v>240</v>
      </c>
      <c r="AI27" s="403"/>
      <c r="AJ27" s="403"/>
      <c r="AK27" s="403"/>
      <c r="AL27" s="418"/>
      <c r="AM27" s="402" t="s">
        <v>240</v>
      </c>
      <c r="AN27" s="403"/>
      <c r="AO27" s="403"/>
      <c r="AP27" s="403"/>
      <c r="AQ27" s="403"/>
      <c r="AR27" s="418"/>
      <c r="AS27" s="402" t="s">
        <v>240</v>
      </c>
      <c r="AT27" s="403"/>
      <c r="AU27" s="403"/>
      <c r="AV27" s="403"/>
      <c r="AW27" s="403"/>
      <c r="AX27" s="404"/>
      <c r="AY27" s="355" t="s">
        <v>241</v>
      </c>
      <c r="AZ27" s="356"/>
      <c r="BA27" s="356"/>
      <c r="BB27" s="356"/>
      <c r="BC27" s="356"/>
      <c r="BD27" s="356"/>
      <c r="BE27" s="356"/>
      <c r="BF27" s="356"/>
      <c r="BG27" s="356"/>
      <c r="BH27" s="356"/>
      <c r="BI27" s="356"/>
      <c r="BJ27" s="356"/>
      <c r="BK27" s="356"/>
      <c r="BL27" s="356"/>
      <c r="BM27" s="357"/>
      <c r="BN27" s="422" t="s">
        <v>242</v>
      </c>
      <c r="BO27" s="423"/>
      <c r="BP27" s="423"/>
      <c r="BQ27" s="423"/>
      <c r="BR27" s="423"/>
      <c r="BS27" s="423"/>
      <c r="BT27" s="423"/>
      <c r="BU27" s="424"/>
      <c r="BV27" s="422" t="s">
        <v>242</v>
      </c>
      <c r="BW27" s="423"/>
      <c r="BX27" s="423"/>
      <c r="BY27" s="423"/>
      <c r="BZ27" s="423"/>
      <c r="CA27" s="423"/>
      <c r="CB27" s="423"/>
      <c r="CC27" s="424"/>
      <c r="CD27" s="155"/>
      <c r="CE27" s="344"/>
      <c r="CF27" s="344"/>
      <c r="CG27" s="344"/>
      <c r="CH27" s="344"/>
      <c r="CI27" s="344"/>
      <c r="CJ27" s="344"/>
      <c r="CK27" s="344"/>
      <c r="CL27" s="344"/>
      <c r="CM27" s="344"/>
      <c r="CN27" s="344"/>
      <c r="CO27" s="344"/>
      <c r="CP27" s="344"/>
      <c r="CQ27" s="344"/>
      <c r="CR27" s="344"/>
      <c r="CS27" s="345"/>
      <c r="CT27" s="346"/>
      <c r="CU27" s="347"/>
      <c r="CV27" s="347"/>
      <c r="CW27" s="347"/>
      <c r="CX27" s="347"/>
      <c r="CY27" s="347"/>
      <c r="CZ27" s="347"/>
      <c r="DA27" s="348"/>
      <c r="DB27" s="346"/>
      <c r="DC27" s="347"/>
      <c r="DD27" s="347"/>
      <c r="DE27" s="347"/>
      <c r="DF27" s="347"/>
      <c r="DG27" s="347"/>
      <c r="DH27" s="347"/>
      <c r="DI27" s="348"/>
      <c r="DJ27" s="134"/>
      <c r="DK27" s="134"/>
      <c r="DL27" s="134"/>
      <c r="DM27" s="134"/>
      <c r="DN27" s="134"/>
      <c r="DO27" s="134"/>
    </row>
    <row r="28" spans="1:119" ht="18.75" customHeight="1" x14ac:dyDescent="0.15">
      <c r="A28" s="135"/>
      <c r="B28" s="471"/>
      <c r="C28" s="472"/>
      <c r="D28" s="473"/>
      <c r="E28" s="401" t="s">
        <v>243</v>
      </c>
      <c r="F28" s="370"/>
      <c r="G28" s="370"/>
      <c r="H28" s="370"/>
      <c r="I28" s="370"/>
      <c r="J28" s="370"/>
      <c r="K28" s="371"/>
      <c r="L28" s="402">
        <v>1</v>
      </c>
      <c r="M28" s="403"/>
      <c r="N28" s="403"/>
      <c r="O28" s="403"/>
      <c r="P28" s="418"/>
      <c r="Q28" s="402">
        <v>2600</v>
      </c>
      <c r="R28" s="403"/>
      <c r="S28" s="403"/>
      <c r="T28" s="403"/>
      <c r="U28" s="403"/>
      <c r="V28" s="418"/>
      <c r="W28" s="552"/>
      <c r="X28" s="472"/>
      <c r="Y28" s="473"/>
      <c r="Z28" s="401" t="s">
        <v>244</v>
      </c>
      <c r="AA28" s="370"/>
      <c r="AB28" s="370"/>
      <c r="AC28" s="370"/>
      <c r="AD28" s="370"/>
      <c r="AE28" s="370"/>
      <c r="AF28" s="370"/>
      <c r="AG28" s="371"/>
      <c r="AH28" s="402" t="s">
        <v>245</v>
      </c>
      <c r="AI28" s="403"/>
      <c r="AJ28" s="403"/>
      <c r="AK28" s="403"/>
      <c r="AL28" s="418"/>
      <c r="AM28" s="402" t="s">
        <v>245</v>
      </c>
      <c r="AN28" s="403"/>
      <c r="AO28" s="403"/>
      <c r="AP28" s="403"/>
      <c r="AQ28" s="403"/>
      <c r="AR28" s="418"/>
      <c r="AS28" s="402" t="s">
        <v>245</v>
      </c>
      <c r="AT28" s="403"/>
      <c r="AU28" s="403"/>
      <c r="AV28" s="403"/>
      <c r="AW28" s="403"/>
      <c r="AX28" s="404"/>
      <c r="AY28" s="428" t="s">
        <v>246</v>
      </c>
      <c r="AZ28" s="429"/>
      <c r="BA28" s="429"/>
      <c r="BB28" s="430"/>
      <c r="BC28" s="425" t="s">
        <v>247</v>
      </c>
      <c r="BD28" s="426"/>
      <c r="BE28" s="426"/>
      <c r="BF28" s="426"/>
      <c r="BG28" s="426"/>
      <c r="BH28" s="426"/>
      <c r="BI28" s="426"/>
      <c r="BJ28" s="426"/>
      <c r="BK28" s="426"/>
      <c r="BL28" s="426"/>
      <c r="BM28" s="427"/>
      <c r="BN28" s="419">
        <v>802410</v>
      </c>
      <c r="BO28" s="420"/>
      <c r="BP28" s="420"/>
      <c r="BQ28" s="420"/>
      <c r="BR28" s="420"/>
      <c r="BS28" s="420"/>
      <c r="BT28" s="420"/>
      <c r="BU28" s="421"/>
      <c r="BV28" s="419">
        <v>800827</v>
      </c>
      <c r="BW28" s="420"/>
      <c r="BX28" s="420"/>
      <c r="BY28" s="420"/>
      <c r="BZ28" s="420"/>
      <c r="CA28" s="420"/>
      <c r="CB28" s="420"/>
      <c r="CC28" s="421"/>
      <c r="CD28" s="144"/>
      <c r="CE28" s="344"/>
      <c r="CF28" s="344"/>
      <c r="CG28" s="344"/>
      <c r="CH28" s="344"/>
      <c r="CI28" s="344"/>
      <c r="CJ28" s="344"/>
      <c r="CK28" s="344"/>
      <c r="CL28" s="344"/>
      <c r="CM28" s="344"/>
      <c r="CN28" s="344"/>
      <c r="CO28" s="344"/>
      <c r="CP28" s="344"/>
      <c r="CQ28" s="344"/>
      <c r="CR28" s="344"/>
      <c r="CS28" s="345"/>
      <c r="CT28" s="346"/>
      <c r="CU28" s="347"/>
      <c r="CV28" s="347"/>
      <c r="CW28" s="347"/>
      <c r="CX28" s="347"/>
      <c r="CY28" s="347"/>
      <c r="CZ28" s="347"/>
      <c r="DA28" s="348"/>
      <c r="DB28" s="346"/>
      <c r="DC28" s="347"/>
      <c r="DD28" s="347"/>
      <c r="DE28" s="347"/>
      <c r="DF28" s="347"/>
      <c r="DG28" s="347"/>
      <c r="DH28" s="347"/>
      <c r="DI28" s="348"/>
      <c r="DJ28" s="134"/>
      <c r="DK28" s="134"/>
      <c r="DL28" s="134"/>
      <c r="DM28" s="134"/>
      <c r="DN28" s="134"/>
      <c r="DO28" s="134"/>
    </row>
    <row r="29" spans="1:119" ht="18.75" customHeight="1" x14ac:dyDescent="0.15">
      <c r="A29" s="135"/>
      <c r="B29" s="471"/>
      <c r="C29" s="472"/>
      <c r="D29" s="473"/>
      <c r="E29" s="401" t="s">
        <v>248</v>
      </c>
      <c r="F29" s="370"/>
      <c r="G29" s="370"/>
      <c r="H29" s="370"/>
      <c r="I29" s="370"/>
      <c r="J29" s="370"/>
      <c r="K29" s="371"/>
      <c r="L29" s="402">
        <v>8</v>
      </c>
      <c r="M29" s="403"/>
      <c r="N29" s="403"/>
      <c r="O29" s="403"/>
      <c r="P29" s="418"/>
      <c r="Q29" s="402">
        <v>2450</v>
      </c>
      <c r="R29" s="403"/>
      <c r="S29" s="403"/>
      <c r="T29" s="403"/>
      <c r="U29" s="403"/>
      <c r="V29" s="418"/>
      <c r="W29" s="552"/>
      <c r="X29" s="472"/>
      <c r="Y29" s="473"/>
      <c r="Z29" s="401" t="s">
        <v>249</v>
      </c>
      <c r="AA29" s="370"/>
      <c r="AB29" s="370"/>
      <c r="AC29" s="370"/>
      <c r="AD29" s="370"/>
      <c r="AE29" s="370"/>
      <c r="AF29" s="370"/>
      <c r="AG29" s="371"/>
      <c r="AH29" s="402">
        <v>41</v>
      </c>
      <c r="AI29" s="403"/>
      <c r="AJ29" s="403"/>
      <c r="AK29" s="403"/>
      <c r="AL29" s="418"/>
      <c r="AM29" s="402">
        <v>110208</v>
      </c>
      <c r="AN29" s="403"/>
      <c r="AO29" s="403"/>
      <c r="AP29" s="403"/>
      <c r="AQ29" s="403"/>
      <c r="AR29" s="418"/>
      <c r="AS29" s="402">
        <v>2688</v>
      </c>
      <c r="AT29" s="403"/>
      <c r="AU29" s="403"/>
      <c r="AV29" s="403"/>
      <c r="AW29" s="403"/>
      <c r="AX29" s="404"/>
      <c r="AY29" s="431"/>
      <c r="AZ29" s="432"/>
      <c r="BA29" s="432"/>
      <c r="BB29" s="433"/>
      <c r="BC29" s="361" t="s">
        <v>250</v>
      </c>
      <c r="BD29" s="362"/>
      <c r="BE29" s="362"/>
      <c r="BF29" s="362"/>
      <c r="BG29" s="362"/>
      <c r="BH29" s="362"/>
      <c r="BI29" s="362"/>
      <c r="BJ29" s="362"/>
      <c r="BK29" s="362"/>
      <c r="BL29" s="362"/>
      <c r="BM29" s="363"/>
      <c r="BN29" s="364">
        <v>967868</v>
      </c>
      <c r="BO29" s="365"/>
      <c r="BP29" s="365"/>
      <c r="BQ29" s="365"/>
      <c r="BR29" s="365"/>
      <c r="BS29" s="365"/>
      <c r="BT29" s="365"/>
      <c r="BU29" s="366"/>
      <c r="BV29" s="364">
        <v>819764</v>
      </c>
      <c r="BW29" s="365"/>
      <c r="BX29" s="365"/>
      <c r="BY29" s="365"/>
      <c r="BZ29" s="365"/>
      <c r="CA29" s="365"/>
      <c r="CB29" s="365"/>
      <c r="CC29" s="366"/>
      <c r="CD29" s="155"/>
      <c r="CE29" s="344"/>
      <c r="CF29" s="344"/>
      <c r="CG29" s="344"/>
      <c r="CH29" s="344"/>
      <c r="CI29" s="344"/>
      <c r="CJ29" s="344"/>
      <c r="CK29" s="344"/>
      <c r="CL29" s="344"/>
      <c r="CM29" s="344"/>
      <c r="CN29" s="344"/>
      <c r="CO29" s="344"/>
      <c r="CP29" s="344"/>
      <c r="CQ29" s="344"/>
      <c r="CR29" s="344"/>
      <c r="CS29" s="345"/>
      <c r="CT29" s="346"/>
      <c r="CU29" s="347"/>
      <c r="CV29" s="347"/>
      <c r="CW29" s="347"/>
      <c r="CX29" s="347"/>
      <c r="CY29" s="347"/>
      <c r="CZ29" s="347"/>
      <c r="DA29" s="348"/>
      <c r="DB29" s="346"/>
      <c r="DC29" s="347"/>
      <c r="DD29" s="347"/>
      <c r="DE29" s="347"/>
      <c r="DF29" s="347"/>
      <c r="DG29" s="347"/>
      <c r="DH29" s="347"/>
      <c r="DI29" s="348"/>
      <c r="DJ29" s="134"/>
      <c r="DK29" s="134"/>
      <c r="DL29" s="134"/>
      <c r="DM29" s="134"/>
      <c r="DN29" s="134"/>
      <c r="DO29" s="134"/>
    </row>
    <row r="30" spans="1:119" ht="18.75" customHeight="1" thickBot="1" x14ac:dyDescent="0.2">
      <c r="A30" s="135"/>
      <c r="B30" s="474"/>
      <c r="C30" s="475"/>
      <c r="D30" s="476"/>
      <c r="E30" s="405"/>
      <c r="F30" s="406"/>
      <c r="G30" s="406"/>
      <c r="H30" s="406"/>
      <c r="I30" s="406"/>
      <c r="J30" s="406"/>
      <c r="K30" s="407"/>
      <c r="L30" s="415"/>
      <c r="M30" s="416"/>
      <c r="N30" s="416"/>
      <c r="O30" s="416"/>
      <c r="P30" s="417"/>
      <c r="Q30" s="415"/>
      <c r="R30" s="416"/>
      <c r="S30" s="416"/>
      <c r="T30" s="416"/>
      <c r="U30" s="416"/>
      <c r="V30" s="417"/>
      <c r="W30" s="553"/>
      <c r="X30" s="475"/>
      <c r="Y30" s="476"/>
      <c r="Z30" s="457" t="s">
        <v>251</v>
      </c>
      <c r="AA30" s="458"/>
      <c r="AB30" s="458"/>
      <c r="AC30" s="458"/>
      <c r="AD30" s="458"/>
      <c r="AE30" s="458"/>
      <c r="AF30" s="458"/>
      <c r="AG30" s="459"/>
      <c r="AH30" s="440" t="s">
        <v>252</v>
      </c>
      <c r="AI30" s="441"/>
      <c r="AJ30" s="441"/>
      <c r="AK30" s="441"/>
      <c r="AL30" s="441"/>
      <c r="AM30" s="441"/>
      <c r="AN30" s="441"/>
      <c r="AO30" s="441"/>
      <c r="AP30" s="441"/>
      <c r="AQ30" s="441"/>
      <c r="AR30" s="441"/>
      <c r="AS30" s="441"/>
      <c r="AT30" s="441"/>
      <c r="AU30" s="441"/>
      <c r="AV30" s="441"/>
      <c r="AW30" s="441"/>
      <c r="AX30" s="442"/>
      <c r="AY30" s="434"/>
      <c r="AZ30" s="435"/>
      <c r="BA30" s="435"/>
      <c r="BB30" s="436"/>
      <c r="BC30" s="437" t="s">
        <v>253</v>
      </c>
      <c r="BD30" s="438"/>
      <c r="BE30" s="438"/>
      <c r="BF30" s="438"/>
      <c r="BG30" s="438"/>
      <c r="BH30" s="438"/>
      <c r="BI30" s="438"/>
      <c r="BJ30" s="438"/>
      <c r="BK30" s="438"/>
      <c r="BL30" s="438"/>
      <c r="BM30" s="439"/>
      <c r="BN30" s="422">
        <v>1717471</v>
      </c>
      <c r="BO30" s="423"/>
      <c r="BP30" s="423"/>
      <c r="BQ30" s="423"/>
      <c r="BR30" s="423"/>
      <c r="BS30" s="423"/>
      <c r="BT30" s="423"/>
      <c r="BU30" s="424"/>
      <c r="BV30" s="422">
        <v>1415284</v>
      </c>
      <c r="BW30" s="423"/>
      <c r="BX30" s="423"/>
      <c r="BY30" s="423"/>
      <c r="BZ30" s="423"/>
      <c r="CA30" s="423"/>
      <c r="CB30" s="423"/>
      <c r="CC30" s="424"/>
      <c r="CD30" s="146"/>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254</v>
      </c>
      <c r="D32" s="165"/>
      <c r="E32" s="165"/>
      <c r="F32" s="162"/>
      <c r="G32" s="162"/>
      <c r="H32" s="162"/>
      <c r="I32" s="162"/>
      <c r="J32" s="162"/>
      <c r="K32" s="162"/>
      <c r="L32" s="162"/>
      <c r="M32" s="162"/>
      <c r="N32" s="162"/>
      <c r="O32" s="162"/>
      <c r="P32" s="162"/>
      <c r="Q32" s="162"/>
      <c r="R32" s="162"/>
      <c r="S32" s="162"/>
      <c r="T32" s="162"/>
      <c r="U32" s="162" t="s">
        <v>255</v>
      </c>
      <c r="V32" s="162"/>
      <c r="W32" s="162"/>
      <c r="X32" s="162"/>
      <c r="Y32" s="162"/>
      <c r="Z32" s="162"/>
      <c r="AA32" s="162"/>
      <c r="AB32" s="162"/>
      <c r="AC32" s="162"/>
      <c r="AD32" s="162"/>
      <c r="AE32" s="162"/>
      <c r="AF32" s="162"/>
      <c r="AG32" s="162"/>
      <c r="AH32" s="162"/>
      <c r="AI32" s="162"/>
      <c r="AJ32" s="162"/>
      <c r="AK32" s="162"/>
      <c r="AL32" s="162"/>
      <c r="AM32" s="166" t="s">
        <v>256</v>
      </c>
      <c r="AN32" s="162"/>
      <c r="AO32" s="162"/>
      <c r="AP32" s="162"/>
      <c r="AQ32" s="162"/>
      <c r="AR32" s="162"/>
      <c r="AS32" s="166"/>
      <c r="AT32" s="166"/>
      <c r="AU32" s="166"/>
      <c r="AV32" s="166"/>
      <c r="AW32" s="166"/>
      <c r="AX32" s="166"/>
      <c r="AY32" s="166"/>
      <c r="AZ32" s="166"/>
      <c r="BA32" s="166"/>
      <c r="BB32" s="162"/>
      <c r="BC32" s="166"/>
      <c r="BD32" s="162"/>
      <c r="BE32" s="166" t="s">
        <v>257</v>
      </c>
      <c r="BF32" s="162"/>
      <c r="BG32" s="162"/>
      <c r="BH32" s="162"/>
      <c r="BI32" s="162"/>
      <c r="BJ32" s="166"/>
      <c r="BK32" s="166"/>
      <c r="BL32" s="166"/>
      <c r="BM32" s="166"/>
      <c r="BN32" s="166"/>
      <c r="BO32" s="166"/>
      <c r="BP32" s="166"/>
      <c r="BQ32" s="166"/>
      <c r="BR32" s="162"/>
      <c r="BS32" s="162"/>
      <c r="BT32" s="162"/>
      <c r="BU32" s="162"/>
      <c r="BV32" s="162"/>
      <c r="BW32" s="162" t="s">
        <v>258</v>
      </c>
      <c r="BX32" s="162"/>
      <c r="BY32" s="162"/>
      <c r="BZ32" s="162"/>
      <c r="CA32" s="162"/>
      <c r="CB32" s="166"/>
      <c r="CC32" s="166"/>
      <c r="CD32" s="166"/>
      <c r="CE32" s="166"/>
      <c r="CF32" s="166"/>
      <c r="CG32" s="166"/>
      <c r="CH32" s="166"/>
      <c r="CI32" s="166"/>
      <c r="CJ32" s="166"/>
      <c r="CK32" s="166"/>
      <c r="CL32" s="166"/>
      <c r="CM32" s="166"/>
      <c r="CN32" s="166"/>
      <c r="CO32" s="166" t="s">
        <v>259</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14" t="s">
        <v>260</v>
      </c>
      <c r="D33" s="414"/>
      <c r="E33" s="382" t="s">
        <v>261</v>
      </c>
      <c r="F33" s="382"/>
      <c r="G33" s="382"/>
      <c r="H33" s="382"/>
      <c r="I33" s="382"/>
      <c r="J33" s="382"/>
      <c r="K33" s="382"/>
      <c r="L33" s="382"/>
      <c r="M33" s="382"/>
      <c r="N33" s="382"/>
      <c r="O33" s="382"/>
      <c r="P33" s="382"/>
      <c r="Q33" s="382"/>
      <c r="R33" s="382"/>
      <c r="S33" s="382"/>
      <c r="T33" s="139"/>
      <c r="U33" s="414" t="s">
        <v>260</v>
      </c>
      <c r="V33" s="414"/>
      <c r="W33" s="382" t="s">
        <v>261</v>
      </c>
      <c r="X33" s="382"/>
      <c r="Y33" s="382"/>
      <c r="Z33" s="382"/>
      <c r="AA33" s="382"/>
      <c r="AB33" s="382"/>
      <c r="AC33" s="382"/>
      <c r="AD33" s="382"/>
      <c r="AE33" s="382"/>
      <c r="AF33" s="382"/>
      <c r="AG33" s="382"/>
      <c r="AH33" s="382"/>
      <c r="AI33" s="382"/>
      <c r="AJ33" s="382"/>
      <c r="AK33" s="382"/>
      <c r="AL33" s="139"/>
      <c r="AM33" s="414" t="s">
        <v>260</v>
      </c>
      <c r="AN33" s="414"/>
      <c r="AO33" s="382" t="s">
        <v>261</v>
      </c>
      <c r="AP33" s="382"/>
      <c r="AQ33" s="382"/>
      <c r="AR33" s="382"/>
      <c r="AS33" s="382"/>
      <c r="AT33" s="382"/>
      <c r="AU33" s="382"/>
      <c r="AV33" s="382"/>
      <c r="AW33" s="382"/>
      <c r="AX33" s="382"/>
      <c r="AY33" s="382"/>
      <c r="AZ33" s="382"/>
      <c r="BA33" s="382"/>
      <c r="BB33" s="382"/>
      <c r="BC33" s="382"/>
      <c r="BD33" s="145"/>
      <c r="BE33" s="382" t="s">
        <v>262</v>
      </c>
      <c r="BF33" s="382"/>
      <c r="BG33" s="382" t="s">
        <v>263</v>
      </c>
      <c r="BH33" s="382"/>
      <c r="BI33" s="382"/>
      <c r="BJ33" s="382"/>
      <c r="BK33" s="382"/>
      <c r="BL33" s="382"/>
      <c r="BM33" s="382"/>
      <c r="BN33" s="382"/>
      <c r="BO33" s="382"/>
      <c r="BP33" s="382"/>
      <c r="BQ33" s="382"/>
      <c r="BR33" s="382"/>
      <c r="BS33" s="382"/>
      <c r="BT33" s="382"/>
      <c r="BU33" s="382"/>
      <c r="BV33" s="145"/>
      <c r="BW33" s="414" t="s">
        <v>262</v>
      </c>
      <c r="BX33" s="414"/>
      <c r="BY33" s="382" t="s">
        <v>264</v>
      </c>
      <c r="BZ33" s="382"/>
      <c r="CA33" s="382"/>
      <c r="CB33" s="382"/>
      <c r="CC33" s="382"/>
      <c r="CD33" s="382"/>
      <c r="CE33" s="382"/>
      <c r="CF33" s="382"/>
      <c r="CG33" s="382"/>
      <c r="CH33" s="382"/>
      <c r="CI33" s="382"/>
      <c r="CJ33" s="382"/>
      <c r="CK33" s="382"/>
      <c r="CL33" s="382"/>
      <c r="CM33" s="382"/>
      <c r="CN33" s="139"/>
      <c r="CO33" s="414" t="s">
        <v>265</v>
      </c>
      <c r="CP33" s="414"/>
      <c r="CQ33" s="382" t="s">
        <v>266</v>
      </c>
      <c r="CR33" s="382"/>
      <c r="CS33" s="382"/>
      <c r="CT33" s="382"/>
      <c r="CU33" s="382"/>
      <c r="CV33" s="382"/>
      <c r="CW33" s="382"/>
      <c r="CX33" s="382"/>
      <c r="CY33" s="382"/>
      <c r="CZ33" s="382"/>
      <c r="DA33" s="382"/>
      <c r="DB33" s="382"/>
      <c r="DC33" s="382"/>
      <c r="DD33" s="382"/>
      <c r="DE33" s="382"/>
      <c r="DF33" s="139"/>
      <c r="DG33" s="382" t="s">
        <v>267</v>
      </c>
      <c r="DH33" s="382"/>
      <c r="DI33" s="140"/>
      <c r="DJ33" s="134"/>
      <c r="DK33" s="134"/>
      <c r="DL33" s="134"/>
      <c r="DM33" s="134"/>
      <c r="DN33" s="134"/>
      <c r="DO33" s="134"/>
    </row>
    <row r="34" spans="1:119" ht="32.25" customHeight="1" x14ac:dyDescent="0.15">
      <c r="A34" s="135"/>
      <c r="B34" s="164"/>
      <c r="C34" s="412">
        <f>IF(E34="","",1)</f>
        <v>1</v>
      </c>
      <c r="D34" s="412"/>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165"/>
      <c r="U34" s="412">
        <f>IF(W34="","",MAX(C34:D43)+1)</f>
        <v>3</v>
      </c>
      <c r="V34" s="412"/>
      <c r="W34" s="413" t="str">
        <f>IF('各会計、関係団体の財政状況及び健全化判断比率'!B28="","",'各会計、関係団体の財政状況及び健全化判断比率'!B28)</f>
        <v>国民健康保険特別会計</v>
      </c>
      <c r="X34" s="413"/>
      <c r="Y34" s="413"/>
      <c r="Z34" s="413"/>
      <c r="AA34" s="413"/>
      <c r="AB34" s="413"/>
      <c r="AC34" s="413"/>
      <c r="AD34" s="413"/>
      <c r="AE34" s="413"/>
      <c r="AF34" s="413"/>
      <c r="AG34" s="413"/>
      <c r="AH34" s="413"/>
      <c r="AI34" s="413"/>
      <c r="AJ34" s="413"/>
      <c r="AK34" s="413"/>
      <c r="AL34" s="165"/>
      <c r="AM34" s="412" t="str">
        <f>IF(AO34="","",MAX(C34:D43,U34:V43)+1)</f>
        <v/>
      </c>
      <c r="AN34" s="412"/>
      <c r="AO34" s="413"/>
      <c r="AP34" s="413"/>
      <c r="AQ34" s="413"/>
      <c r="AR34" s="413"/>
      <c r="AS34" s="413"/>
      <c r="AT34" s="413"/>
      <c r="AU34" s="413"/>
      <c r="AV34" s="413"/>
      <c r="AW34" s="413"/>
      <c r="AX34" s="413"/>
      <c r="AY34" s="413"/>
      <c r="AZ34" s="413"/>
      <c r="BA34" s="413"/>
      <c r="BB34" s="413"/>
      <c r="BC34" s="413"/>
      <c r="BD34" s="165"/>
      <c r="BE34" s="412">
        <f>IF(BG34="","",MAX(C34:D43,U34:V43,AM34:AN43)+1)</f>
        <v>5</v>
      </c>
      <c r="BF34" s="412"/>
      <c r="BG34" s="413" t="str">
        <f>IF('各会計、関係団体の財政状況及び健全化判断比率'!B30="","",'各会計、関係団体の財政状況及び健全化判断比率'!B30)</f>
        <v>簡易水道特別会計</v>
      </c>
      <c r="BH34" s="413"/>
      <c r="BI34" s="413"/>
      <c r="BJ34" s="413"/>
      <c r="BK34" s="413"/>
      <c r="BL34" s="413"/>
      <c r="BM34" s="413"/>
      <c r="BN34" s="413"/>
      <c r="BO34" s="413"/>
      <c r="BP34" s="413"/>
      <c r="BQ34" s="413"/>
      <c r="BR34" s="413"/>
      <c r="BS34" s="413"/>
      <c r="BT34" s="413"/>
      <c r="BU34" s="413"/>
      <c r="BV34" s="165"/>
      <c r="BW34" s="412">
        <f>IF(BY34="","",MAX(C34:D43,U34:V43,AM34:AN43,BE34:BF43)+1)</f>
        <v>6</v>
      </c>
      <c r="BX34" s="412"/>
      <c r="BY34" s="413" t="str">
        <f>IF('各会計、関係団体の財政状況及び健全化判断比率'!B68="","",'各会計、関係団体の財政状況及び健全化判断比率'!B68)</f>
        <v>福岡県市町村消防団員等公務災害補償組合（一般会計）</v>
      </c>
      <c r="BZ34" s="413"/>
      <c r="CA34" s="413"/>
      <c r="CB34" s="413"/>
      <c r="CC34" s="413"/>
      <c r="CD34" s="413"/>
      <c r="CE34" s="413"/>
      <c r="CF34" s="413"/>
      <c r="CG34" s="413"/>
      <c r="CH34" s="413"/>
      <c r="CI34" s="413"/>
      <c r="CJ34" s="413"/>
      <c r="CK34" s="413"/>
      <c r="CL34" s="413"/>
      <c r="CM34" s="413"/>
      <c r="CN34" s="165"/>
      <c r="CO34" s="412">
        <f>IF(CQ34="","",MAX(C34:D43,U34:V43,AM34:AN43,BE34:BF43,BW34:BX43)+1)</f>
        <v>16</v>
      </c>
      <c r="CP34" s="412"/>
      <c r="CQ34" s="413" t="str">
        <f>IF('各会計、関係団体の財政状況及び健全化判断比率'!BS7="","",'各会計、関係団体の財政状況及び健全化判断比率'!BS7)</f>
        <v>源じいの森</v>
      </c>
      <c r="CR34" s="413"/>
      <c r="CS34" s="413"/>
      <c r="CT34" s="413"/>
      <c r="CU34" s="413"/>
      <c r="CV34" s="413"/>
      <c r="CW34" s="413"/>
      <c r="CX34" s="413"/>
      <c r="CY34" s="413"/>
      <c r="CZ34" s="413"/>
      <c r="DA34" s="413"/>
      <c r="DB34" s="413"/>
      <c r="DC34" s="413"/>
      <c r="DD34" s="413"/>
      <c r="DE34" s="413"/>
      <c r="DF34" s="162"/>
      <c r="DG34" s="411" t="str">
        <f>IF('各会計、関係団体の財政状況及び健全化判断比率'!BR7="","",'各会計、関係団体の財政状況及び健全化判断比率'!BR7)</f>
        <v/>
      </c>
      <c r="DH34" s="411"/>
      <c r="DI34" s="140"/>
      <c r="DJ34" s="134"/>
      <c r="DK34" s="134"/>
      <c r="DL34" s="134"/>
      <c r="DM34" s="134"/>
      <c r="DN34" s="134"/>
      <c r="DO34" s="134"/>
    </row>
    <row r="35" spans="1:119" ht="32.25" customHeight="1" x14ac:dyDescent="0.15">
      <c r="A35" s="135"/>
      <c r="B35" s="164"/>
      <c r="C35" s="412">
        <f t="shared" ref="C35:C43" si="0">IF(E35="","",C34+1)</f>
        <v>2</v>
      </c>
      <c r="D35" s="412"/>
      <c r="E35" s="413" t="str">
        <f>IF('各会計、関係団体の財政状況及び健全化判断比率'!B8="","",'各会計、関係団体の財政状況及び健全化判断比率'!B8)</f>
        <v>住宅新築資金等貸付事業特別会計</v>
      </c>
      <c r="F35" s="413"/>
      <c r="G35" s="413"/>
      <c r="H35" s="413"/>
      <c r="I35" s="413"/>
      <c r="J35" s="413"/>
      <c r="K35" s="413"/>
      <c r="L35" s="413"/>
      <c r="M35" s="413"/>
      <c r="N35" s="413"/>
      <c r="O35" s="413"/>
      <c r="P35" s="413"/>
      <c r="Q35" s="413"/>
      <c r="R35" s="413"/>
      <c r="S35" s="413"/>
      <c r="T35" s="165"/>
      <c r="U35" s="412">
        <f t="shared" ref="U35:U43" si="1">IF(W35="","",U34+1)</f>
        <v>4</v>
      </c>
      <c r="V35" s="412"/>
      <c r="W35" s="413" t="str">
        <f>IF('各会計、関係団体の財政状況及び健全化判断比率'!B29="","",'各会計、関係団体の財政状況及び健全化判断比率'!B29)</f>
        <v>後期高齢者特別会計</v>
      </c>
      <c r="X35" s="413"/>
      <c r="Y35" s="413"/>
      <c r="Z35" s="413"/>
      <c r="AA35" s="413"/>
      <c r="AB35" s="413"/>
      <c r="AC35" s="413"/>
      <c r="AD35" s="413"/>
      <c r="AE35" s="413"/>
      <c r="AF35" s="413"/>
      <c r="AG35" s="413"/>
      <c r="AH35" s="413"/>
      <c r="AI35" s="413"/>
      <c r="AJ35" s="413"/>
      <c r="AK35" s="413"/>
      <c r="AL35" s="165"/>
      <c r="AM35" s="412" t="str">
        <f t="shared" ref="AM35:AM43" si="2">IF(AO35="","",AM34+1)</f>
        <v/>
      </c>
      <c r="AN35" s="412"/>
      <c r="AO35" s="413"/>
      <c r="AP35" s="413"/>
      <c r="AQ35" s="413"/>
      <c r="AR35" s="413"/>
      <c r="AS35" s="413"/>
      <c r="AT35" s="413"/>
      <c r="AU35" s="413"/>
      <c r="AV35" s="413"/>
      <c r="AW35" s="413"/>
      <c r="AX35" s="413"/>
      <c r="AY35" s="413"/>
      <c r="AZ35" s="413"/>
      <c r="BA35" s="413"/>
      <c r="BB35" s="413"/>
      <c r="BC35" s="413"/>
      <c r="BD35" s="165"/>
      <c r="BE35" s="412" t="str">
        <f t="shared" ref="BE35:BE43" si="3">IF(BG35="","",BE34+1)</f>
        <v/>
      </c>
      <c r="BF35" s="412"/>
      <c r="BG35" s="413"/>
      <c r="BH35" s="413"/>
      <c r="BI35" s="413"/>
      <c r="BJ35" s="413"/>
      <c r="BK35" s="413"/>
      <c r="BL35" s="413"/>
      <c r="BM35" s="413"/>
      <c r="BN35" s="413"/>
      <c r="BO35" s="413"/>
      <c r="BP35" s="413"/>
      <c r="BQ35" s="413"/>
      <c r="BR35" s="413"/>
      <c r="BS35" s="413"/>
      <c r="BT35" s="413"/>
      <c r="BU35" s="413"/>
      <c r="BV35" s="165"/>
      <c r="BW35" s="412">
        <f t="shared" ref="BW35:BW43" si="4">IF(BY35="","",BW34+1)</f>
        <v>7</v>
      </c>
      <c r="BX35" s="412"/>
      <c r="BY35" s="413" t="str">
        <f>IF('各会計、関係団体の財政状況及び健全化判断比率'!B69="","",'各会計、関係団体の財政状況及び健全化判断比率'!B69)</f>
        <v>福岡県市町村職員退職手当組合（一般会計）</v>
      </c>
      <c r="BZ35" s="413"/>
      <c r="CA35" s="413"/>
      <c r="CB35" s="413"/>
      <c r="CC35" s="413"/>
      <c r="CD35" s="413"/>
      <c r="CE35" s="413"/>
      <c r="CF35" s="413"/>
      <c r="CG35" s="413"/>
      <c r="CH35" s="413"/>
      <c r="CI35" s="413"/>
      <c r="CJ35" s="413"/>
      <c r="CK35" s="413"/>
      <c r="CL35" s="413"/>
      <c r="CM35" s="413"/>
      <c r="CN35" s="165"/>
      <c r="CO35" s="412">
        <f t="shared" ref="CO35:CO43" si="5">IF(CQ35="","",CO34+1)</f>
        <v>17</v>
      </c>
      <c r="CP35" s="412"/>
      <c r="CQ35" s="413" t="str">
        <f>IF('各会計、関係団体の財政状況及び健全化判断比率'!BS8="","",'各会計、関係団体の財政状況及び健全化判断比率'!BS8)</f>
        <v>赤村土地開発公社</v>
      </c>
      <c r="CR35" s="413"/>
      <c r="CS35" s="413"/>
      <c r="CT35" s="413"/>
      <c r="CU35" s="413"/>
      <c r="CV35" s="413"/>
      <c r="CW35" s="413"/>
      <c r="CX35" s="413"/>
      <c r="CY35" s="413"/>
      <c r="CZ35" s="413"/>
      <c r="DA35" s="413"/>
      <c r="DB35" s="413"/>
      <c r="DC35" s="413"/>
      <c r="DD35" s="413"/>
      <c r="DE35" s="413"/>
      <c r="DF35" s="162"/>
      <c r="DG35" s="411" t="str">
        <f>IF('各会計、関係団体の財政状況及び健全化判断比率'!BR8="","",'各会計、関係団体の財政状況及び健全化判断比率'!BR8)</f>
        <v/>
      </c>
      <c r="DH35" s="411"/>
      <c r="DI35" s="140"/>
      <c r="DJ35" s="134"/>
      <c r="DK35" s="134"/>
      <c r="DL35" s="134"/>
      <c r="DM35" s="134"/>
      <c r="DN35" s="134"/>
      <c r="DO35" s="134"/>
    </row>
    <row r="36" spans="1:119" ht="32.25" customHeight="1" x14ac:dyDescent="0.15">
      <c r="A36" s="135"/>
      <c r="B36" s="164"/>
      <c r="C36" s="412" t="str">
        <f t="shared" si="0"/>
        <v/>
      </c>
      <c r="D36" s="412"/>
      <c r="E36" s="413" t="str">
        <f>IF('各会計、関係団体の財政状況及び健全化判断比率'!B9="","",'各会計、関係団体の財政状況及び健全化判断比率'!B9)</f>
        <v/>
      </c>
      <c r="F36" s="413"/>
      <c r="G36" s="413"/>
      <c r="H36" s="413"/>
      <c r="I36" s="413"/>
      <c r="J36" s="413"/>
      <c r="K36" s="413"/>
      <c r="L36" s="413"/>
      <c r="M36" s="413"/>
      <c r="N36" s="413"/>
      <c r="O36" s="413"/>
      <c r="P36" s="413"/>
      <c r="Q36" s="413"/>
      <c r="R36" s="413"/>
      <c r="S36" s="413"/>
      <c r="T36" s="165"/>
      <c r="U36" s="412" t="str">
        <f t="shared" si="1"/>
        <v/>
      </c>
      <c r="V36" s="412"/>
      <c r="W36" s="413"/>
      <c r="X36" s="413"/>
      <c r="Y36" s="413"/>
      <c r="Z36" s="413"/>
      <c r="AA36" s="413"/>
      <c r="AB36" s="413"/>
      <c r="AC36" s="413"/>
      <c r="AD36" s="413"/>
      <c r="AE36" s="413"/>
      <c r="AF36" s="413"/>
      <c r="AG36" s="413"/>
      <c r="AH36" s="413"/>
      <c r="AI36" s="413"/>
      <c r="AJ36" s="413"/>
      <c r="AK36" s="413"/>
      <c r="AL36" s="165"/>
      <c r="AM36" s="412" t="str">
        <f t="shared" si="2"/>
        <v/>
      </c>
      <c r="AN36" s="412"/>
      <c r="AO36" s="413"/>
      <c r="AP36" s="413"/>
      <c r="AQ36" s="413"/>
      <c r="AR36" s="413"/>
      <c r="AS36" s="413"/>
      <c r="AT36" s="413"/>
      <c r="AU36" s="413"/>
      <c r="AV36" s="413"/>
      <c r="AW36" s="413"/>
      <c r="AX36" s="413"/>
      <c r="AY36" s="413"/>
      <c r="AZ36" s="413"/>
      <c r="BA36" s="413"/>
      <c r="BB36" s="413"/>
      <c r="BC36" s="413"/>
      <c r="BD36" s="165"/>
      <c r="BE36" s="412" t="str">
        <f t="shared" si="3"/>
        <v/>
      </c>
      <c r="BF36" s="412"/>
      <c r="BG36" s="413"/>
      <c r="BH36" s="413"/>
      <c r="BI36" s="413"/>
      <c r="BJ36" s="413"/>
      <c r="BK36" s="413"/>
      <c r="BL36" s="413"/>
      <c r="BM36" s="413"/>
      <c r="BN36" s="413"/>
      <c r="BO36" s="413"/>
      <c r="BP36" s="413"/>
      <c r="BQ36" s="413"/>
      <c r="BR36" s="413"/>
      <c r="BS36" s="413"/>
      <c r="BT36" s="413"/>
      <c r="BU36" s="413"/>
      <c r="BV36" s="165"/>
      <c r="BW36" s="412">
        <f t="shared" si="4"/>
        <v>8</v>
      </c>
      <c r="BX36" s="412"/>
      <c r="BY36" s="413" t="str">
        <f>IF('各会計、関係団体の財政状況及び健全化判断比率'!B70="","",'各会計、関係団体の財政状況及び健全化判断比率'!B70)</f>
        <v>福岡県市町村職員退職手当組合（基金特別会計）</v>
      </c>
      <c r="BZ36" s="413"/>
      <c r="CA36" s="413"/>
      <c r="CB36" s="413"/>
      <c r="CC36" s="413"/>
      <c r="CD36" s="413"/>
      <c r="CE36" s="413"/>
      <c r="CF36" s="413"/>
      <c r="CG36" s="413"/>
      <c r="CH36" s="413"/>
      <c r="CI36" s="413"/>
      <c r="CJ36" s="413"/>
      <c r="CK36" s="413"/>
      <c r="CL36" s="413"/>
      <c r="CM36" s="413"/>
      <c r="CN36" s="165"/>
      <c r="CO36" s="412" t="str">
        <f t="shared" si="5"/>
        <v/>
      </c>
      <c r="CP36" s="412"/>
      <c r="CQ36" s="413" t="str">
        <f>IF('各会計、関係団体の財政状況及び健全化判断比率'!BS9="","",'各会計、関係団体の財政状況及び健全化判断比率'!BS9)</f>
        <v/>
      </c>
      <c r="CR36" s="413"/>
      <c r="CS36" s="413"/>
      <c r="CT36" s="413"/>
      <c r="CU36" s="413"/>
      <c r="CV36" s="413"/>
      <c r="CW36" s="413"/>
      <c r="CX36" s="413"/>
      <c r="CY36" s="413"/>
      <c r="CZ36" s="413"/>
      <c r="DA36" s="413"/>
      <c r="DB36" s="413"/>
      <c r="DC36" s="413"/>
      <c r="DD36" s="413"/>
      <c r="DE36" s="413"/>
      <c r="DF36" s="162"/>
      <c r="DG36" s="411" t="str">
        <f>IF('各会計、関係団体の財政状況及び健全化判断比率'!BR9="","",'各会計、関係団体の財政状況及び健全化判断比率'!BR9)</f>
        <v/>
      </c>
      <c r="DH36" s="411"/>
      <c r="DI36" s="140"/>
      <c r="DJ36" s="134"/>
      <c r="DK36" s="134"/>
      <c r="DL36" s="134"/>
      <c r="DM36" s="134"/>
      <c r="DN36" s="134"/>
      <c r="DO36" s="134"/>
    </row>
    <row r="37" spans="1:119" ht="32.25" customHeight="1" x14ac:dyDescent="0.15">
      <c r="A37" s="135"/>
      <c r="B37" s="164"/>
      <c r="C37" s="412" t="str">
        <f t="shared" si="0"/>
        <v/>
      </c>
      <c r="D37" s="412"/>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165"/>
      <c r="U37" s="412" t="str">
        <f t="shared" si="1"/>
        <v/>
      </c>
      <c r="V37" s="412"/>
      <c r="W37" s="413"/>
      <c r="X37" s="413"/>
      <c r="Y37" s="413"/>
      <c r="Z37" s="413"/>
      <c r="AA37" s="413"/>
      <c r="AB37" s="413"/>
      <c r="AC37" s="413"/>
      <c r="AD37" s="413"/>
      <c r="AE37" s="413"/>
      <c r="AF37" s="413"/>
      <c r="AG37" s="413"/>
      <c r="AH37" s="413"/>
      <c r="AI37" s="413"/>
      <c r="AJ37" s="413"/>
      <c r="AK37" s="413"/>
      <c r="AL37" s="165"/>
      <c r="AM37" s="412" t="str">
        <f t="shared" si="2"/>
        <v/>
      </c>
      <c r="AN37" s="412"/>
      <c r="AO37" s="413"/>
      <c r="AP37" s="413"/>
      <c r="AQ37" s="413"/>
      <c r="AR37" s="413"/>
      <c r="AS37" s="413"/>
      <c r="AT37" s="413"/>
      <c r="AU37" s="413"/>
      <c r="AV37" s="413"/>
      <c r="AW37" s="413"/>
      <c r="AX37" s="413"/>
      <c r="AY37" s="413"/>
      <c r="AZ37" s="413"/>
      <c r="BA37" s="413"/>
      <c r="BB37" s="413"/>
      <c r="BC37" s="413"/>
      <c r="BD37" s="165"/>
      <c r="BE37" s="412" t="str">
        <f t="shared" si="3"/>
        <v/>
      </c>
      <c r="BF37" s="412"/>
      <c r="BG37" s="413"/>
      <c r="BH37" s="413"/>
      <c r="BI37" s="413"/>
      <c r="BJ37" s="413"/>
      <c r="BK37" s="413"/>
      <c r="BL37" s="413"/>
      <c r="BM37" s="413"/>
      <c r="BN37" s="413"/>
      <c r="BO37" s="413"/>
      <c r="BP37" s="413"/>
      <c r="BQ37" s="413"/>
      <c r="BR37" s="413"/>
      <c r="BS37" s="413"/>
      <c r="BT37" s="413"/>
      <c r="BU37" s="413"/>
      <c r="BV37" s="165"/>
      <c r="BW37" s="412">
        <f t="shared" si="4"/>
        <v>9</v>
      </c>
      <c r="BX37" s="412"/>
      <c r="BY37" s="413" t="str">
        <f>IF('各会計、関係団体の財政状況及び健全化判断比率'!B71="","",'各会計、関係団体の財政状況及び健全化判断比率'!B71)</f>
        <v>福岡県自治会館管理組合（一般会計）</v>
      </c>
      <c r="BZ37" s="413"/>
      <c r="CA37" s="413"/>
      <c r="CB37" s="413"/>
      <c r="CC37" s="413"/>
      <c r="CD37" s="413"/>
      <c r="CE37" s="413"/>
      <c r="CF37" s="413"/>
      <c r="CG37" s="413"/>
      <c r="CH37" s="413"/>
      <c r="CI37" s="413"/>
      <c r="CJ37" s="413"/>
      <c r="CK37" s="413"/>
      <c r="CL37" s="413"/>
      <c r="CM37" s="413"/>
      <c r="CN37" s="165"/>
      <c r="CO37" s="412" t="str">
        <f t="shared" si="5"/>
        <v/>
      </c>
      <c r="CP37" s="412"/>
      <c r="CQ37" s="413" t="str">
        <f>IF('各会計、関係団体の財政状況及び健全化判断比率'!BS10="","",'各会計、関係団体の財政状況及び健全化判断比率'!BS10)</f>
        <v/>
      </c>
      <c r="CR37" s="413"/>
      <c r="CS37" s="413"/>
      <c r="CT37" s="413"/>
      <c r="CU37" s="413"/>
      <c r="CV37" s="413"/>
      <c r="CW37" s="413"/>
      <c r="CX37" s="413"/>
      <c r="CY37" s="413"/>
      <c r="CZ37" s="413"/>
      <c r="DA37" s="413"/>
      <c r="DB37" s="413"/>
      <c r="DC37" s="413"/>
      <c r="DD37" s="413"/>
      <c r="DE37" s="413"/>
      <c r="DF37" s="162"/>
      <c r="DG37" s="411" t="str">
        <f>IF('各会計、関係団体の財政状況及び健全化判断比率'!BR10="","",'各会計、関係団体の財政状況及び健全化判断比率'!BR10)</f>
        <v/>
      </c>
      <c r="DH37" s="411"/>
      <c r="DI37" s="140"/>
      <c r="DJ37" s="134"/>
      <c r="DK37" s="134"/>
      <c r="DL37" s="134"/>
      <c r="DM37" s="134"/>
      <c r="DN37" s="134"/>
      <c r="DO37" s="134"/>
    </row>
    <row r="38" spans="1:119" ht="32.25" customHeight="1" x14ac:dyDescent="0.15">
      <c r="A38" s="135"/>
      <c r="B38" s="164"/>
      <c r="C38" s="412" t="str">
        <f t="shared" si="0"/>
        <v/>
      </c>
      <c r="D38" s="412"/>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165"/>
      <c r="U38" s="412" t="str">
        <f t="shared" si="1"/>
        <v/>
      </c>
      <c r="V38" s="412"/>
      <c r="W38" s="413"/>
      <c r="X38" s="413"/>
      <c r="Y38" s="413"/>
      <c r="Z38" s="413"/>
      <c r="AA38" s="413"/>
      <c r="AB38" s="413"/>
      <c r="AC38" s="413"/>
      <c r="AD38" s="413"/>
      <c r="AE38" s="413"/>
      <c r="AF38" s="413"/>
      <c r="AG38" s="413"/>
      <c r="AH38" s="413"/>
      <c r="AI38" s="413"/>
      <c r="AJ38" s="413"/>
      <c r="AK38" s="413"/>
      <c r="AL38" s="165"/>
      <c r="AM38" s="412" t="str">
        <f t="shared" si="2"/>
        <v/>
      </c>
      <c r="AN38" s="412"/>
      <c r="AO38" s="413"/>
      <c r="AP38" s="413"/>
      <c r="AQ38" s="413"/>
      <c r="AR38" s="413"/>
      <c r="AS38" s="413"/>
      <c r="AT38" s="413"/>
      <c r="AU38" s="413"/>
      <c r="AV38" s="413"/>
      <c r="AW38" s="413"/>
      <c r="AX38" s="413"/>
      <c r="AY38" s="413"/>
      <c r="AZ38" s="413"/>
      <c r="BA38" s="413"/>
      <c r="BB38" s="413"/>
      <c r="BC38" s="413"/>
      <c r="BD38" s="165"/>
      <c r="BE38" s="412" t="str">
        <f t="shared" si="3"/>
        <v/>
      </c>
      <c r="BF38" s="412"/>
      <c r="BG38" s="413"/>
      <c r="BH38" s="413"/>
      <c r="BI38" s="413"/>
      <c r="BJ38" s="413"/>
      <c r="BK38" s="413"/>
      <c r="BL38" s="413"/>
      <c r="BM38" s="413"/>
      <c r="BN38" s="413"/>
      <c r="BO38" s="413"/>
      <c r="BP38" s="413"/>
      <c r="BQ38" s="413"/>
      <c r="BR38" s="413"/>
      <c r="BS38" s="413"/>
      <c r="BT38" s="413"/>
      <c r="BU38" s="413"/>
      <c r="BV38" s="165"/>
      <c r="BW38" s="412">
        <f t="shared" si="4"/>
        <v>10</v>
      </c>
      <c r="BX38" s="412"/>
      <c r="BY38" s="413" t="str">
        <f>IF('各会計、関係団体の財政状況及び健全化判断比率'!B72="","",'各会計、関係団体の財政状況及び健全化判断比率'!B72)</f>
        <v>福岡県田川地区消防組合（一般会計）</v>
      </c>
      <c r="BZ38" s="413"/>
      <c r="CA38" s="413"/>
      <c r="CB38" s="413"/>
      <c r="CC38" s="413"/>
      <c r="CD38" s="413"/>
      <c r="CE38" s="413"/>
      <c r="CF38" s="413"/>
      <c r="CG38" s="413"/>
      <c r="CH38" s="413"/>
      <c r="CI38" s="413"/>
      <c r="CJ38" s="413"/>
      <c r="CK38" s="413"/>
      <c r="CL38" s="413"/>
      <c r="CM38" s="413"/>
      <c r="CN38" s="165"/>
      <c r="CO38" s="412" t="str">
        <f t="shared" si="5"/>
        <v/>
      </c>
      <c r="CP38" s="412"/>
      <c r="CQ38" s="413" t="str">
        <f>IF('各会計、関係団体の財政状況及び健全化判断比率'!BS11="","",'各会計、関係団体の財政状況及び健全化判断比率'!BS11)</f>
        <v/>
      </c>
      <c r="CR38" s="413"/>
      <c r="CS38" s="413"/>
      <c r="CT38" s="413"/>
      <c r="CU38" s="413"/>
      <c r="CV38" s="413"/>
      <c r="CW38" s="413"/>
      <c r="CX38" s="413"/>
      <c r="CY38" s="413"/>
      <c r="CZ38" s="413"/>
      <c r="DA38" s="413"/>
      <c r="DB38" s="413"/>
      <c r="DC38" s="413"/>
      <c r="DD38" s="413"/>
      <c r="DE38" s="413"/>
      <c r="DF38" s="162"/>
      <c r="DG38" s="411" t="str">
        <f>IF('各会計、関係団体の財政状況及び健全化判断比率'!BR11="","",'各会計、関係団体の財政状況及び健全化判断比率'!BR11)</f>
        <v/>
      </c>
      <c r="DH38" s="411"/>
      <c r="DI38" s="140"/>
      <c r="DJ38" s="134"/>
      <c r="DK38" s="134"/>
      <c r="DL38" s="134"/>
      <c r="DM38" s="134"/>
      <c r="DN38" s="134"/>
      <c r="DO38" s="134"/>
    </row>
    <row r="39" spans="1:119" ht="32.25" customHeight="1" x14ac:dyDescent="0.15">
      <c r="A39" s="135"/>
      <c r="B39" s="164"/>
      <c r="C39" s="412" t="str">
        <f t="shared" si="0"/>
        <v/>
      </c>
      <c r="D39" s="412"/>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165"/>
      <c r="U39" s="412" t="str">
        <f t="shared" si="1"/>
        <v/>
      </c>
      <c r="V39" s="412"/>
      <c r="W39" s="413"/>
      <c r="X39" s="413"/>
      <c r="Y39" s="413"/>
      <c r="Z39" s="413"/>
      <c r="AA39" s="413"/>
      <c r="AB39" s="413"/>
      <c r="AC39" s="413"/>
      <c r="AD39" s="413"/>
      <c r="AE39" s="413"/>
      <c r="AF39" s="413"/>
      <c r="AG39" s="413"/>
      <c r="AH39" s="413"/>
      <c r="AI39" s="413"/>
      <c r="AJ39" s="413"/>
      <c r="AK39" s="413"/>
      <c r="AL39" s="165"/>
      <c r="AM39" s="412" t="str">
        <f t="shared" si="2"/>
        <v/>
      </c>
      <c r="AN39" s="412"/>
      <c r="AO39" s="413"/>
      <c r="AP39" s="413"/>
      <c r="AQ39" s="413"/>
      <c r="AR39" s="413"/>
      <c r="AS39" s="413"/>
      <c r="AT39" s="413"/>
      <c r="AU39" s="413"/>
      <c r="AV39" s="413"/>
      <c r="AW39" s="413"/>
      <c r="AX39" s="413"/>
      <c r="AY39" s="413"/>
      <c r="AZ39" s="413"/>
      <c r="BA39" s="413"/>
      <c r="BB39" s="413"/>
      <c r="BC39" s="413"/>
      <c r="BD39" s="165"/>
      <c r="BE39" s="412" t="str">
        <f t="shared" si="3"/>
        <v/>
      </c>
      <c r="BF39" s="412"/>
      <c r="BG39" s="413"/>
      <c r="BH39" s="413"/>
      <c r="BI39" s="413"/>
      <c r="BJ39" s="413"/>
      <c r="BK39" s="413"/>
      <c r="BL39" s="413"/>
      <c r="BM39" s="413"/>
      <c r="BN39" s="413"/>
      <c r="BO39" s="413"/>
      <c r="BP39" s="413"/>
      <c r="BQ39" s="413"/>
      <c r="BR39" s="413"/>
      <c r="BS39" s="413"/>
      <c r="BT39" s="413"/>
      <c r="BU39" s="413"/>
      <c r="BV39" s="165"/>
      <c r="BW39" s="412">
        <f t="shared" si="4"/>
        <v>11</v>
      </c>
      <c r="BX39" s="412"/>
      <c r="BY39" s="413" t="str">
        <f>IF('各会計、関係団体の財政状況及び健全化判断比率'!B73="","",'各会計、関係団体の財政状況及び健全化判断比率'!B73)</f>
        <v>田川郡東部環境衛生施設組合（一般会計）</v>
      </c>
      <c r="BZ39" s="413"/>
      <c r="CA39" s="413"/>
      <c r="CB39" s="413"/>
      <c r="CC39" s="413"/>
      <c r="CD39" s="413"/>
      <c r="CE39" s="413"/>
      <c r="CF39" s="413"/>
      <c r="CG39" s="413"/>
      <c r="CH39" s="413"/>
      <c r="CI39" s="413"/>
      <c r="CJ39" s="413"/>
      <c r="CK39" s="413"/>
      <c r="CL39" s="413"/>
      <c r="CM39" s="413"/>
      <c r="CN39" s="165"/>
      <c r="CO39" s="412" t="str">
        <f t="shared" si="5"/>
        <v/>
      </c>
      <c r="CP39" s="412"/>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F39" s="162"/>
      <c r="DG39" s="411" t="str">
        <f>IF('各会計、関係団体の財政状況及び健全化判断比率'!BR12="","",'各会計、関係団体の財政状況及び健全化判断比率'!BR12)</f>
        <v/>
      </c>
      <c r="DH39" s="411"/>
      <c r="DI39" s="140"/>
      <c r="DJ39" s="134"/>
      <c r="DK39" s="134"/>
      <c r="DL39" s="134"/>
      <c r="DM39" s="134"/>
      <c r="DN39" s="134"/>
      <c r="DO39" s="134"/>
    </row>
    <row r="40" spans="1:119" ht="32.25" customHeight="1" x14ac:dyDescent="0.15">
      <c r="A40" s="135"/>
      <c r="B40" s="164"/>
      <c r="C40" s="412" t="str">
        <f t="shared" si="0"/>
        <v/>
      </c>
      <c r="D40" s="412"/>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165"/>
      <c r="U40" s="412" t="str">
        <f t="shared" si="1"/>
        <v/>
      </c>
      <c r="V40" s="412"/>
      <c r="W40" s="413"/>
      <c r="X40" s="413"/>
      <c r="Y40" s="413"/>
      <c r="Z40" s="413"/>
      <c r="AA40" s="413"/>
      <c r="AB40" s="413"/>
      <c r="AC40" s="413"/>
      <c r="AD40" s="413"/>
      <c r="AE40" s="413"/>
      <c r="AF40" s="413"/>
      <c r="AG40" s="413"/>
      <c r="AH40" s="413"/>
      <c r="AI40" s="413"/>
      <c r="AJ40" s="413"/>
      <c r="AK40" s="413"/>
      <c r="AL40" s="165"/>
      <c r="AM40" s="412" t="str">
        <f t="shared" si="2"/>
        <v/>
      </c>
      <c r="AN40" s="412"/>
      <c r="AO40" s="413"/>
      <c r="AP40" s="413"/>
      <c r="AQ40" s="413"/>
      <c r="AR40" s="413"/>
      <c r="AS40" s="413"/>
      <c r="AT40" s="413"/>
      <c r="AU40" s="413"/>
      <c r="AV40" s="413"/>
      <c r="AW40" s="413"/>
      <c r="AX40" s="413"/>
      <c r="AY40" s="413"/>
      <c r="AZ40" s="413"/>
      <c r="BA40" s="413"/>
      <c r="BB40" s="413"/>
      <c r="BC40" s="413"/>
      <c r="BD40" s="165"/>
      <c r="BE40" s="412" t="str">
        <f t="shared" si="3"/>
        <v/>
      </c>
      <c r="BF40" s="412"/>
      <c r="BG40" s="413"/>
      <c r="BH40" s="413"/>
      <c r="BI40" s="413"/>
      <c r="BJ40" s="413"/>
      <c r="BK40" s="413"/>
      <c r="BL40" s="413"/>
      <c r="BM40" s="413"/>
      <c r="BN40" s="413"/>
      <c r="BO40" s="413"/>
      <c r="BP40" s="413"/>
      <c r="BQ40" s="413"/>
      <c r="BR40" s="413"/>
      <c r="BS40" s="413"/>
      <c r="BT40" s="413"/>
      <c r="BU40" s="413"/>
      <c r="BV40" s="165"/>
      <c r="BW40" s="412">
        <f t="shared" si="4"/>
        <v>12</v>
      </c>
      <c r="BX40" s="412"/>
      <c r="BY40" s="413" t="str">
        <f>IF('各会計、関係団体の財政状況及び健全化判断比率'!B74="","",'各会計、関係団体の財政状況及び健全化判断比率'!B74)</f>
        <v>福岡県市町村災害共済基金組合（一般会計）</v>
      </c>
      <c r="BZ40" s="413"/>
      <c r="CA40" s="413"/>
      <c r="CB40" s="413"/>
      <c r="CC40" s="413"/>
      <c r="CD40" s="413"/>
      <c r="CE40" s="413"/>
      <c r="CF40" s="413"/>
      <c r="CG40" s="413"/>
      <c r="CH40" s="413"/>
      <c r="CI40" s="413"/>
      <c r="CJ40" s="413"/>
      <c r="CK40" s="413"/>
      <c r="CL40" s="413"/>
      <c r="CM40" s="413"/>
      <c r="CN40" s="165"/>
      <c r="CO40" s="412" t="str">
        <f t="shared" si="5"/>
        <v/>
      </c>
      <c r="CP40" s="412"/>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F40" s="162"/>
      <c r="DG40" s="411" t="str">
        <f>IF('各会計、関係団体の財政状況及び健全化判断比率'!BR13="","",'各会計、関係団体の財政状況及び健全化判断比率'!BR13)</f>
        <v/>
      </c>
      <c r="DH40" s="411"/>
      <c r="DI40" s="140"/>
      <c r="DJ40" s="134"/>
      <c r="DK40" s="134"/>
      <c r="DL40" s="134"/>
      <c r="DM40" s="134"/>
      <c r="DN40" s="134"/>
      <c r="DO40" s="134"/>
    </row>
    <row r="41" spans="1:119" ht="32.25" customHeight="1" x14ac:dyDescent="0.15">
      <c r="A41" s="135"/>
      <c r="B41" s="164"/>
      <c r="C41" s="412" t="str">
        <f t="shared" si="0"/>
        <v/>
      </c>
      <c r="D41" s="412"/>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165"/>
      <c r="U41" s="412" t="str">
        <f t="shared" si="1"/>
        <v/>
      </c>
      <c r="V41" s="412"/>
      <c r="W41" s="413"/>
      <c r="X41" s="413"/>
      <c r="Y41" s="413"/>
      <c r="Z41" s="413"/>
      <c r="AA41" s="413"/>
      <c r="AB41" s="413"/>
      <c r="AC41" s="413"/>
      <c r="AD41" s="413"/>
      <c r="AE41" s="413"/>
      <c r="AF41" s="413"/>
      <c r="AG41" s="413"/>
      <c r="AH41" s="413"/>
      <c r="AI41" s="413"/>
      <c r="AJ41" s="413"/>
      <c r="AK41" s="413"/>
      <c r="AL41" s="165"/>
      <c r="AM41" s="412" t="str">
        <f t="shared" si="2"/>
        <v/>
      </c>
      <c r="AN41" s="412"/>
      <c r="AO41" s="413"/>
      <c r="AP41" s="413"/>
      <c r="AQ41" s="413"/>
      <c r="AR41" s="413"/>
      <c r="AS41" s="413"/>
      <c r="AT41" s="413"/>
      <c r="AU41" s="413"/>
      <c r="AV41" s="413"/>
      <c r="AW41" s="413"/>
      <c r="AX41" s="413"/>
      <c r="AY41" s="413"/>
      <c r="AZ41" s="413"/>
      <c r="BA41" s="413"/>
      <c r="BB41" s="413"/>
      <c r="BC41" s="413"/>
      <c r="BD41" s="165"/>
      <c r="BE41" s="412" t="str">
        <f t="shared" si="3"/>
        <v/>
      </c>
      <c r="BF41" s="412"/>
      <c r="BG41" s="413"/>
      <c r="BH41" s="413"/>
      <c r="BI41" s="413"/>
      <c r="BJ41" s="413"/>
      <c r="BK41" s="413"/>
      <c r="BL41" s="413"/>
      <c r="BM41" s="413"/>
      <c r="BN41" s="413"/>
      <c r="BO41" s="413"/>
      <c r="BP41" s="413"/>
      <c r="BQ41" s="413"/>
      <c r="BR41" s="413"/>
      <c r="BS41" s="413"/>
      <c r="BT41" s="413"/>
      <c r="BU41" s="413"/>
      <c r="BV41" s="165"/>
      <c r="BW41" s="412">
        <f t="shared" si="4"/>
        <v>13</v>
      </c>
      <c r="BX41" s="412"/>
      <c r="BY41" s="413" t="str">
        <f>IF('各会計、関係団体の財政状況及び健全化判断比率'!B75="","",'各会計、関係団体の財政状況及び健全化判断比率'!B75)</f>
        <v>福岡県市町村災害共済基金組合（福岡県公営競技収益的均てん化基金特別会計）</v>
      </c>
      <c r="BZ41" s="413"/>
      <c r="CA41" s="413"/>
      <c r="CB41" s="413"/>
      <c r="CC41" s="413"/>
      <c r="CD41" s="413"/>
      <c r="CE41" s="413"/>
      <c r="CF41" s="413"/>
      <c r="CG41" s="413"/>
      <c r="CH41" s="413"/>
      <c r="CI41" s="413"/>
      <c r="CJ41" s="413"/>
      <c r="CK41" s="413"/>
      <c r="CL41" s="413"/>
      <c r="CM41" s="413"/>
      <c r="CN41" s="165"/>
      <c r="CO41" s="412" t="str">
        <f t="shared" si="5"/>
        <v/>
      </c>
      <c r="CP41" s="412"/>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F41" s="162"/>
      <c r="DG41" s="411" t="str">
        <f>IF('各会計、関係団体の財政状況及び健全化判断比率'!BR14="","",'各会計、関係団体の財政状況及び健全化判断比率'!BR14)</f>
        <v/>
      </c>
      <c r="DH41" s="411"/>
      <c r="DI41" s="140"/>
      <c r="DJ41" s="134"/>
      <c r="DK41" s="134"/>
      <c r="DL41" s="134"/>
      <c r="DM41" s="134"/>
      <c r="DN41" s="134"/>
      <c r="DO41" s="134"/>
    </row>
    <row r="42" spans="1:119" ht="32.25" customHeight="1" x14ac:dyDescent="0.15">
      <c r="A42" s="134"/>
      <c r="B42" s="164"/>
      <c r="C42" s="412" t="str">
        <f t="shared" si="0"/>
        <v/>
      </c>
      <c r="D42" s="412"/>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165"/>
      <c r="U42" s="412" t="str">
        <f t="shared" si="1"/>
        <v/>
      </c>
      <c r="V42" s="412"/>
      <c r="W42" s="413"/>
      <c r="X42" s="413"/>
      <c r="Y42" s="413"/>
      <c r="Z42" s="413"/>
      <c r="AA42" s="413"/>
      <c r="AB42" s="413"/>
      <c r="AC42" s="413"/>
      <c r="AD42" s="413"/>
      <c r="AE42" s="413"/>
      <c r="AF42" s="413"/>
      <c r="AG42" s="413"/>
      <c r="AH42" s="413"/>
      <c r="AI42" s="413"/>
      <c r="AJ42" s="413"/>
      <c r="AK42" s="413"/>
      <c r="AL42" s="165"/>
      <c r="AM42" s="412" t="str">
        <f t="shared" si="2"/>
        <v/>
      </c>
      <c r="AN42" s="412"/>
      <c r="AO42" s="413"/>
      <c r="AP42" s="413"/>
      <c r="AQ42" s="413"/>
      <c r="AR42" s="413"/>
      <c r="AS42" s="413"/>
      <c r="AT42" s="413"/>
      <c r="AU42" s="413"/>
      <c r="AV42" s="413"/>
      <c r="AW42" s="413"/>
      <c r="AX42" s="413"/>
      <c r="AY42" s="413"/>
      <c r="AZ42" s="413"/>
      <c r="BA42" s="413"/>
      <c r="BB42" s="413"/>
      <c r="BC42" s="413"/>
      <c r="BD42" s="165"/>
      <c r="BE42" s="412" t="str">
        <f t="shared" si="3"/>
        <v/>
      </c>
      <c r="BF42" s="412"/>
      <c r="BG42" s="413"/>
      <c r="BH42" s="413"/>
      <c r="BI42" s="413"/>
      <c r="BJ42" s="413"/>
      <c r="BK42" s="413"/>
      <c r="BL42" s="413"/>
      <c r="BM42" s="413"/>
      <c r="BN42" s="413"/>
      <c r="BO42" s="413"/>
      <c r="BP42" s="413"/>
      <c r="BQ42" s="413"/>
      <c r="BR42" s="413"/>
      <c r="BS42" s="413"/>
      <c r="BT42" s="413"/>
      <c r="BU42" s="413"/>
      <c r="BV42" s="165"/>
      <c r="BW42" s="412">
        <f t="shared" si="4"/>
        <v>14</v>
      </c>
      <c r="BX42" s="412"/>
      <c r="BY42" s="413" t="str">
        <f>IF('各会計、関係団体の財政状況及び健全化判断比率'!B76="","",'各会計、関係団体の財政状況及び健全化判断比率'!B76)</f>
        <v>田川地区斎場組合（一般会計）</v>
      </c>
      <c r="BZ42" s="413"/>
      <c r="CA42" s="413"/>
      <c r="CB42" s="413"/>
      <c r="CC42" s="413"/>
      <c r="CD42" s="413"/>
      <c r="CE42" s="413"/>
      <c r="CF42" s="413"/>
      <c r="CG42" s="413"/>
      <c r="CH42" s="413"/>
      <c r="CI42" s="413"/>
      <c r="CJ42" s="413"/>
      <c r="CK42" s="413"/>
      <c r="CL42" s="413"/>
      <c r="CM42" s="413"/>
      <c r="CN42" s="165"/>
      <c r="CO42" s="412" t="str">
        <f t="shared" si="5"/>
        <v/>
      </c>
      <c r="CP42" s="412"/>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F42" s="162"/>
      <c r="DG42" s="411" t="str">
        <f>IF('各会計、関係団体の財政状況及び健全化判断比率'!BR15="","",'各会計、関係団体の財政状況及び健全化判断比率'!BR15)</f>
        <v/>
      </c>
      <c r="DH42" s="411"/>
      <c r="DI42" s="140"/>
      <c r="DJ42" s="134"/>
      <c r="DK42" s="134"/>
      <c r="DL42" s="134"/>
      <c r="DM42" s="134"/>
      <c r="DN42" s="134"/>
      <c r="DO42" s="134"/>
    </row>
    <row r="43" spans="1:119" ht="32.25" customHeight="1" x14ac:dyDescent="0.15">
      <c r="A43" s="134"/>
      <c r="B43" s="164"/>
      <c r="C43" s="412" t="str">
        <f t="shared" si="0"/>
        <v/>
      </c>
      <c r="D43" s="412"/>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165"/>
      <c r="U43" s="412" t="str">
        <f t="shared" si="1"/>
        <v/>
      </c>
      <c r="V43" s="412"/>
      <c r="W43" s="413"/>
      <c r="X43" s="413"/>
      <c r="Y43" s="413"/>
      <c r="Z43" s="413"/>
      <c r="AA43" s="413"/>
      <c r="AB43" s="413"/>
      <c r="AC43" s="413"/>
      <c r="AD43" s="413"/>
      <c r="AE43" s="413"/>
      <c r="AF43" s="413"/>
      <c r="AG43" s="413"/>
      <c r="AH43" s="413"/>
      <c r="AI43" s="413"/>
      <c r="AJ43" s="413"/>
      <c r="AK43" s="413"/>
      <c r="AL43" s="165"/>
      <c r="AM43" s="412" t="str">
        <f t="shared" si="2"/>
        <v/>
      </c>
      <c r="AN43" s="412"/>
      <c r="AO43" s="413"/>
      <c r="AP43" s="413"/>
      <c r="AQ43" s="413"/>
      <c r="AR43" s="413"/>
      <c r="AS43" s="413"/>
      <c r="AT43" s="413"/>
      <c r="AU43" s="413"/>
      <c r="AV43" s="413"/>
      <c r="AW43" s="413"/>
      <c r="AX43" s="413"/>
      <c r="AY43" s="413"/>
      <c r="AZ43" s="413"/>
      <c r="BA43" s="413"/>
      <c r="BB43" s="413"/>
      <c r="BC43" s="413"/>
      <c r="BD43" s="165"/>
      <c r="BE43" s="412" t="str">
        <f t="shared" si="3"/>
        <v/>
      </c>
      <c r="BF43" s="412"/>
      <c r="BG43" s="413"/>
      <c r="BH43" s="413"/>
      <c r="BI43" s="413"/>
      <c r="BJ43" s="413"/>
      <c r="BK43" s="413"/>
      <c r="BL43" s="413"/>
      <c r="BM43" s="413"/>
      <c r="BN43" s="413"/>
      <c r="BO43" s="413"/>
      <c r="BP43" s="413"/>
      <c r="BQ43" s="413"/>
      <c r="BR43" s="413"/>
      <c r="BS43" s="413"/>
      <c r="BT43" s="413"/>
      <c r="BU43" s="413"/>
      <c r="BV43" s="165"/>
      <c r="BW43" s="412">
        <f t="shared" si="4"/>
        <v>15</v>
      </c>
      <c r="BX43" s="412"/>
      <c r="BY43" s="413" t="str">
        <f>IF('各会計、関係団体の財政状況及び健全化判断比率'!B77="","",'各会計、関係団体の財政状況及び健全化判断比率'!B77)</f>
        <v>福岡県自治振興組合（一般会計）</v>
      </c>
      <c r="BZ43" s="413"/>
      <c r="CA43" s="413"/>
      <c r="CB43" s="413"/>
      <c r="CC43" s="413"/>
      <c r="CD43" s="413"/>
      <c r="CE43" s="413"/>
      <c r="CF43" s="413"/>
      <c r="CG43" s="413"/>
      <c r="CH43" s="413"/>
      <c r="CI43" s="413"/>
      <c r="CJ43" s="413"/>
      <c r="CK43" s="413"/>
      <c r="CL43" s="413"/>
      <c r="CM43" s="413"/>
      <c r="CN43" s="165"/>
      <c r="CO43" s="412" t="str">
        <f t="shared" si="5"/>
        <v/>
      </c>
      <c r="CP43" s="412"/>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F43" s="162"/>
      <c r="DG43" s="411" t="str">
        <f>IF('各会計、関係団体の財政状況及び健全化判断比率'!BR16="","",'各会計、関係団体の財政状況及び健全化判断比率'!BR16)</f>
        <v/>
      </c>
      <c r="DH43" s="411"/>
      <c r="DI43" s="140"/>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268</v>
      </c>
      <c r="C46" s="134"/>
      <c r="D46" s="134"/>
      <c r="E46" s="134" t="s">
        <v>269</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270</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271</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272</v>
      </c>
    </row>
    <row r="50" spans="5:5" x14ac:dyDescent="0.15">
      <c r="E50" s="136" t="s">
        <v>135</v>
      </c>
    </row>
    <row r="51" spans="5:5" x14ac:dyDescent="0.15">
      <c r="E51" s="136" t="s">
        <v>273</v>
      </c>
    </row>
    <row r="52" spans="5:5" x14ac:dyDescent="0.15">
      <c r="E52" s="136" t="s">
        <v>274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AU14:AX14"/>
    <mergeCell ref="AM16:AT16"/>
    <mergeCell ref="AU15:AX15"/>
    <mergeCell ref="AM10:AT10"/>
    <mergeCell ref="BV23:CC23"/>
    <mergeCell ref="BV16:CC16"/>
    <mergeCell ref="BN17:BU17"/>
    <mergeCell ref="BN14:BU14"/>
    <mergeCell ref="BV14:CC14"/>
    <mergeCell ref="BN18:BU18"/>
    <mergeCell ref="BV18:CC18"/>
    <mergeCell ref="BV15:CC15"/>
    <mergeCell ref="BN19:BU19"/>
    <mergeCell ref="BV19:CC19"/>
    <mergeCell ref="AY27:BM27"/>
    <mergeCell ref="AY21:BM21"/>
    <mergeCell ref="AY22:BM22"/>
    <mergeCell ref="BN23:BU23"/>
    <mergeCell ref="AY23:BM23"/>
    <mergeCell ref="AY24:BM24"/>
    <mergeCell ref="BN21:BU21"/>
    <mergeCell ref="BN27:BU27"/>
    <mergeCell ref="AY25:BM25"/>
    <mergeCell ref="B6:K8"/>
    <mergeCell ref="CD6:CS6"/>
    <mergeCell ref="CD7:CS7"/>
    <mergeCell ref="CD8:CS8"/>
    <mergeCell ref="AU6:AX6"/>
    <mergeCell ref="AU7:AX7"/>
    <mergeCell ref="BN6:BU6"/>
    <mergeCell ref="L6:V8"/>
    <mergeCell ref="W6:AB8"/>
    <mergeCell ref="AC6:AL8"/>
    <mergeCell ref="AS22:AX23"/>
    <mergeCell ref="W22:Y30"/>
    <mergeCell ref="Z22:AG23"/>
    <mergeCell ref="L27:P27"/>
    <mergeCell ref="Q27:V27"/>
    <mergeCell ref="AM24:AR24"/>
    <mergeCell ref="AM25:AR25"/>
    <mergeCell ref="Z27:AG27"/>
    <mergeCell ref="AH27:AL27"/>
    <mergeCell ref="AH25:AL25"/>
    <mergeCell ref="AY4:BM4"/>
    <mergeCell ref="AY5:BM5"/>
    <mergeCell ref="AY6:BM6"/>
    <mergeCell ref="AY7:BM7"/>
    <mergeCell ref="R14:V14"/>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DB6:DI6"/>
    <mergeCell ref="AU5:AX5"/>
    <mergeCell ref="BN5:BU5"/>
    <mergeCell ref="BV5:CC5"/>
    <mergeCell ref="CT5:DA5"/>
    <mergeCell ref="DB5:DI5"/>
    <mergeCell ref="BV6:CC6"/>
    <mergeCell ref="CT6:DA6"/>
    <mergeCell ref="DB7:DI7"/>
    <mergeCell ref="AU8:AX8"/>
    <mergeCell ref="BN8:BU8"/>
    <mergeCell ref="BV8:CC8"/>
    <mergeCell ref="CT8:DA8"/>
    <mergeCell ref="DB8:DI8"/>
    <mergeCell ref="BN7:BU7"/>
    <mergeCell ref="BV7:CC7"/>
    <mergeCell ref="CT7:DA7"/>
    <mergeCell ref="AH14:AL14"/>
    <mergeCell ref="AU13:AX13"/>
    <mergeCell ref="AY12:BM12"/>
    <mergeCell ref="AY13:BM13"/>
    <mergeCell ref="AM14:AT14"/>
    <mergeCell ref="CD5:CS5"/>
    <mergeCell ref="AM5:AT5"/>
    <mergeCell ref="AM6:AT6"/>
    <mergeCell ref="AM7:AT7"/>
    <mergeCell ref="AM8:AT8"/>
    <mergeCell ref="AU12:AX12"/>
    <mergeCell ref="BN12:BU12"/>
    <mergeCell ref="AM12:AT12"/>
    <mergeCell ref="AM13:AT13"/>
    <mergeCell ref="W13:AB14"/>
    <mergeCell ref="AY8:BM8"/>
    <mergeCell ref="AC13:AG13"/>
    <mergeCell ref="AY14:BM14"/>
    <mergeCell ref="AM9:AT9"/>
    <mergeCell ref="AU9:AX9"/>
    <mergeCell ref="DB12:DI12"/>
    <mergeCell ref="BV13:CC13"/>
    <mergeCell ref="CT13:DA13"/>
    <mergeCell ref="DB13:DI13"/>
    <mergeCell ref="CT12:DA12"/>
    <mergeCell ref="BV12:CC12"/>
    <mergeCell ref="CD12:CS12"/>
    <mergeCell ref="CD13:CS13"/>
    <mergeCell ref="BN15:BU15"/>
    <mergeCell ref="AY16:BM16"/>
    <mergeCell ref="AY15:BM15"/>
    <mergeCell ref="CD15:CS15"/>
    <mergeCell ref="BN16:BU16"/>
    <mergeCell ref="CT16:DA17"/>
    <mergeCell ref="AY17:BM17"/>
    <mergeCell ref="AU17:AX17"/>
    <mergeCell ref="AH18:AL18"/>
    <mergeCell ref="AM18:AT18"/>
    <mergeCell ref="BV17:CC17"/>
    <mergeCell ref="CE16:CS17"/>
    <mergeCell ref="AH16:AL16"/>
    <mergeCell ref="AM17:AT17"/>
    <mergeCell ref="AU18:AX18"/>
    <mergeCell ref="AU16:AX16"/>
    <mergeCell ref="AC18:AG18"/>
    <mergeCell ref="R17:V17"/>
    <mergeCell ref="L16:Q16"/>
    <mergeCell ref="AC16:AG16"/>
    <mergeCell ref="M15:Q15"/>
    <mergeCell ref="M17:Q17"/>
    <mergeCell ref="W17:AB18"/>
    <mergeCell ref="AC17:AG17"/>
    <mergeCell ref="AH17:AL17"/>
    <mergeCell ref="B12:K17"/>
    <mergeCell ref="AM15:AT15"/>
    <mergeCell ref="AH15:AL15"/>
    <mergeCell ref="AH13:AL13"/>
    <mergeCell ref="AC14:AG14"/>
    <mergeCell ref="BN20:BU20"/>
    <mergeCell ref="AY18:BM18"/>
    <mergeCell ref="W19:AB20"/>
    <mergeCell ref="AC19:AG19"/>
    <mergeCell ref="B20:K20"/>
    <mergeCell ref="BV20:CC20"/>
    <mergeCell ref="AU20:AX20"/>
    <mergeCell ref="AH20:AL20"/>
    <mergeCell ref="AY19:BM19"/>
    <mergeCell ref="AY20:BM20"/>
    <mergeCell ref="AH19:AL19"/>
    <mergeCell ref="AM19:AT19"/>
    <mergeCell ref="AM20:AT20"/>
    <mergeCell ref="AU19:AX19"/>
    <mergeCell ref="L20:V20"/>
    <mergeCell ref="AC20:AG20"/>
    <mergeCell ref="B19:K19"/>
    <mergeCell ref="L19:V19"/>
    <mergeCell ref="B18:K18"/>
    <mergeCell ref="L18:V18"/>
    <mergeCell ref="Q24:V24"/>
    <mergeCell ref="E25:K25"/>
    <mergeCell ref="L26:P26"/>
    <mergeCell ref="E24:K24"/>
    <mergeCell ref="Q26:V26"/>
    <mergeCell ref="B22:D30"/>
    <mergeCell ref="E22:K23"/>
    <mergeCell ref="L22:P23"/>
    <mergeCell ref="L24:P24"/>
    <mergeCell ref="E29:K29"/>
    <mergeCell ref="L29:P29"/>
    <mergeCell ref="AM26:AR26"/>
    <mergeCell ref="Z26:AG26"/>
    <mergeCell ref="AH26:AL26"/>
    <mergeCell ref="Z25:AG25"/>
    <mergeCell ref="Q29:V29"/>
    <mergeCell ref="Z29:AG29"/>
    <mergeCell ref="AH24:AL24"/>
    <mergeCell ref="AM22:AR23"/>
    <mergeCell ref="E30:K30"/>
    <mergeCell ref="E28:K28"/>
    <mergeCell ref="Q25:V25"/>
    <mergeCell ref="AS27:AX27"/>
    <mergeCell ref="Z30:AG30"/>
    <mergeCell ref="Q22:V23"/>
    <mergeCell ref="E27:K27"/>
    <mergeCell ref="E26:K26"/>
    <mergeCell ref="B21:AX21"/>
    <mergeCell ref="BV26:CC26"/>
    <mergeCell ref="BV25:CC25"/>
    <mergeCell ref="AS25:AX25"/>
    <mergeCell ref="BN25:BU25"/>
    <mergeCell ref="AY26:BM26"/>
    <mergeCell ref="BV22:CC22"/>
    <mergeCell ref="BV21:CC21"/>
    <mergeCell ref="L25:P25"/>
    <mergeCell ref="Z24:AG24"/>
    <mergeCell ref="AH22:AL23"/>
    <mergeCell ref="AM27:AR27"/>
    <mergeCell ref="AM29:AR29"/>
    <mergeCell ref="AM28:AR28"/>
    <mergeCell ref="BN24:BU24"/>
    <mergeCell ref="BV24:CC24"/>
    <mergeCell ref="BN22:BU22"/>
    <mergeCell ref="AS26:AX26"/>
    <mergeCell ref="BN26:BU26"/>
    <mergeCell ref="AS24:AX24"/>
    <mergeCell ref="BV27:CC27"/>
    <mergeCell ref="BC28:BM28"/>
    <mergeCell ref="AS28:AX28"/>
    <mergeCell ref="AY28:BB30"/>
    <mergeCell ref="BN28:BU28"/>
    <mergeCell ref="BN29:BU29"/>
    <mergeCell ref="BC30:BM30"/>
    <mergeCell ref="AH30:AX30"/>
    <mergeCell ref="BV30:CC30"/>
    <mergeCell ref="BN30:BU30"/>
    <mergeCell ref="L30:P30"/>
    <mergeCell ref="Q30:V30"/>
    <mergeCell ref="CE28:CS29"/>
    <mergeCell ref="L28:P28"/>
    <mergeCell ref="Q28:V28"/>
    <mergeCell ref="Z28:AG28"/>
    <mergeCell ref="AH28:AL28"/>
    <mergeCell ref="AH29:AL29"/>
    <mergeCell ref="BV28:CC28"/>
    <mergeCell ref="BC29:BM29"/>
    <mergeCell ref="AS29:AX29"/>
    <mergeCell ref="BV29:CC29"/>
    <mergeCell ref="CO33:CP33"/>
    <mergeCell ref="CQ33:DE33"/>
    <mergeCell ref="C33:D33"/>
    <mergeCell ref="E33:S33"/>
    <mergeCell ref="U33:V33"/>
    <mergeCell ref="W33:AK33"/>
    <mergeCell ref="AM33:AN33"/>
    <mergeCell ref="AO33:BC33"/>
    <mergeCell ref="BE33:BF33"/>
    <mergeCell ref="BG33:BU33"/>
    <mergeCell ref="BW33:BX33"/>
    <mergeCell ref="BY33:CM33"/>
    <mergeCell ref="DG33:DH33"/>
    <mergeCell ref="C34:D34"/>
    <mergeCell ref="E34:S34"/>
    <mergeCell ref="U34:V34"/>
    <mergeCell ref="W34:AK34"/>
    <mergeCell ref="AM34:AN34"/>
    <mergeCell ref="AO34:BC34"/>
    <mergeCell ref="BE34:BF34"/>
    <mergeCell ref="DG34:DH34"/>
    <mergeCell ref="C35:D35"/>
    <mergeCell ref="E35:S35"/>
    <mergeCell ref="U35:V35"/>
    <mergeCell ref="W35:AK35"/>
    <mergeCell ref="AM35:AN35"/>
    <mergeCell ref="AO35:BC35"/>
    <mergeCell ref="CO35:CP35"/>
    <mergeCell ref="BE35:BF35"/>
    <mergeCell ref="BG35:BU35"/>
    <mergeCell ref="BW35:BX35"/>
    <mergeCell ref="BY35:CM35"/>
    <mergeCell ref="CQ35:DE35"/>
    <mergeCell ref="BY34:CM34"/>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BW36:BX36"/>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DG37:DH37"/>
    <mergeCell ref="C38:D38"/>
    <mergeCell ref="E38:S38"/>
    <mergeCell ref="U38:V38"/>
    <mergeCell ref="W38:AK38"/>
    <mergeCell ref="AM38:AN38"/>
    <mergeCell ref="AO38:BC38"/>
    <mergeCell ref="BE38:BF38"/>
    <mergeCell ref="BG38:BU38"/>
    <mergeCell ref="BW38:BX38"/>
    <mergeCell ref="DG38:DH38"/>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9:DH39"/>
    <mergeCell ref="C40:D40"/>
    <mergeCell ref="E40:S40"/>
    <mergeCell ref="U40:V40"/>
    <mergeCell ref="W40:AK40"/>
    <mergeCell ref="AM40:AN40"/>
    <mergeCell ref="AO40:BC40"/>
    <mergeCell ref="BE40:BF40"/>
    <mergeCell ref="BG40:BU40"/>
    <mergeCell ref="BW40:BX40"/>
    <mergeCell ref="DG40:DH40"/>
    <mergeCell ref="C41:D41"/>
    <mergeCell ref="E41:S41"/>
    <mergeCell ref="U41:V41"/>
    <mergeCell ref="W41:AK41"/>
    <mergeCell ref="AM41:AN41"/>
    <mergeCell ref="AO41:BC41"/>
    <mergeCell ref="CO41:CP41"/>
    <mergeCell ref="CQ41:DE41"/>
    <mergeCell ref="BY40:CM40"/>
    <mergeCell ref="CO40:CP40"/>
    <mergeCell ref="CQ40:DE40"/>
    <mergeCell ref="BE41:BF41"/>
    <mergeCell ref="BG41:BU41"/>
    <mergeCell ref="BW41:BX41"/>
    <mergeCell ref="BY41:CM41"/>
    <mergeCell ref="DG41:DH41"/>
    <mergeCell ref="C42:D42"/>
    <mergeCell ref="E42:S42"/>
    <mergeCell ref="U42:V42"/>
    <mergeCell ref="W42:AK42"/>
    <mergeCell ref="AM42:AN42"/>
    <mergeCell ref="AO42:BC42"/>
    <mergeCell ref="BE42:BF42"/>
    <mergeCell ref="BG42:BU42"/>
    <mergeCell ref="BW42:BX42"/>
    <mergeCell ref="AM43:AN43"/>
    <mergeCell ref="AO43:BC43"/>
    <mergeCell ref="CO43:CP43"/>
    <mergeCell ref="CQ43:DE43"/>
    <mergeCell ref="C43:D43"/>
    <mergeCell ref="E43:S43"/>
    <mergeCell ref="U43:V43"/>
    <mergeCell ref="W43:AK43"/>
    <mergeCell ref="DG43:DH43"/>
    <mergeCell ref="CO42:CP42"/>
    <mergeCell ref="CQ42:DE42"/>
    <mergeCell ref="BE43:BF43"/>
    <mergeCell ref="BG43:BU43"/>
    <mergeCell ref="BW43:BX43"/>
    <mergeCell ref="BY43:CM43"/>
    <mergeCell ref="DG42:DH42"/>
    <mergeCell ref="BY42:CM42"/>
    <mergeCell ref="B9:K11"/>
    <mergeCell ref="L9:Q9"/>
    <mergeCell ref="R9:V9"/>
    <mergeCell ref="L10:Q10"/>
    <mergeCell ref="R10:V10"/>
    <mergeCell ref="L11:Q11"/>
    <mergeCell ref="R11:V11"/>
    <mergeCell ref="L14:Q14"/>
    <mergeCell ref="W9:AL11"/>
    <mergeCell ref="W12:AB12"/>
    <mergeCell ref="AC12:AG12"/>
    <mergeCell ref="R15:V15"/>
    <mergeCell ref="R16:V16"/>
    <mergeCell ref="W15:AB16"/>
    <mergeCell ref="AC15:AG15"/>
    <mergeCell ref="R13:V13"/>
    <mergeCell ref="AH12:AL12"/>
    <mergeCell ref="AU10:AX10"/>
    <mergeCell ref="AM11:AT11"/>
    <mergeCell ref="AU11:AX11"/>
    <mergeCell ref="BN11:BU11"/>
    <mergeCell ref="M13:Q13"/>
    <mergeCell ref="BV11:CC11"/>
    <mergeCell ref="AY11:BM11"/>
    <mergeCell ref="BN13:BU13"/>
    <mergeCell ref="L12:Q12"/>
    <mergeCell ref="R12:V12"/>
    <mergeCell ref="CD9:CS9"/>
    <mergeCell ref="AY9:BM9"/>
    <mergeCell ref="BN9:BU9"/>
    <mergeCell ref="BV9:CC9"/>
    <mergeCell ref="AY10:BM10"/>
    <mergeCell ref="BN10:BU10"/>
    <mergeCell ref="BV10:CC10"/>
    <mergeCell ref="CT9:DA9"/>
    <mergeCell ref="DB9:DI9"/>
    <mergeCell ref="CD11:CS11"/>
    <mergeCell ref="CT11:DA11"/>
    <mergeCell ref="DB11:DI11"/>
    <mergeCell ref="DB18:DI19"/>
    <mergeCell ref="CD14:CS14"/>
    <mergeCell ref="DB16:DI17"/>
    <mergeCell ref="CT14:DA14"/>
    <mergeCell ref="DB14:DI14"/>
    <mergeCell ref="CE18:CS19"/>
    <mergeCell ref="CT18:DA19"/>
    <mergeCell ref="DB28:DI29"/>
    <mergeCell ref="CE22:CS23"/>
    <mergeCell ref="CT22:DA23"/>
    <mergeCell ref="DB22:DI23"/>
    <mergeCell ref="CE24:CS25"/>
    <mergeCell ref="CT28:DA29"/>
    <mergeCell ref="CT24:DA25"/>
    <mergeCell ref="DB24:DI25"/>
    <mergeCell ref="CE26:CS27"/>
    <mergeCell ref="CT26:DA27"/>
    <mergeCell ref="DB26:DI27"/>
    <mergeCell ref="CE20:CS21"/>
    <mergeCell ref="CT20:DA21"/>
    <mergeCell ref="DB20:DI21"/>
  </mergeCells>
  <phoneticPr fontId="44"/>
  <printOptions horizontalCentered="1" verticalCentered="1"/>
  <pageMargins left="0" right="0" top="0.39370078740157483" bottom="0.39370078740157483" header="0.19685039370078741" footer="0.19685039370078741"/>
  <pageSetup paperSize="9" scale="55"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70" zoomScaleNormal="70"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399</v>
      </c>
      <c r="DI1" s="703"/>
      <c r="DJ1" s="703"/>
      <c r="DK1" s="703"/>
      <c r="DL1" s="703"/>
      <c r="DM1" s="703"/>
      <c r="DN1" s="704"/>
      <c r="DP1" s="702" t="s">
        <v>400</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x14ac:dyDescent="0.15">
      <c r="B2" s="175" t="s">
        <v>275</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664" t="s">
        <v>276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277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86" t="s">
        <v>278</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64" t="s">
        <v>91</v>
      </c>
      <c r="C4" s="665"/>
      <c r="D4" s="665"/>
      <c r="E4" s="665"/>
      <c r="F4" s="665"/>
      <c r="G4" s="665"/>
      <c r="H4" s="665"/>
      <c r="I4" s="665"/>
      <c r="J4" s="665"/>
      <c r="K4" s="665"/>
      <c r="L4" s="665"/>
      <c r="M4" s="665"/>
      <c r="N4" s="665"/>
      <c r="O4" s="665"/>
      <c r="P4" s="665"/>
      <c r="Q4" s="666"/>
      <c r="R4" s="664" t="s">
        <v>279</v>
      </c>
      <c r="S4" s="665"/>
      <c r="T4" s="665"/>
      <c r="U4" s="665"/>
      <c r="V4" s="665"/>
      <c r="W4" s="665"/>
      <c r="X4" s="665"/>
      <c r="Y4" s="666"/>
      <c r="Z4" s="664" t="s">
        <v>280</v>
      </c>
      <c r="AA4" s="665"/>
      <c r="AB4" s="665"/>
      <c r="AC4" s="666"/>
      <c r="AD4" s="664" t="s">
        <v>281</v>
      </c>
      <c r="AE4" s="665"/>
      <c r="AF4" s="665"/>
      <c r="AG4" s="665"/>
      <c r="AH4" s="665"/>
      <c r="AI4" s="665"/>
      <c r="AJ4" s="665"/>
      <c r="AK4" s="666"/>
      <c r="AL4" s="664" t="s">
        <v>280</v>
      </c>
      <c r="AM4" s="665"/>
      <c r="AN4" s="665"/>
      <c r="AO4" s="666"/>
      <c r="AP4" s="701" t="s">
        <v>282</v>
      </c>
      <c r="AQ4" s="701"/>
      <c r="AR4" s="701"/>
      <c r="AS4" s="701"/>
      <c r="AT4" s="701"/>
      <c r="AU4" s="701"/>
      <c r="AV4" s="701"/>
      <c r="AW4" s="701"/>
      <c r="AX4" s="701"/>
      <c r="AY4" s="701"/>
      <c r="AZ4" s="701"/>
      <c r="BA4" s="701"/>
      <c r="BB4" s="701"/>
      <c r="BC4" s="701"/>
      <c r="BD4" s="701"/>
      <c r="BE4" s="701"/>
      <c r="BF4" s="701"/>
      <c r="BG4" s="701" t="s">
        <v>283</v>
      </c>
      <c r="BH4" s="701"/>
      <c r="BI4" s="701"/>
      <c r="BJ4" s="701"/>
      <c r="BK4" s="701"/>
      <c r="BL4" s="701"/>
      <c r="BM4" s="701"/>
      <c r="BN4" s="701"/>
      <c r="BO4" s="701" t="s">
        <v>280</v>
      </c>
      <c r="BP4" s="701"/>
      <c r="BQ4" s="701"/>
      <c r="BR4" s="701"/>
      <c r="BS4" s="701" t="s">
        <v>284</v>
      </c>
      <c r="BT4" s="701"/>
      <c r="BU4" s="701"/>
      <c r="BV4" s="701"/>
      <c r="BW4" s="701"/>
      <c r="BX4" s="701"/>
      <c r="BY4" s="701"/>
      <c r="BZ4" s="701"/>
      <c r="CA4" s="701"/>
      <c r="CB4" s="701"/>
      <c r="CD4" s="686" t="s">
        <v>285</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x14ac:dyDescent="0.15">
      <c r="B5" s="622" t="s">
        <v>286</v>
      </c>
      <c r="C5" s="623"/>
      <c r="D5" s="623"/>
      <c r="E5" s="623"/>
      <c r="F5" s="623"/>
      <c r="G5" s="623"/>
      <c r="H5" s="623"/>
      <c r="I5" s="623"/>
      <c r="J5" s="623"/>
      <c r="K5" s="623"/>
      <c r="L5" s="623"/>
      <c r="M5" s="623"/>
      <c r="N5" s="623"/>
      <c r="O5" s="623"/>
      <c r="P5" s="623"/>
      <c r="Q5" s="624"/>
      <c r="R5" s="660">
        <v>177999</v>
      </c>
      <c r="S5" s="661"/>
      <c r="T5" s="661"/>
      <c r="U5" s="661"/>
      <c r="V5" s="661"/>
      <c r="W5" s="661"/>
      <c r="X5" s="661"/>
      <c r="Y5" s="689"/>
      <c r="Z5" s="699">
        <v>6.4</v>
      </c>
      <c r="AA5" s="699"/>
      <c r="AB5" s="699"/>
      <c r="AC5" s="699"/>
      <c r="AD5" s="700">
        <v>177999</v>
      </c>
      <c r="AE5" s="700"/>
      <c r="AF5" s="700"/>
      <c r="AG5" s="700"/>
      <c r="AH5" s="700"/>
      <c r="AI5" s="700"/>
      <c r="AJ5" s="700"/>
      <c r="AK5" s="700"/>
      <c r="AL5" s="691">
        <v>13.5</v>
      </c>
      <c r="AM5" s="676"/>
      <c r="AN5" s="676"/>
      <c r="AO5" s="692"/>
      <c r="AP5" s="622" t="s">
        <v>401</v>
      </c>
      <c r="AQ5" s="623"/>
      <c r="AR5" s="623"/>
      <c r="AS5" s="623"/>
      <c r="AT5" s="623"/>
      <c r="AU5" s="623"/>
      <c r="AV5" s="623"/>
      <c r="AW5" s="623"/>
      <c r="AX5" s="623"/>
      <c r="AY5" s="623"/>
      <c r="AZ5" s="623"/>
      <c r="BA5" s="623"/>
      <c r="BB5" s="623"/>
      <c r="BC5" s="623"/>
      <c r="BD5" s="623"/>
      <c r="BE5" s="623"/>
      <c r="BF5" s="624"/>
      <c r="BG5" s="581">
        <v>171257</v>
      </c>
      <c r="BH5" s="575"/>
      <c r="BI5" s="575"/>
      <c r="BJ5" s="575"/>
      <c r="BK5" s="575"/>
      <c r="BL5" s="575"/>
      <c r="BM5" s="575"/>
      <c r="BN5" s="576"/>
      <c r="BO5" s="582">
        <v>96.2</v>
      </c>
      <c r="BP5" s="582"/>
      <c r="BQ5" s="582"/>
      <c r="BR5" s="582"/>
      <c r="BS5" s="591">
        <v>92</v>
      </c>
      <c r="BT5" s="591"/>
      <c r="BU5" s="591"/>
      <c r="BV5" s="591"/>
      <c r="BW5" s="591"/>
      <c r="BX5" s="591"/>
      <c r="BY5" s="591"/>
      <c r="BZ5" s="591"/>
      <c r="CA5" s="591"/>
      <c r="CB5" s="684"/>
      <c r="CD5" s="686" t="s">
        <v>282</v>
      </c>
      <c r="CE5" s="687"/>
      <c r="CF5" s="687"/>
      <c r="CG5" s="687"/>
      <c r="CH5" s="687"/>
      <c r="CI5" s="687"/>
      <c r="CJ5" s="687"/>
      <c r="CK5" s="687"/>
      <c r="CL5" s="687"/>
      <c r="CM5" s="687"/>
      <c r="CN5" s="687"/>
      <c r="CO5" s="687"/>
      <c r="CP5" s="687"/>
      <c r="CQ5" s="688"/>
      <c r="CR5" s="686" t="s">
        <v>287</v>
      </c>
      <c r="CS5" s="687"/>
      <c r="CT5" s="687"/>
      <c r="CU5" s="687"/>
      <c r="CV5" s="687"/>
      <c r="CW5" s="687"/>
      <c r="CX5" s="687"/>
      <c r="CY5" s="688"/>
      <c r="CZ5" s="686" t="s">
        <v>280</v>
      </c>
      <c r="DA5" s="687"/>
      <c r="DB5" s="687"/>
      <c r="DC5" s="688"/>
      <c r="DD5" s="686" t="s">
        <v>288</v>
      </c>
      <c r="DE5" s="687"/>
      <c r="DF5" s="687"/>
      <c r="DG5" s="687"/>
      <c r="DH5" s="687"/>
      <c r="DI5" s="687"/>
      <c r="DJ5" s="687"/>
      <c r="DK5" s="687"/>
      <c r="DL5" s="687"/>
      <c r="DM5" s="687"/>
      <c r="DN5" s="687"/>
      <c r="DO5" s="687"/>
      <c r="DP5" s="688"/>
      <c r="DQ5" s="686" t="s">
        <v>289</v>
      </c>
      <c r="DR5" s="687"/>
      <c r="DS5" s="687"/>
      <c r="DT5" s="687"/>
      <c r="DU5" s="687"/>
      <c r="DV5" s="687"/>
      <c r="DW5" s="687"/>
      <c r="DX5" s="687"/>
      <c r="DY5" s="687"/>
      <c r="DZ5" s="687"/>
      <c r="EA5" s="687"/>
      <c r="EB5" s="687"/>
      <c r="EC5" s="688"/>
    </row>
    <row r="6" spans="2:143" ht="11.25" customHeight="1" x14ac:dyDescent="0.15">
      <c r="B6" s="588" t="s">
        <v>290</v>
      </c>
      <c r="C6" s="589"/>
      <c r="D6" s="589"/>
      <c r="E6" s="589"/>
      <c r="F6" s="589"/>
      <c r="G6" s="589"/>
      <c r="H6" s="589"/>
      <c r="I6" s="589"/>
      <c r="J6" s="589"/>
      <c r="K6" s="589"/>
      <c r="L6" s="589"/>
      <c r="M6" s="589"/>
      <c r="N6" s="589"/>
      <c r="O6" s="589"/>
      <c r="P6" s="589"/>
      <c r="Q6" s="590"/>
      <c r="R6" s="581">
        <v>20332</v>
      </c>
      <c r="S6" s="575"/>
      <c r="T6" s="575"/>
      <c r="U6" s="575"/>
      <c r="V6" s="575"/>
      <c r="W6" s="575"/>
      <c r="X6" s="575"/>
      <c r="Y6" s="576"/>
      <c r="Z6" s="582">
        <v>0.7</v>
      </c>
      <c r="AA6" s="582"/>
      <c r="AB6" s="582"/>
      <c r="AC6" s="582"/>
      <c r="AD6" s="591">
        <v>20332</v>
      </c>
      <c r="AE6" s="591"/>
      <c r="AF6" s="591"/>
      <c r="AG6" s="591"/>
      <c r="AH6" s="591"/>
      <c r="AI6" s="591"/>
      <c r="AJ6" s="591"/>
      <c r="AK6" s="591"/>
      <c r="AL6" s="569">
        <v>1.5</v>
      </c>
      <c r="AM6" s="586"/>
      <c r="AN6" s="586"/>
      <c r="AO6" s="587"/>
      <c r="AP6" s="588" t="s">
        <v>291</v>
      </c>
      <c r="AQ6" s="589"/>
      <c r="AR6" s="589"/>
      <c r="AS6" s="589"/>
      <c r="AT6" s="589"/>
      <c r="AU6" s="589"/>
      <c r="AV6" s="589"/>
      <c r="AW6" s="589"/>
      <c r="AX6" s="589"/>
      <c r="AY6" s="589"/>
      <c r="AZ6" s="589"/>
      <c r="BA6" s="589"/>
      <c r="BB6" s="589"/>
      <c r="BC6" s="589"/>
      <c r="BD6" s="589"/>
      <c r="BE6" s="589"/>
      <c r="BF6" s="590"/>
      <c r="BG6" s="581">
        <v>171257</v>
      </c>
      <c r="BH6" s="575"/>
      <c r="BI6" s="575"/>
      <c r="BJ6" s="575"/>
      <c r="BK6" s="575"/>
      <c r="BL6" s="575"/>
      <c r="BM6" s="575"/>
      <c r="BN6" s="576"/>
      <c r="BO6" s="582">
        <v>96.2</v>
      </c>
      <c r="BP6" s="582"/>
      <c r="BQ6" s="582"/>
      <c r="BR6" s="582"/>
      <c r="BS6" s="591">
        <v>92</v>
      </c>
      <c r="BT6" s="591"/>
      <c r="BU6" s="591"/>
      <c r="BV6" s="591"/>
      <c r="BW6" s="591"/>
      <c r="BX6" s="591"/>
      <c r="BY6" s="591"/>
      <c r="BZ6" s="591"/>
      <c r="CA6" s="591"/>
      <c r="CB6" s="684"/>
      <c r="CD6" s="595" t="s">
        <v>292</v>
      </c>
      <c r="CE6" s="596"/>
      <c r="CF6" s="596"/>
      <c r="CG6" s="596"/>
      <c r="CH6" s="596"/>
      <c r="CI6" s="596"/>
      <c r="CJ6" s="596"/>
      <c r="CK6" s="596"/>
      <c r="CL6" s="596"/>
      <c r="CM6" s="596"/>
      <c r="CN6" s="596"/>
      <c r="CO6" s="596"/>
      <c r="CP6" s="596"/>
      <c r="CQ6" s="597"/>
      <c r="CR6" s="581">
        <v>69832</v>
      </c>
      <c r="CS6" s="575"/>
      <c r="CT6" s="575"/>
      <c r="CU6" s="575"/>
      <c r="CV6" s="575"/>
      <c r="CW6" s="575"/>
      <c r="CX6" s="575"/>
      <c r="CY6" s="576"/>
      <c r="CZ6" s="582">
        <v>2.6</v>
      </c>
      <c r="DA6" s="582"/>
      <c r="DB6" s="582"/>
      <c r="DC6" s="582"/>
      <c r="DD6" s="572" t="s">
        <v>402</v>
      </c>
      <c r="DE6" s="575"/>
      <c r="DF6" s="575"/>
      <c r="DG6" s="575"/>
      <c r="DH6" s="575"/>
      <c r="DI6" s="575"/>
      <c r="DJ6" s="575"/>
      <c r="DK6" s="575"/>
      <c r="DL6" s="575"/>
      <c r="DM6" s="575"/>
      <c r="DN6" s="575"/>
      <c r="DO6" s="575"/>
      <c r="DP6" s="576"/>
      <c r="DQ6" s="572">
        <v>69832</v>
      </c>
      <c r="DR6" s="575"/>
      <c r="DS6" s="575"/>
      <c r="DT6" s="575"/>
      <c r="DU6" s="575"/>
      <c r="DV6" s="575"/>
      <c r="DW6" s="575"/>
      <c r="DX6" s="575"/>
      <c r="DY6" s="575"/>
      <c r="DZ6" s="575"/>
      <c r="EA6" s="575"/>
      <c r="EB6" s="575"/>
      <c r="EC6" s="577"/>
    </row>
    <row r="7" spans="2:143" ht="11.25" customHeight="1" x14ac:dyDescent="0.15">
      <c r="B7" s="588" t="s">
        <v>293</v>
      </c>
      <c r="C7" s="589"/>
      <c r="D7" s="589"/>
      <c r="E7" s="589"/>
      <c r="F7" s="589"/>
      <c r="G7" s="589"/>
      <c r="H7" s="589"/>
      <c r="I7" s="589"/>
      <c r="J7" s="589"/>
      <c r="K7" s="589"/>
      <c r="L7" s="589"/>
      <c r="M7" s="589"/>
      <c r="N7" s="589"/>
      <c r="O7" s="589"/>
      <c r="P7" s="589"/>
      <c r="Q7" s="590"/>
      <c r="R7" s="581">
        <v>491</v>
      </c>
      <c r="S7" s="575"/>
      <c r="T7" s="575"/>
      <c r="U7" s="575"/>
      <c r="V7" s="575"/>
      <c r="W7" s="575"/>
      <c r="X7" s="575"/>
      <c r="Y7" s="576"/>
      <c r="Z7" s="582">
        <v>0</v>
      </c>
      <c r="AA7" s="582"/>
      <c r="AB7" s="582"/>
      <c r="AC7" s="582"/>
      <c r="AD7" s="591">
        <v>491</v>
      </c>
      <c r="AE7" s="591"/>
      <c r="AF7" s="591"/>
      <c r="AG7" s="591"/>
      <c r="AH7" s="591"/>
      <c r="AI7" s="591"/>
      <c r="AJ7" s="591"/>
      <c r="AK7" s="591"/>
      <c r="AL7" s="569">
        <v>0</v>
      </c>
      <c r="AM7" s="586"/>
      <c r="AN7" s="586"/>
      <c r="AO7" s="587"/>
      <c r="AP7" s="588" t="s">
        <v>294</v>
      </c>
      <c r="AQ7" s="589"/>
      <c r="AR7" s="589"/>
      <c r="AS7" s="589"/>
      <c r="AT7" s="589"/>
      <c r="AU7" s="589"/>
      <c r="AV7" s="589"/>
      <c r="AW7" s="589"/>
      <c r="AX7" s="589"/>
      <c r="AY7" s="589"/>
      <c r="AZ7" s="589"/>
      <c r="BA7" s="589"/>
      <c r="BB7" s="589"/>
      <c r="BC7" s="589"/>
      <c r="BD7" s="589"/>
      <c r="BE7" s="589"/>
      <c r="BF7" s="590"/>
      <c r="BG7" s="581">
        <v>84599</v>
      </c>
      <c r="BH7" s="575"/>
      <c r="BI7" s="575"/>
      <c r="BJ7" s="575"/>
      <c r="BK7" s="575"/>
      <c r="BL7" s="575"/>
      <c r="BM7" s="575"/>
      <c r="BN7" s="576"/>
      <c r="BO7" s="582">
        <v>47.5</v>
      </c>
      <c r="BP7" s="582"/>
      <c r="BQ7" s="582"/>
      <c r="BR7" s="582"/>
      <c r="BS7" s="591">
        <v>92</v>
      </c>
      <c r="BT7" s="591"/>
      <c r="BU7" s="591"/>
      <c r="BV7" s="591"/>
      <c r="BW7" s="591"/>
      <c r="BX7" s="591"/>
      <c r="BY7" s="591"/>
      <c r="BZ7" s="591"/>
      <c r="CA7" s="591"/>
      <c r="CB7" s="684"/>
      <c r="CD7" s="578" t="s">
        <v>295</v>
      </c>
      <c r="CE7" s="579"/>
      <c r="CF7" s="579"/>
      <c r="CG7" s="579"/>
      <c r="CH7" s="579"/>
      <c r="CI7" s="579"/>
      <c r="CJ7" s="579"/>
      <c r="CK7" s="579"/>
      <c r="CL7" s="579"/>
      <c r="CM7" s="579"/>
      <c r="CN7" s="579"/>
      <c r="CO7" s="579"/>
      <c r="CP7" s="579"/>
      <c r="CQ7" s="580"/>
      <c r="CR7" s="581">
        <v>450056</v>
      </c>
      <c r="CS7" s="575"/>
      <c r="CT7" s="575"/>
      <c r="CU7" s="575"/>
      <c r="CV7" s="575"/>
      <c r="CW7" s="575"/>
      <c r="CX7" s="575"/>
      <c r="CY7" s="576"/>
      <c r="CZ7" s="582">
        <v>16.600000000000001</v>
      </c>
      <c r="DA7" s="582"/>
      <c r="DB7" s="582"/>
      <c r="DC7" s="582"/>
      <c r="DD7" s="572">
        <v>15481</v>
      </c>
      <c r="DE7" s="575"/>
      <c r="DF7" s="575"/>
      <c r="DG7" s="575"/>
      <c r="DH7" s="575"/>
      <c r="DI7" s="575"/>
      <c r="DJ7" s="575"/>
      <c r="DK7" s="575"/>
      <c r="DL7" s="575"/>
      <c r="DM7" s="575"/>
      <c r="DN7" s="575"/>
      <c r="DO7" s="575"/>
      <c r="DP7" s="576"/>
      <c r="DQ7" s="572">
        <v>425262</v>
      </c>
      <c r="DR7" s="575"/>
      <c r="DS7" s="575"/>
      <c r="DT7" s="575"/>
      <c r="DU7" s="575"/>
      <c r="DV7" s="575"/>
      <c r="DW7" s="575"/>
      <c r="DX7" s="575"/>
      <c r="DY7" s="575"/>
      <c r="DZ7" s="575"/>
      <c r="EA7" s="575"/>
      <c r="EB7" s="575"/>
      <c r="EC7" s="577"/>
    </row>
    <row r="8" spans="2:143" ht="11.25" customHeight="1" x14ac:dyDescent="0.15">
      <c r="B8" s="588" t="s">
        <v>403</v>
      </c>
      <c r="C8" s="589"/>
      <c r="D8" s="589"/>
      <c r="E8" s="589"/>
      <c r="F8" s="589"/>
      <c r="G8" s="589"/>
      <c r="H8" s="589"/>
      <c r="I8" s="589"/>
      <c r="J8" s="589"/>
      <c r="K8" s="589"/>
      <c r="L8" s="589"/>
      <c r="M8" s="589"/>
      <c r="N8" s="589"/>
      <c r="O8" s="589"/>
      <c r="P8" s="589"/>
      <c r="Q8" s="590"/>
      <c r="R8" s="581">
        <v>379</v>
      </c>
      <c r="S8" s="575"/>
      <c r="T8" s="575"/>
      <c r="U8" s="575"/>
      <c r="V8" s="575"/>
      <c r="W8" s="575"/>
      <c r="X8" s="575"/>
      <c r="Y8" s="576"/>
      <c r="Z8" s="582">
        <v>0</v>
      </c>
      <c r="AA8" s="582"/>
      <c r="AB8" s="582"/>
      <c r="AC8" s="582"/>
      <c r="AD8" s="591">
        <v>379</v>
      </c>
      <c r="AE8" s="591"/>
      <c r="AF8" s="591"/>
      <c r="AG8" s="591"/>
      <c r="AH8" s="591"/>
      <c r="AI8" s="591"/>
      <c r="AJ8" s="591"/>
      <c r="AK8" s="591"/>
      <c r="AL8" s="569">
        <v>0</v>
      </c>
      <c r="AM8" s="586"/>
      <c r="AN8" s="586"/>
      <c r="AO8" s="587"/>
      <c r="AP8" s="588" t="s">
        <v>296</v>
      </c>
      <c r="AQ8" s="589"/>
      <c r="AR8" s="589"/>
      <c r="AS8" s="589"/>
      <c r="AT8" s="589"/>
      <c r="AU8" s="589"/>
      <c r="AV8" s="589"/>
      <c r="AW8" s="589"/>
      <c r="AX8" s="589"/>
      <c r="AY8" s="589"/>
      <c r="AZ8" s="589"/>
      <c r="BA8" s="589"/>
      <c r="BB8" s="589"/>
      <c r="BC8" s="589"/>
      <c r="BD8" s="589"/>
      <c r="BE8" s="589"/>
      <c r="BF8" s="590"/>
      <c r="BG8" s="581">
        <v>3645</v>
      </c>
      <c r="BH8" s="575"/>
      <c r="BI8" s="575"/>
      <c r="BJ8" s="575"/>
      <c r="BK8" s="575"/>
      <c r="BL8" s="575"/>
      <c r="BM8" s="575"/>
      <c r="BN8" s="576"/>
      <c r="BO8" s="582">
        <v>2</v>
      </c>
      <c r="BP8" s="582"/>
      <c r="BQ8" s="582"/>
      <c r="BR8" s="582"/>
      <c r="BS8" s="572" t="s">
        <v>404</v>
      </c>
      <c r="BT8" s="575"/>
      <c r="BU8" s="575"/>
      <c r="BV8" s="575"/>
      <c r="BW8" s="575"/>
      <c r="BX8" s="575"/>
      <c r="BY8" s="575"/>
      <c r="BZ8" s="575"/>
      <c r="CA8" s="575"/>
      <c r="CB8" s="577"/>
      <c r="CD8" s="578" t="s">
        <v>297</v>
      </c>
      <c r="CE8" s="579"/>
      <c r="CF8" s="579"/>
      <c r="CG8" s="579"/>
      <c r="CH8" s="579"/>
      <c r="CI8" s="579"/>
      <c r="CJ8" s="579"/>
      <c r="CK8" s="579"/>
      <c r="CL8" s="579"/>
      <c r="CM8" s="579"/>
      <c r="CN8" s="579"/>
      <c r="CO8" s="579"/>
      <c r="CP8" s="579"/>
      <c r="CQ8" s="580"/>
      <c r="CR8" s="581">
        <v>610196</v>
      </c>
      <c r="CS8" s="575"/>
      <c r="CT8" s="575"/>
      <c r="CU8" s="575"/>
      <c r="CV8" s="575"/>
      <c r="CW8" s="575"/>
      <c r="CX8" s="575"/>
      <c r="CY8" s="576"/>
      <c r="CZ8" s="582">
        <v>22.5</v>
      </c>
      <c r="DA8" s="582"/>
      <c r="DB8" s="582"/>
      <c r="DC8" s="582"/>
      <c r="DD8" s="572">
        <v>39180</v>
      </c>
      <c r="DE8" s="575"/>
      <c r="DF8" s="575"/>
      <c r="DG8" s="575"/>
      <c r="DH8" s="575"/>
      <c r="DI8" s="575"/>
      <c r="DJ8" s="575"/>
      <c r="DK8" s="575"/>
      <c r="DL8" s="575"/>
      <c r="DM8" s="575"/>
      <c r="DN8" s="575"/>
      <c r="DO8" s="575"/>
      <c r="DP8" s="576"/>
      <c r="DQ8" s="572">
        <v>307452</v>
      </c>
      <c r="DR8" s="575"/>
      <c r="DS8" s="575"/>
      <c r="DT8" s="575"/>
      <c r="DU8" s="575"/>
      <c r="DV8" s="575"/>
      <c r="DW8" s="575"/>
      <c r="DX8" s="575"/>
      <c r="DY8" s="575"/>
      <c r="DZ8" s="575"/>
      <c r="EA8" s="575"/>
      <c r="EB8" s="575"/>
      <c r="EC8" s="577"/>
    </row>
    <row r="9" spans="2:143" ht="11.25" customHeight="1" x14ac:dyDescent="0.15">
      <c r="B9" s="588" t="s">
        <v>405</v>
      </c>
      <c r="C9" s="589"/>
      <c r="D9" s="589"/>
      <c r="E9" s="589"/>
      <c r="F9" s="589"/>
      <c r="G9" s="589"/>
      <c r="H9" s="589"/>
      <c r="I9" s="589"/>
      <c r="J9" s="589"/>
      <c r="K9" s="589"/>
      <c r="L9" s="589"/>
      <c r="M9" s="589"/>
      <c r="N9" s="589"/>
      <c r="O9" s="589"/>
      <c r="P9" s="589"/>
      <c r="Q9" s="590"/>
      <c r="R9" s="581">
        <v>97</v>
      </c>
      <c r="S9" s="575"/>
      <c r="T9" s="575"/>
      <c r="U9" s="575"/>
      <c r="V9" s="575"/>
      <c r="W9" s="575"/>
      <c r="X9" s="575"/>
      <c r="Y9" s="576"/>
      <c r="Z9" s="582">
        <v>0</v>
      </c>
      <c r="AA9" s="582"/>
      <c r="AB9" s="582"/>
      <c r="AC9" s="582"/>
      <c r="AD9" s="591">
        <v>97</v>
      </c>
      <c r="AE9" s="591"/>
      <c r="AF9" s="591"/>
      <c r="AG9" s="591"/>
      <c r="AH9" s="591"/>
      <c r="AI9" s="591"/>
      <c r="AJ9" s="591"/>
      <c r="AK9" s="591"/>
      <c r="AL9" s="569">
        <v>0</v>
      </c>
      <c r="AM9" s="586"/>
      <c r="AN9" s="586"/>
      <c r="AO9" s="587"/>
      <c r="AP9" s="588" t="s">
        <v>298</v>
      </c>
      <c r="AQ9" s="589"/>
      <c r="AR9" s="589"/>
      <c r="AS9" s="589"/>
      <c r="AT9" s="589"/>
      <c r="AU9" s="589"/>
      <c r="AV9" s="589"/>
      <c r="AW9" s="589"/>
      <c r="AX9" s="589"/>
      <c r="AY9" s="589"/>
      <c r="AZ9" s="589"/>
      <c r="BA9" s="589"/>
      <c r="BB9" s="589"/>
      <c r="BC9" s="589"/>
      <c r="BD9" s="589"/>
      <c r="BE9" s="589"/>
      <c r="BF9" s="590"/>
      <c r="BG9" s="581">
        <v>77172</v>
      </c>
      <c r="BH9" s="575"/>
      <c r="BI9" s="575"/>
      <c r="BJ9" s="575"/>
      <c r="BK9" s="575"/>
      <c r="BL9" s="575"/>
      <c r="BM9" s="575"/>
      <c r="BN9" s="576"/>
      <c r="BO9" s="582">
        <v>43.4</v>
      </c>
      <c r="BP9" s="582"/>
      <c r="BQ9" s="582"/>
      <c r="BR9" s="582"/>
      <c r="BS9" s="572" t="s">
        <v>406</v>
      </c>
      <c r="BT9" s="575"/>
      <c r="BU9" s="575"/>
      <c r="BV9" s="575"/>
      <c r="BW9" s="575"/>
      <c r="BX9" s="575"/>
      <c r="BY9" s="575"/>
      <c r="BZ9" s="575"/>
      <c r="CA9" s="575"/>
      <c r="CB9" s="577"/>
      <c r="CD9" s="578" t="s">
        <v>299</v>
      </c>
      <c r="CE9" s="579"/>
      <c r="CF9" s="579"/>
      <c r="CG9" s="579"/>
      <c r="CH9" s="579"/>
      <c r="CI9" s="579"/>
      <c r="CJ9" s="579"/>
      <c r="CK9" s="579"/>
      <c r="CL9" s="579"/>
      <c r="CM9" s="579"/>
      <c r="CN9" s="579"/>
      <c r="CO9" s="579"/>
      <c r="CP9" s="579"/>
      <c r="CQ9" s="580"/>
      <c r="CR9" s="581">
        <v>108658</v>
      </c>
      <c r="CS9" s="575"/>
      <c r="CT9" s="575"/>
      <c r="CU9" s="575"/>
      <c r="CV9" s="575"/>
      <c r="CW9" s="575"/>
      <c r="CX9" s="575"/>
      <c r="CY9" s="576"/>
      <c r="CZ9" s="582">
        <v>4</v>
      </c>
      <c r="DA9" s="582"/>
      <c r="DB9" s="582"/>
      <c r="DC9" s="582"/>
      <c r="DD9" s="572">
        <v>8610</v>
      </c>
      <c r="DE9" s="575"/>
      <c r="DF9" s="575"/>
      <c r="DG9" s="575"/>
      <c r="DH9" s="575"/>
      <c r="DI9" s="575"/>
      <c r="DJ9" s="575"/>
      <c r="DK9" s="575"/>
      <c r="DL9" s="575"/>
      <c r="DM9" s="575"/>
      <c r="DN9" s="575"/>
      <c r="DO9" s="575"/>
      <c r="DP9" s="576"/>
      <c r="DQ9" s="572">
        <v>96653</v>
      </c>
      <c r="DR9" s="575"/>
      <c r="DS9" s="575"/>
      <c r="DT9" s="575"/>
      <c r="DU9" s="575"/>
      <c r="DV9" s="575"/>
      <c r="DW9" s="575"/>
      <c r="DX9" s="575"/>
      <c r="DY9" s="575"/>
      <c r="DZ9" s="575"/>
      <c r="EA9" s="575"/>
      <c r="EB9" s="575"/>
      <c r="EC9" s="577"/>
    </row>
    <row r="10" spans="2:143" ht="11.25" customHeight="1" x14ac:dyDescent="0.15">
      <c r="B10" s="588" t="s">
        <v>300</v>
      </c>
      <c r="C10" s="589"/>
      <c r="D10" s="589"/>
      <c r="E10" s="589"/>
      <c r="F10" s="589"/>
      <c r="G10" s="589"/>
      <c r="H10" s="589"/>
      <c r="I10" s="589"/>
      <c r="J10" s="589"/>
      <c r="K10" s="589"/>
      <c r="L10" s="589"/>
      <c r="M10" s="589"/>
      <c r="N10" s="589"/>
      <c r="O10" s="589"/>
      <c r="P10" s="589"/>
      <c r="Q10" s="590"/>
      <c r="R10" s="581">
        <v>24563</v>
      </c>
      <c r="S10" s="575"/>
      <c r="T10" s="575"/>
      <c r="U10" s="575"/>
      <c r="V10" s="575"/>
      <c r="W10" s="575"/>
      <c r="X10" s="575"/>
      <c r="Y10" s="576"/>
      <c r="Z10" s="582">
        <v>0.9</v>
      </c>
      <c r="AA10" s="582"/>
      <c r="AB10" s="582"/>
      <c r="AC10" s="582"/>
      <c r="AD10" s="591">
        <v>24563</v>
      </c>
      <c r="AE10" s="591"/>
      <c r="AF10" s="591"/>
      <c r="AG10" s="591"/>
      <c r="AH10" s="591"/>
      <c r="AI10" s="591"/>
      <c r="AJ10" s="591"/>
      <c r="AK10" s="591"/>
      <c r="AL10" s="569">
        <v>1.9</v>
      </c>
      <c r="AM10" s="586"/>
      <c r="AN10" s="586"/>
      <c r="AO10" s="587"/>
      <c r="AP10" s="588" t="s">
        <v>301</v>
      </c>
      <c r="AQ10" s="589"/>
      <c r="AR10" s="589"/>
      <c r="AS10" s="589"/>
      <c r="AT10" s="589"/>
      <c r="AU10" s="589"/>
      <c r="AV10" s="589"/>
      <c r="AW10" s="589"/>
      <c r="AX10" s="589"/>
      <c r="AY10" s="589"/>
      <c r="AZ10" s="589"/>
      <c r="BA10" s="589"/>
      <c r="BB10" s="589"/>
      <c r="BC10" s="589"/>
      <c r="BD10" s="589"/>
      <c r="BE10" s="589"/>
      <c r="BF10" s="590"/>
      <c r="BG10" s="581">
        <v>3222</v>
      </c>
      <c r="BH10" s="575"/>
      <c r="BI10" s="575"/>
      <c r="BJ10" s="575"/>
      <c r="BK10" s="575"/>
      <c r="BL10" s="575"/>
      <c r="BM10" s="575"/>
      <c r="BN10" s="576"/>
      <c r="BO10" s="582">
        <v>1.8</v>
      </c>
      <c r="BP10" s="582"/>
      <c r="BQ10" s="582"/>
      <c r="BR10" s="582"/>
      <c r="BS10" s="572" t="s">
        <v>406</v>
      </c>
      <c r="BT10" s="575"/>
      <c r="BU10" s="575"/>
      <c r="BV10" s="575"/>
      <c r="BW10" s="575"/>
      <c r="BX10" s="575"/>
      <c r="BY10" s="575"/>
      <c r="BZ10" s="575"/>
      <c r="CA10" s="575"/>
      <c r="CB10" s="577"/>
      <c r="CD10" s="578" t="s">
        <v>302</v>
      </c>
      <c r="CE10" s="579"/>
      <c r="CF10" s="579"/>
      <c r="CG10" s="579"/>
      <c r="CH10" s="579"/>
      <c r="CI10" s="579"/>
      <c r="CJ10" s="579"/>
      <c r="CK10" s="579"/>
      <c r="CL10" s="579"/>
      <c r="CM10" s="579"/>
      <c r="CN10" s="579"/>
      <c r="CO10" s="579"/>
      <c r="CP10" s="579"/>
      <c r="CQ10" s="580"/>
      <c r="CR10" s="581">
        <v>18401</v>
      </c>
      <c r="CS10" s="575"/>
      <c r="CT10" s="575"/>
      <c r="CU10" s="575"/>
      <c r="CV10" s="575"/>
      <c r="CW10" s="575"/>
      <c r="CX10" s="575"/>
      <c r="CY10" s="576"/>
      <c r="CZ10" s="582">
        <v>0.7</v>
      </c>
      <c r="DA10" s="582"/>
      <c r="DB10" s="582"/>
      <c r="DC10" s="582"/>
      <c r="DD10" s="572" t="s">
        <v>406</v>
      </c>
      <c r="DE10" s="575"/>
      <c r="DF10" s="575"/>
      <c r="DG10" s="575"/>
      <c r="DH10" s="575"/>
      <c r="DI10" s="575"/>
      <c r="DJ10" s="575"/>
      <c r="DK10" s="575"/>
      <c r="DL10" s="575"/>
      <c r="DM10" s="575"/>
      <c r="DN10" s="575"/>
      <c r="DO10" s="575"/>
      <c r="DP10" s="576"/>
      <c r="DQ10" s="572">
        <v>498</v>
      </c>
      <c r="DR10" s="575"/>
      <c r="DS10" s="575"/>
      <c r="DT10" s="575"/>
      <c r="DU10" s="575"/>
      <c r="DV10" s="575"/>
      <c r="DW10" s="575"/>
      <c r="DX10" s="575"/>
      <c r="DY10" s="575"/>
      <c r="DZ10" s="575"/>
      <c r="EA10" s="575"/>
      <c r="EB10" s="575"/>
      <c r="EC10" s="577"/>
    </row>
    <row r="11" spans="2:143" ht="11.25" customHeight="1" x14ac:dyDescent="0.15">
      <c r="B11" s="588" t="s">
        <v>303</v>
      </c>
      <c r="C11" s="589"/>
      <c r="D11" s="589"/>
      <c r="E11" s="589"/>
      <c r="F11" s="589"/>
      <c r="G11" s="589"/>
      <c r="H11" s="589"/>
      <c r="I11" s="589"/>
      <c r="J11" s="589"/>
      <c r="K11" s="589"/>
      <c r="L11" s="589"/>
      <c r="M11" s="589"/>
      <c r="N11" s="589"/>
      <c r="O11" s="589"/>
      <c r="P11" s="589"/>
      <c r="Q11" s="590"/>
      <c r="R11" s="581" t="s">
        <v>406</v>
      </c>
      <c r="S11" s="575"/>
      <c r="T11" s="575"/>
      <c r="U11" s="575"/>
      <c r="V11" s="575"/>
      <c r="W11" s="575"/>
      <c r="X11" s="575"/>
      <c r="Y11" s="576"/>
      <c r="Z11" s="582" t="s">
        <v>406</v>
      </c>
      <c r="AA11" s="582"/>
      <c r="AB11" s="582"/>
      <c r="AC11" s="582"/>
      <c r="AD11" s="591" t="s">
        <v>406</v>
      </c>
      <c r="AE11" s="591"/>
      <c r="AF11" s="591"/>
      <c r="AG11" s="591"/>
      <c r="AH11" s="591"/>
      <c r="AI11" s="591"/>
      <c r="AJ11" s="591"/>
      <c r="AK11" s="591"/>
      <c r="AL11" s="569" t="s">
        <v>406</v>
      </c>
      <c r="AM11" s="586"/>
      <c r="AN11" s="586"/>
      <c r="AO11" s="587"/>
      <c r="AP11" s="588" t="s">
        <v>304</v>
      </c>
      <c r="AQ11" s="589"/>
      <c r="AR11" s="589"/>
      <c r="AS11" s="589"/>
      <c r="AT11" s="589"/>
      <c r="AU11" s="589"/>
      <c r="AV11" s="589"/>
      <c r="AW11" s="589"/>
      <c r="AX11" s="589"/>
      <c r="AY11" s="589"/>
      <c r="AZ11" s="589"/>
      <c r="BA11" s="589"/>
      <c r="BB11" s="589"/>
      <c r="BC11" s="589"/>
      <c r="BD11" s="589"/>
      <c r="BE11" s="589"/>
      <c r="BF11" s="590"/>
      <c r="BG11" s="581">
        <v>560</v>
      </c>
      <c r="BH11" s="575"/>
      <c r="BI11" s="575"/>
      <c r="BJ11" s="575"/>
      <c r="BK11" s="575"/>
      <c r="BL11" s="575"/>
      <c r="BM11" s="575"/>
      <c r="BN11" s="576"/>
      <c r="BO11" s="582">
        <v>0.3</v>
      </c>
      <c r="BP11" s="582"/>
      <c r="BQ11" s="582"/>
      <c r="BR11" s="582"/>
      <c r="BS11" s="572">
        <v>92</v>
      </c>
      <c r="BT11" s="575"/>
      <c r="BU11" s="575"/>
      <c r="BV11" s="575"/>
      <c r="BW11" s="575"/>
      <c r="BX11" s="575"/>
      <c r="BY11" s="575"/>
      <c r="BZ11" s="575"/>
      <c r="CA11" s="575"/>
      <c r="CB11" s="577"/>
      <c r="CD11" s="578" t="s">
        <v>305</v>
      </c>
      <c r="CE11" s="579"/>
      <c r="CF11" s="579"/>
      <c r="CG11" s="579"/>
      <c r="CH11" s="579"/>
      <c r="CI11" s="579"/>
      <c r="CJ11" s="579"/>
      <c r="CK11" s="579"/>
      <c r="CL11" s="579"/>
      <c r="CM11" s="579"/>
      <c r="CN11" s="579"/>
      <c r="CO11" s="579"/>
      <c r="CP11" s="579"/>
      <c r="CQ11" s="580"/>
      <c r="CR11" s="581">
        <v>219940</v>
      </c>
      <c r="CS11" s="575"/>
      <c r="CT11" s="575"/>
      <c r="CU11" s="575"/>
      <c r="CV11" s="575"/>
      <c r="CW11" s="575"/>
      <c r="CX11" s="575"/>
      <c r="CY11" s="576"/>
      <c r="CZ11" s="582">
        <v>8.1</v>
      </c>
      <c r="DA11" s="582"/>
      <c r="DB11" s="582"/>
      <c r="DC11" s="582"/>
      <c r="DD11" s="572">
        <v>93722</v>
      </c>
      <c r="DE11" s="575"/>
      <c r="DF11" s="575"/>
      <c r="DG11" s="575"/>
      <c r="DH11" s="575"/>
      <c r="DI11" s="575"/>
      <c r="DJ11" s="575"/>
      <c r="DK11" s="575"/>
      <c r="DL11" s="575"/>
      <c r="DM11" s="575"/>
      <c r="DN11" s="575"/>
      <c r="DO11" s="575"/>
      <c r="DP11" s="576"/>
      <c r="DQ11" s="572">
        <v>123499</v>
      </c>
      <c r="DR11" s="575"/>
      <c r="DS11" s="575"/>
      <c r="DT11" s="575"/>
      <c r="DU11" s="575"/>
      <c r="DV11" s="575"/>
      <c r="DW11" s="575"/>
      <c r="DX11" s="575"/>
      <c r="DY11" s="575"/>
      <c r="DZ11" s="575"/>
      <c r="EA11" s="575"/>
      <c r="EB11" s="575"/>
      <c r="EC11" s="577"/>
    </row>
    <row r="12" spans="2:143" ht="11.25" customHeight="1" x14ac:dyDescent="0.15">
      <c r="B12" s="588" t="s">
        <v>306</v>
      </c>
      <c r="C12" s="589"/>
      <c r="D12" s="589"/>
      <c r="E12" s="589"/>
      <c r="F12" s="589"/>
      <c r="G12" s="589"/>
      <c r="H12" s="589"/>
      <c r="I12" s="589"/>
      <c r="J12" s="589"/>
      <c r="K12" s="589"/>
      <c r="L12" s="589"/>
      <c r="M12" s="589"/>
      <c r="N12" s="589"/>
      <c r="O12" s="589"/>
      <c r="P12" s="589"/>
      <c r="Q12" s="590"/>
      <c r="R12" s="581" t="s">
        <v>406</v>
      </c>
      <c r="S12" s="575"/>
      <c r="T12" s="575"/>
      <c r="U12" s="575"/>
      <c r="V12" s="575"/>
      <c r="W12" s="575"/>
      <c r="X12" s="575"/>
      <c r="Y12" s="576"/>
      <c r="Z12" s="582" t="s">
        <v>406</v>
      </c>
      <c r="AA12" s="582"/>
      <c r="AB12" s="582"/>
      <c r="AC12" s="582"/>
      <c r="AD12" s="591" t="s">
        <v>406</v>
      </c>
      <c r="AE12" s="591"/>
      <c r="AF12" s="591"/>
      <c r="AG12" s="591"/>
      <c r="AH12" s="591"/>
      <c r="AI12" s="591"/>
      <c r="AJ12" s="591"/>
      <c r="AK12" s="591"/>
      <c r="AL12" s="569" t="s">
        <v>406</v>
      </c>
      <c r="AM12" s="586"/>
      <c r="AN12" s="586"/>
      <c r="AO12" s="587"/>
      <c r="AP12" s="588" t="s">
        <v>307</v>
      </c>
      <c r="AQ12" s="589"/>
      <c r="AR12" s="589"/>
      <c r="AS12" s="589"/>
      <c r="AT12" s="589"/>
      <c r="AU12" s="589"/>
      <c r="AV12" s="589"/>
      <c r="AW12" s="589"/>
      <c r="AX12" s="589"/>
      <c r="AY12" s="589"/>
      <c r="AZ12" s="589"/>
      <c r="BA12" s="589"/>
      <c r="BB12" s="589"/>
      <c r="BC12" s="589"/>
      <c r="BD12" s="589"/>
      <c r="BE12" s="589"/>
      <c r="BF12" s="590"/>
      <c r="BG12" s="581">
        <v>69784</v>
      </c>
      <c r="BH12" s="575"/>
      <c r="BI12" s="575"/>
      <c r="BJ12" s="575"/>
      <c r="BK12" s="575"/>
      <c r="BL12" s="575"/>
      <c r="BM12" s="575"/>
      <c r="BN12" s="576"/>
      <c r="BO12" s="582">
        <v>39.200000000000003</v>
      </c>
      <c r="BP12" s="582"/>
      <c r="BQ12" s="582"/>
      <c r="BR12" s="582"/>
      <c r="BS12" s="572" t="s">
        <v>406</v>
      </c>
      <c r="BT12" s="575"/>
      <c r="BU12" s="575"/>
      <c r="BV12" s="575"/>
      <c r="BW12" s="575"/>
      <c r="BX12" s="575"/>
      <c r="BY12" s="575"/>
      <c r="BZ12" s="575"/>
      <c r="CA12" s="575"/>
      <c r="CB12" s="577"/>
      <c r="CD12" s="578" t="s">
        <v>308</v>
      </c>
      <c r="CE12" s="579"/>
      <c r="CF12" s="579"/>
      <c r="CG12" s="579"/>
      <c r="CH12" s="579"/>
      <c r="CI12" s="579"/>
      <c r="CJ12" s="579"/>
      <c r="CK12" s="579"/>
      <c r="CL12" s="579"/>
      <c r="CM12" s="579"/>
      <c r="CN12" s="579"/>
      <c r="CO12" s="579"/>
      <c r="CP12" s="579"/>
      <c r="CQ12" s="580"/>
      <c r="CR12" s="581">
        <v>3508</v>
      </c>
      <c r="CS12" s="575"/>
      <c r="CT12" s="575"/>
      <c r="CU12" s="575"/>
      <c r="CV12" s="575"/>
      <c r="CW12" s="575"/>
      <c r="CX12" s="575"/>
      <c r="CY12" s="576"/>
      <c r="CZ12" s="582">
        <v>0.1</v>
      </c>
      <c r="DA12" s="582"/>
      <c r="DB12" s="582"/>
      <c r="DC12" s="582"/>
      <c r="DD12" s="572" t="s">
        <v>406</v>
      </c>
      <c r="DE12" s="575"/>
      <c r="DF12" s="575"/>
      <c r="DG12" s="575"/>
      <c r="DH12" s="575"/>
      <c r="DI12" s="575"/>
      <c r="DJ12" s="575"/>
      <c r="DK12" s="575"/>
      <c r="DL12" s="575"/>
      <c r="DM12" s="575"/>
      <c r="DN12" s="575"/>
      <c r="DO12" s="575"/>
      <c r="DP12" s="576"/>
      <c r="DQ12" s="572">
        <v>3231</v>
      </c>
      <c r="DR12" s="575"/>
      <c r="DS12" s="575"/>
      <c r="DT12" s="575"/>
      <c r="DU12" s="575"/>
      <c r="DV12" s="575"/>
      <c r="DW12" s="575"/>
      <c r="DX12" s="575"/>
      <c r="DY12" s="575"/>
      <c r="DZ12" s="575"/>
      <c r="EA12" s="575"/>
      <c r="EB12" s="575"/>
      <c r="EC12" s="577"/>
    </row>
    <row r="13" spans="2:143" ht="11.25" customHeight="1" x14ac:dyDescent="0.15">
      <c r="B13" s="588" t="s">
        <v>309</v>
      </c>
      <c r="C13" s="589"/>
      <c r="D13" s="589"/>
      <c r="E13" s="589"/>
      <c r="F13" s="589"/>
      <c r="G13" s="589"/>
      <c r="H13" s="589"/>
      <c r="I13" s="589"/>
      <c r="J13" s="589"/>
      <c r="K13" s="589"/>
      <c r="L13" s="589"/>
      <c r="M13" s="589"/>
      <c r="N13" s="589"/>
      <c r="O13" s="589"/>
      <c r="P13" s="589"/>
      <c r="Q13" s="590"/>
      <c r="R13" s="581">
        <v>7342</v>
      </c>
      <c r="S13" s="575"/>
      <c r="T13" s="575"/>
      <c r="U13" s="575"/>
      <c r="V13" s="575"/>
      <c r="W13" s="575"/>
      <c r="X13" s="575"/>
      <c r="Y13" s="576"/>
      <c r="Z13" s="582">
        <v>0.3</v>
      </c>
      <c r="AA13" s="582"/>
      <c r="AB13" s="582"/>
      <c r="AC13" s="582"/>
      <c r="AD13" s="591">
        <v>7342</v>
      </c>
      <c r="AE13" s="591"/>
      <c r="AF13" s="591"/>
      <c r="AG13" s="591"/>
      <c r="AH13" s="591"/>
      <c r="AI13" s="591"/>
      <c r="AJ13" s="591"/>
      <c r="AK13" s="591"/>
      <c r="AL13" s="569">
        <v>0.6</v>
      </c>
      <c r="AM13" s="586"/>
      <c r="AN13" s="586"/>
      <c r="AO13" s="587"/>
      <c r="AP13" s="588" t="s">
        <v>310</v>
      </c>
      <c r="AQ13" s="589"/>
      <c r="AR13" s="589"/>
      <c r="AS13" s="589"/>
      <c r="AT13" s="589"/>
      <c r="AU13" s="589"/>
      <c r="AV13" s="589"/>
      <c r="AW13" s="589"/>
      <c r="AX13" s="589"/>
      <c r="AY13" s="589"/>
      <c r="AZ13" s="589"/>
      <c r="BA13" s="589"/>
      <c r="BB13" s="589"/>
      <c r="BC13" s="589"/>
      <c r="BD13" s="589"/>
      <c r="BE13" s="589"/>
      <c r="BF13" s="590"/>
      <c r="BG13" s="581">
        <v>68460</v>
      </c>
      <c r="BH13" s="575"/>
      <c r="BI13" s="575"/>
      <c r="BJ13" s="575"/>
      <c r="BK13" s="575"/>
      <c r="BL13" s="575"/>
      <c r="BM13" s="575"/>
      <c r="BN13" s="576"/>
      <c r="BO13" s="582">
        <v>38.5</v>
      </c>
      <c r="BP13" s="582"/>
      <c r="BQ13" s="582"/>
      <c r="BR13" s="582"/>
      <c r="BS13" s="572" t="s">
        <v>406</v>
      </c>
      <c r="BT13" s="575"/>
      <c r="BU13" s="575"/>
      <c r="BV13" s="575"/>
      <c r="BW13" s="575"/>
      <c r="BX13" s="575"/>
      <c r="BY13" s="575"/>
      <c r="BZ13" s="575"/>
      <c r="CA13" s="575"/>
      <c r="CB13" s="577"/>
      <c r="CD13" s="578" t="s">
        <v>311</v>
      </c>
      <c r="CE13" s="579"/>
      <c r="CF13" s="579"/>
      <c r="CG13" s="579"/>
      <c r="CH13" s="579"/>
      <c r="CI13" s="579"/>
      <c r="CJ13" s="579"/>
      <c r="CK13" s="579"/>
      <c r="CL13" s="579"/>
      <c r="CM13" s="579"/>
      <c r="CN13" s="579"/>
      <c r="CO13" s="579"/>
      <c r="CP13" s="579"/>
      <c r="CQ13" s="580"/>
      <c r="CR13" s="581">
        <v>132292</v>
      </c>
      <c r="CS13" s="575"/>
      <c r="CT13" s="575"/>
      <c r="CU13" s="575"/>
      <c r="CV13" s="575"/>
      <c r="CW13" s="575"/>
      <c r="CX13" s="575"/>
      <c r="CY13" s="576"/>
      <c r="CZ13" s="582">
        <v>4.9000000000000004</v>
      </c>
      <c r="DA13" s="582"/>
      <c r="DB13" s="582"/>
      <c r="DC13" s="582"/>
      <c r="DD13" s="572">
        <v>100148</v>
      </c>
      <c r="DE13" s="575"/>
      <c r="DF13" s="575"/>
      <c r="DG13" s="575"/>
      <c r="DH13" s="575"/>
      <c r="DI13" s="575"/>
      <c r="DJ13" s="575"/>
      <c r="DK13" s="575"/>
      <c r="DL13" s="575"/>
      <c r="DM13" s="575"/>
      <c r="DN13" s="575"/>
      <c r="DO13" s="575"/>
      <c r="DP13" s="576"/>
      <c r="DQ13" s="572">
        <v>39798</v>
      </c>
      <c r="DR13" s="575"/>
      <c r="DS13" s="575"/>
      <c r="DT13" s="575"/>
      <c r="DU13" s="575"/>
      <c r="DV13" s="575"/>
      <c r="DW13" s="575"/>
      <c r="DX13" s="575"/>
      <c r="DY13" s="575"/>
      <c r="DZ13" s="575"/>
      <c r="EA13" s="575"/>
      <c r="EB13" s="575"/>
      <c r="EC13" s="577"/>
    </row>
    <row r="14" spans="2:143" ht="11.25" customHeight="1" x14ac:dyDescent="0.15">
      <c r="B14" s="588" t="s">
        <v>312</v>
      </c>
      <c r="C14" s="589"/>
      <c r="D14" s="589"/>
      <c r="E14" s="589"/>
      <c r="F14" s="589"/>
      <c r="G14" s="589"/>
      <c r="H14" s="589"/>
      <c r="I14" s="589"/>
      <c r="J14" s="589"/>
      <c r="K14" s="589"/>
      <c r="L14" s="589"/>
      <c r="M14" s="589"/>
      <c r="N14" s="589"/>
      <c r="O14" s="589"/>
      <c r="P14" s="589"/>
      <c r="Q14" s="590"/>
      <c r="R14" s="581" t="s">
        <v>406</v>
      </c>
      <c r="S14" s="575"/>
      <c r="T14" s="575"/>
      <c r="U14" s="575"/>
      <c r="V14" s="575"/>
      <c r="W14" s="575"/>
      <c r="X14" s="575"/>
      <c r="Y14" s="576"/>
      <c r="Z14" s="582" t="s">
        <v>406</v>
      </c>
      <c r="AA14" s="582"/>
      <c r="AB14" s="582"/>
      <c r="AC14" s="582"/>
      <c r="AD14" s="591" t="s">
        <v>406</v>
      </c>
      <c r="AE14" s="591"/>
      <c r="AF14" s="591"/>
      <c r="AG14" s="591"/>
      <c r="AH14" s="591"/>
      <c r="AI14" s="591"/>
      <c r="AJ14" s="591"/>
      <c r="AK14" s="591"/>
      <c r="AL14" s="569" t="s">
        <v>406</v>
      </c>
      <c r="AM14" s="586"/>
      <c r="AN14" s="586"/>
      <c r="AO14" s="587"/>
      <c r="AP14" s="588" t="s">
        <v>313</v>
      </c>
      <c r="AQ14" s="589"/>
      <c r="AR14" s="589"/>
      <c r="AS14" s="589"/>
      <c r="AT14" s="589"/>
      <c r="AU14" s="589"/>
      <c r="AV14" s="589"/>
      <c r="AW14" s="589"/>
      <c r="AX14" s="589"/>
      <c r="AY14" s="589"/>
      <c r="AZ14" s="589"/>
      <c r="BA14" s="589"/>
      <c r="BB14" s="589"/>
      <c r="BC14" s="589"/>
      <c r="BD14" s="589"/>
      <c r="BE14" s="589"/>
      <c r="BF14" s="590"/>
      <c r="BG14" s="581">
        <v>9310</v>
      </c>
      <c r="BH14" s="575"/>
      <c r="BI14" s="575"/>
      <c r="BJ14" s="575"/>
      <c r="BK14" s="575"/>
      <c r="BL14" s="575"/>
      <c r="BM14" s="575"/>
      <c r="BN14" s="576"/>
      <c r="BO14" s="582">
        <v>5.2</v>
      </c>
      <c r="BP14" s="582"/>
      <c r="BQ14" s="582"/>
      <c r="BR14" s="582"/>
      <c r="BS14" s="572" t="s">
        <v>406</v>
      </c>
      <c r="BT14" s="575"/>
      <c r="BU14" s="575"/>
      <c r="BV14" s="575"/>
      <c r="BW14" s="575"/>
      <c r="BX14" s="575"/>
      <c r="BY14" s="575"/>
      <c r="BZ14" s="575"/>
      <c r="CA14" s="575"/>
      <c r="CB14" s="577"/>
      <c r="CD14" s="578" t="s">
        <v>314</v>
      </c>
      <c r="CE14" s="579"/>
      <c r="CF14" s="579"/>
      <c r="CG14" s="579"/>
      <c r="CH14" s="579"/>
      <c r="CI14" s="579"/>
      <c r="CJ14" s="579"/>
      <c r="CK14" s="579"/>
      <c r="CL14" s="579"/>
      <c r="CM14" s="579"/>
      <c r="CN14" s="579"/>
      <c r="CO14" s="579"/>
      <c r="CP14" s="579"/>
      <c r="CQ14" s="580"/>
      <c r="CR14" s="581">
        <v>376938</v>
      </c>
      <c r="CS14" s="575"/>
      <c r="CT14" s="575"/>
      <c r="CU14" s="575"/>
      <c r="CV14" s="575"/>
      <c r="CW14" s="575"/>
      <c r="CX14" s="575"/>
      <c r="CY14" s="576"/>
      <c r="CZ14" s="582">
        <v>13.9</v>
      </c>
      <c r="DA14" s="582"/>
      <c r="DB14" s="582"/>
      <c r="DC14" s="582"/>
      <c r="DD14" s="572" t="s">
        <v>406</v>
      </c>
      <c r="DE14" s="575"/>
      <c r="DF14" s="575"/>
      <c r="DG14" s="575"/>
      <c r="DH14" s="575"/>
      <c r="DI14" s="575"/>
      <c r="DJ14" s="575"/>
      <c r="DK14" s="575"/>
      <c r="DL14" s="575"/>
      <c r="DM14" s="575"/>
      <c r="DN14" s="575"/>
      <c r="DO14" s="575"/>
      <c r="DP14" s="576"/>
      <c r="DQ14" s="572">
        <v>341592</v>
      </c>
      <c r="DR14" s="575"/>
      <c r="DS14" s="575"/>
      <c r="DT14" s="575"/>
      <c r="DU14" s="575"/>
      <c r="DV14" s="575"/>
      <c r="DW14" s="575"/>
      <c r="DX14" s="575"/>
      <c r="DY14" s="575"/>
      <c r="DZ14" s="575"/>
      <c r="EA14" s="575"/>
      <c r="EB14" s="575"/>
      <c r="EC14" s="577"/>
    </row>
    <row r="15" spans="2:143" ht="11.25" customHeight="1" x14ac:dyDescent="0.15">
      <c r="B15" s="588" t="s">
        <v>315</v>
      </c>
      <c r="C15" s="589"/>
      <c r="D15" s="589"/>
      <c r="E15" s="589"/>
      <c r="F15" s="589"/>
      <c r="G15" s="589"/>
      <c r="H15" s="589"/>
      <c r="I15" s="589"/>
      <c r="J15" s="589"/>
      <c r="K15" s="589"/>
      <c r="L15" s="589"/>
      <c r="M15" s="589"/>
      <c r="N15" s="589"/>
      <c r="O15" s="589"/>
      <c r="P15" s="589"/>
      <c r="Q15" s="590"/>
      <c r="R15" s="581">
        <v>896</v>
      </c>
      <c r="S15" s="575"/>
      <c r="T15" s="575"/>
      <c r="U15" s="575"/>
      <c r="V15" s="575"/>
      <c r="W15" s="575"/>
      <c r="X15" s="575"/>
      <c r="Y15" s="576"/>
      <c r="Z15" s="582">
        <v>0</v>
      </c>
      <c r="AA15" s="582"/>
      <c r="AB15" s="582"/>
      <c r="AC15" s="582"/>
      <c r="AD15" s="591">
        <v>896</v>
      </c>
      <c r="AE15" s="591"/>
      <c r="AF15" s="591"/>
      <c r="AG15" s="591"/>
      <c r="AH15" s="591"/>
      <c r="AI15" s="591"/>
      <c r="AJ15" s="591"/>
      <c r="AK15" s="591"/>
      <c r="AL15" s="569">
        <v>0.1</v>
      </c>
      <c r="AM15" s="586"/>
      <c r="AN15" s="586"/>
      <c r="AO15" s="587"/>
      <c r="AP15" s="588" t="s">
        <v>316</v>
      </c>
      <c r="AQ15" s="589"/>
      <c r="AR15" s="589"/>
      <c r="AS15" s="589"/>
      <c r="AT15" s="589"/>
      <c r="AU15" s="589"/>
      <c r="AV15" s="589"/>
      <c r="AW15" s="589"/>
      <c r="AX15" s="589"/>
      <c r="AY15" s="589"/>
      <c r="AZ15" s="589"/>
      <c r="BA15" s="589"/>
      <c r="BB15" s="589"/>
      <c r="BC15" s="589"/>
      <c r="BD15" s="589"/>
      <c r="BE15" s="589"/>
      <c r="BF15" s="590"/>
      <c r="BG15" s="581">
        <v>7564</v>
      </c>
      <c r="BH15" s="575"/>
      <c r="BI15" s="575"/>
      <c r="BJ15" s="575"/>
      <c r="BK15" s="575"/>
      <c r="BL15" s="575"/>
      <c r="BM15" s="575"/>
      <c r="BN15" s="576"/>
      <c r="BO15" s="582">
        <v>4.2</v>
      </c>
      <c r="BP15" s="582"/>
      <c r="BQ15" s="582"/>
      <c r="BR15" s="582"/>
      <c r="BS15" s="572" t="s">
        <v>406</v>
      </c>
      <c r="BT15" s="575"/>
      <c r="BU15" s="575"/>
      <c r="BV15" s="575"/>
      <c r="BW15" s="575"/>
      <c r="BX15" s="575"/>
      <c r="BY15" s="575"/>
      <c r="BZ15" s="575"/>
      <c r="CA15" s="575"/>
      <c r="CB15" s="577"/>
      <c r="CD15" s="578" t="s">
        <v>317</v>
      </c>
      <c r="CE15" s="579"/>
      <c r="CF15" s="579"/>
      <c r="CG15" s="579"/>
      <c r="CH15" s="579"/>
      <c r="CI15" s="579"/>
      <c r="CJ15" s="579"/>
      <c r="CK15" s="579"/>
      <c r="CL15" s="579"/>
      <c r="CM15" s="579"/>
      <c r="CN15" s="579"/>
      <c r="CO15" s="579"/>
      <c r="CP15" s="579"/>
      <c r="CQ15" s="580"/>
      <c r="CR15" s="581">
        <v>182547</v>
      </c>
      <c r="CS15" s="575"/>
      <c r="CT15" s="575"/>
      <c r="CU15" s="575"/>
      <c r="CV15" s="575"/>
      <c r="CW15" s="575"/>
      <c r="CX15" s="575"/>
      <c r="CY15" s="576"/>
      <c r="CZ15" s="582">
        <v>6.7</v>
      </c>
      <c r="DA15" s="582"/>
      <c r="DB15" s="582"/>
      <c r="DC15" s="582"/>
      <c r="DD15" s="572">
        <v>33450</v>
      </c>
      <c r="DE15" s="575"/>
      <c r="DF15" s="575"/>
      <c r="DG15" s="575"/>
      <c r="DH15" s="575"/>
      <c r="DI15" s="575"/>
      <c r="DJ15" s="575"/>
      <c r="DK15" s="575"/>
      <c r="DL15" s="575"/>
      <c r="DM15" s="575"/>
      <c r="DN15" s="575"/>
      <c r="DO15" s="575"/>
      <c r="DP15" s="576"/>
      <c r="DQ15" s="572">
        <v>138129</v>
      </c>
      <c r="DR15" s="575"/>
      <c r="DS15" s="575"/>
      <c r="DT15" s="575"/>
      <c r="DU15" s="575"/>
      <c r="DV15" s="575"/>
      <c r="DW15" s="575"/>
      <c r="DX15" s="575"/>
      <c r="DY15" s="575"/>
      <c r="DZ15" s="575"/>
      <c r="EA15" s="575"/>
      <c r="EB15" s="575"/>
      <c r="EC15" s="577"/>
    </row>
    <row r="16" spans="2:143" ht="11.25" customHeight="1" x14ac:dyDescent="0.15">
      <c r="B16" s="588" t="s">
        <v>318</v>
      </c>
      <c r="C16" s="589"/>
      <c r="D16" s="589"/>
      <c r="E16" s="589"/>
      <c r="F16" s="589"/>
      <c r="G16" s="589"/>
      <c r="H16" s="589"/>
      <c r="I16" s="589"/>
      <c r="J16" s="589"/>
      <c r="K16" s="589"/>
      <c r="L16" s="589"/>
      <c r="M16" s="589"/>
      <c r="N16" s="589"/>
      <c r="O16" s="589"/>
      <c r="P16" s="589"/>
      <c r="Q16" s="590"/>
      <c r="R16" s="581">
        <v>1315701</v>
      </c>
      <c r="S16" s="575"/>
      <c r="T16" s="575"/>
      <c r="U16" s="575"/>
      <c r="V16" s="575"/>
      <c r="W16" s="575"/>
      <c r="X16" s="575"/>
      <c r="Y16" s="576"/>
      <c r="Z16" s="582">
        <v>47.4</v>
      </c>
      <c r="AA16" s="582"/>
      <c r="AB16" s="582"/>
      <c r="AC16" s="582"/>
      <c r="AD16" s="591">
        <v>1082905</v>
      </c>
      <c r="AE16" s="591"/>
      <c r="AF16" s="591"/>
      <c r="AG16" s="591"/>
      <c r="AH16" s="591"/>
      <c r="AI16" s="591"/>
      <c r="AJ16" s="591"/>
      <c r="AK16" s="591"/>
      <c r="AL16" s="569">
        <v>82.1</v>
      </c>
      <c r="AM16" s="586"/>
      <c r="AN16" s="586"/>
      <c r="AO16" s="587"/>
      <c r="AP16" s="588" t="s">
        <v>319</v>
      </c>
      <c r="AQ16" s="589"/>
      <c r="AR16" s="589"/>
      <c r="AS16" s="589"/>
      <c r="AT16" s="589"/>
      <c r="AU16" s="589"/>
      <c r="AV16" s="589"/>
      <c r="AW16" s="589"/>
      <c r="AX16" s="589"/>
      <c r="AY16" s="589"/>
      <c r="AZ16" s="589"/>
      <c r="BA16" s="589"/>
      <c r="BB16" s="589"/>
      <c r="BC16" s="589"/>
      <c r="BD16" s="589"/>
      <c r="BE16" s="589"/>
      <c r="BF16" s="590"/>
      <c r="BG16" s="581" t="s">
        <v>406</v>
      </c>
      <c r="BH16" s="575"/>
      <c r="BI16" s="575"/>
      <c r="BJ16" s="575"/>
      <c r="BK16" s="575"/>
      <c r="BL16" s="575"/>
      <c r="BM16" s="575"/>
      <c r="BN16" s="576"/>
      <c r="BO16" s="582" t="s">
        <v>406</v>
      </c>
      <c r="BP16" s="582"/>
      <c r="BQ16" s="582"/>
      <c r="BR16" s="582"/>
      <c r="BS16" s="572" t="s">
        <v>406</v>
      </c>
      <c r="BT16" s="575"/>
      <c r="BU16" s="575"/>
      <c r="BV16" s="575"/>
      <c r="BW16" s="575"/>
      <c r="BX16" s="575"/>
      <c r="BY16" s="575"/>
      <c r="BZ16" s="575"/>
      <c r="CA16" s="575"/>
      <c r="CB16" s="577"/>
      <c r="CD16" s="578" t="s">
        <v>320</v>
      </c>
      <c r="CE16" s="579"/>
      <c r="CF16" s="579"/>
      <c r="CG16" s="579"/>
      <c r="CH16" s="579"/>
      <c r="CI16" s="579"/>
      <c r="CJ16" s="579"/>
      <c r="CK16" s="579"/>
      <c r="CL16" s="579"/>
      <c r="CM16" s="579"/>
      <c r="CN16" s="579"/>
      <c r="CO16" s="579"/>
      <c r="CP16" s="579"/>
      <c r="CQ16" s="580"/>
      <c r="CR16" s="581">
        <v>301858</v>
      </c>
      <c r="CS16" s="575"/>
      <c r="CT16" s="575"/>
      <c r="CU16" s="575"/>
      <c r="CV16" s="575"/>
      <c r="CW16" s="575"/>
      <c r="CX16" s="575"/>
      <c r="CY16" s="576"/>
      <c r="CZ16" s="582">
        <v>11.1</v>
      </c>
      <c r="DA16" s="582"/>
      <c r="DB16" s="582"/>
      <c r="DC16" s="582"/>
      <c r="DD16" s="572" t="s">
        <v>406</v>
      </c>
      <c r="DE16" s="575"/>
      <c r="DF16" s="575"/>
      <c r="DG16" s="575"/>
      <c r="DH16" s="575"/>
      <c r="DI16" s="575"/>
      <c r="DJ16" s="575"/>
      <c r="DK16" s="575"/>
      <c r="DL16" s="575"/>
      <c r="DM16" s="575"/>
      <c r="DN16" s="575"/>
      <c r="DO16" s="575"/>
      <c r="DP16" s="576"/>
      <c r="DQ16" s="572">
        <v>119332</v>
      </c>
      <c r="DR16" s="575"/>
      <c r="DS16" s="575"/>
      <c r="DT16" s="575"/>
      <c r="DU16" s="575"/>
      <c r="DV16" s="575"/>
      <c r="DW16" s="575"/>
      <c r="DX16" s="575"/>
      <c r="DY16" s="575"/>
      <c r="DZ16" s="575"/>
      <c r="EA16" s="575"/>
      <c r="EB16" s="575"/>
      <c r="EC16" s="577"/>
    </row>
    <row r="17" spans="2:133" ht="11.25" customHeight="1" x14ac:dyDescent="0.15">
      <c r="B17" s="588" t="s">
        <v>321</v>
      </c>
      <c r="C17" s="589"/>
      <c r="D17" s="589"/>
      <c r="E17" s="589"/>
      <c r="F17" s="589"/>
      <c r="G17" s="589"/>
      <c r="H17" s="589"/>
      <c r="I17" s="589"/>
      <c r="J17" s="589"/>
      <c r="K17" s="589"/>
      <c r="L17" s="589"/>
      <c r="M17" s="589"/>
      <c r="N17" s="589"/>
      <c r="O17" s="589"/>
      <c r="P17" s="589"/>
      <c r="Q17" s="590"/>
      <c r="R17" s="581">
        <v>1082905</v>
      </c>
      <c r="S17" s="575"/>
      <c r="T17" s="575"/>
      <c r="U17" s="575"/>
      <c r="V17" s="575"/>
      <c r="W17" s="575"/>
      <c r="X17" s="575"/>
      <c r="Y17" s="576"/>
      <c r="Z17" s="582">
        <v>39</v>
      </c>
      <c r="AA17" s="582"/>
      <c r="AB17" s="582"/>
      <c r="AC17" s="582"/>
      <c r="AD17" s="591">
        <v>1082905</v>
      </c>
      <c r="AE17" s="591"/>
      <c r="AF17" s="591"/>
      <c r="AG17" s="591"/>
      <c r="AH17" s="591"/>
      <c r="AI17" s="591"/>
      <c r="AJ17" s="591"/>
      <c r="AK17" s="591"/>
      <c r="AL17" s="569">
        <v>82.1</v>
      </c>
      <c r="AM17" s="586"/>
      <c r="AN17" s="586"/>
      <c r="AO17" s="587"/>
      <c r="AP17" s="588" t="s">
        <v>322</v>
      </c>
      <c r="AQ17" s="589"/>
      <c r="AR17" s="589"/>
      <c r="AS17" s="589"/>
      <c r="AT17" s="589"/>
      <c r="AU17" s="589"/>
      <c r="AV17" s="589"/>
      <c r="AW17" s="589"/>
      <c r="AX17" s="589"/>
      <c r="AY17" s="589"/>
      <c r="AZ17" s="589"/>
      <c r="BA17" s="589"/>
      <c r="BB17" s="589"/>
      <c r="BC17" s="589"/>
      <c r="BD17" s="589"/>
      <c r="BE17" s="589"/>
      <c r="BF17" s="590"/>
      <c r="BG17" s="581" t="s">
        <v>406</v>
      </c>
      <c r="BH17" s="575"/>
      <c r="BI17" s="575"/>
      <c r="BJ17" s="575"/>
      <c r="BK17" s="575"/>
      <c r="BL17" s="575"/>
      <c r="BM17" s="575"/>
      <c r="BN17" s="576"/>
      <c r="BO17" s="582" t="s">
        <v>406</v>
      </c>
      <c r="BP17" s="582"/>
      <c r="BQ17" s="582"/>
      <c r="BR17" s="582"/>
      <c r="BS17" s="572" t="s">
        <v>406</v>
      </c>
      <c r="BT17" s="575"/>
      <c r="BU17" s="575"/>
      <c r="BV17" s="575"/>
      <c r="BW17" s="575"/>
      <c r="BX17" s="575"/>
      <c r="BY17" s="575"/>
      <c r="BZ17" s="575"/>
      <c r="CA17" s="575"/>
      <c r="CB17" s="577"/>
      <c r="CD17" s="578" t="s">
        <v>323</v>
      </c>
      <c r="CE17" s="579"/>
      <c r="CF17" s="579"/>
      <c r="CG17" s="579"/>
      <c r="CH17" s="579"/>
      <c r="CI17" s="579"/>
      <c r="CJ17" s="579"/>
      <c r="CK17" s="579"/>
      <c r="CL17" s="579"/>
      <c r="CM17" s="579"/>
      <c r="CN17" s="579"/>
      <c r="CO17" s="579"/>
      <c r="CP17" s="579"/>
      <c r="CQ17" s="580"/>
      <c r="CR17" s="581">
        <v>236243</v>
      </c>
      <c r="CS17" s="575"/>
      <c r="CT17" s="575"/>
      <c r="CU17" s="575"/>
      <c r="CV17" s="575"/>
      <c r="CW17" s="575"/>
      <c r="CX17" s="575"/>
      <c r="CY17" s="576"/>
      <c r="CZ17" s="582">
        <v>8.6999999999999993</v>
      </c>
      <c r="DA17" s="582"/>
      <c r="DB17" s="582"/>
      <c r="DC17" s="582"/>
      <c r="DD17" s="572" t="s">
        <v>406</v>
      </c>
      <c r="DE17" s="575"/>
      <c r="DF17" s="575"/>
      <c r="DG17" s="575"/>
      <c r="DH17" s="575"/>
      <c r="DI17" s="575"/>
      <c r="DJ17" s="575"/>
      <c r="DK17" s="575"/>
      <c r="DL17" s="575"/>
      <c r="DM17" s="575"/>
      <c r="DN17" s="575"/>
      <c r="DO17" s="575"/>
      <c r="DP17" s="576"/>
      <c r="DQ17" s="572">
        <v>227558</v>
      </c>
      <c r="DR17" s="575"/>
      <c r="DS17" s="575"/>
      <c r="DT17" s="575"/>
      <c r="DU17" s="575"/>
      <c r="DV17" s="575"/>
      <c r="DW17" s="575"/>
      <c r="DX17" s="575"/>
      <c r="DY17" s="575"/>
      <c r="DZ17" s="575"/>
      <c r="EA17" s="575"/>
      <c r="EB17" s="575"/>
      <c r="EC17" s="577"/>
    </row>
    <row r="18" spans="2:133" ht="11.25" customHeight="1" x14ac:dyDescent="0.15">
      <c r="B18" s="588" t="s">
        <v>324</v>
      </c>
      <c r="C18" s="589"/>
      <c r="D18" s="589"/>
      <c r="E18" s="589"/>
      <c r="F18" s="589"/>
      <c r="G18" s="589"/>
      <c r="H18" s="589"/>
      <c r="I18" s="589"/>
      <c r="J18" s="589"/>
      <c r="K18" s="589"/>
      <c r="L18" s="589"/>
      <c r="M18" s="589"/>
      <c r="N18" s="589"/>
      <c r="O18" s="589"/>
      <c r="P18" s="589"/>
      <c r="Q18" s="590"/>
      <c r="R18" s="581">
        <v>232795</v>
      </c>
      <c r="S18" s="575"/>
      <c r="T18" s="575"/>
      <c r="U18" s="575"/>
      <c r="V18" s="575"/>
      <c r="W18" s="575"/>
      <c r="X18" s="575"/>
      <c r="Y18" s="576"/>
      <c r="Z18" s="582">
        <v>8.4</v>
      </c>
      <c r="AA18" s="582"/>
      <c r="AB18" s="582"/>
      <c r="AC18" s="582"/>
      <c r="AD18" s="591" t="s">
        <v>406</v>
      </c>
      <c r="AE18" s="591"/>
      <c r="AF18" s="591"/>
      <c r="AG18" s="591"/>
      <c r="AH18" s="591"/>
      <c r="AI18" s="591"/>
      <c r="AJ18" s="591"/>
      <c r="AK18" s="591"/>
      <c r="AL18" s="569" t="s">
        <v>406</v>
      </c>
      <c r="AM18" s="586"/>
      <c r="AN18" s="586"/>
      <c r="AO18" s="587"/>
      <c r="AP18" s="588" t="s">
        <v>325</v>
      </c>
      <c r="AQ18" s="589"/>
      <c r="AR18" s="589"/>
      <c r="AS18" s="589"/>
      <c r="AT18" s="589"/>
      <c r="AU18" s="589"/>
      <c r="AV18" s="589"/>
      <c r="AW18" s="589"/>
      <c r="AX18" s="589"/>
      <c r="AY18" s="589"/>
      <c r="AZ18" s="589"/>
      <c r="BA18" s="589"/>
      <c r="BB18" s="589"/>
      <c r="BC18" s="589"/>
      <c r="BD18" s="589"/>
      <c r="BE18" s="589"/>
      <c r="BF18" s="590"/>
      <c r="BG18" s="581" t="s">
        <v>406</v>
      </c>
      <c r="BH18" s="575"/>
      <c r="BI18" s="575"/>
      <c r="BJ18" s="575"/>
      <c r="BK18" s="575"/>
      <c r="BL18" s="575"/>
      <c r="BM18" s="575"/>
      <c r="BN18" s="576"/>
      <c r="BO18" s="582" t="s">
        <v>406</v>
      </c>
      <c r="BP18" s="582"/>
      <c r="BQ18" s="582"/>
      <c r="BR18" s="582"/>
      <c r="BS18" s="572" t="s">
        <v>406</v>
      </c>
      <c r="BT18" s="575"/>
      <c r="BU18" s="575"/>
      <c r="BV18" s="575"/>
      <c r="BW18" s="575"/>
      <c r="BX18" s="575"/>
      <c r="BY18" s="575"/>
      <c r="BZ18" s="575"/>
      <c r="CA18" s="575"/>
      <c r="CB18" s="577"/>
      <c r="CD18" s="578" t="s">
        <v>326</v>
      </c>
      <c r="CE18" s="579"/>
      <c r="CF18" s="579"/>
      <c r="CG18" s="579"/>
      <c r="CH18" s="579"/>
      <c r="CI18" s="579"/>
      <c r="CJ18" s="579"/>
      <c r="CK18" s="579"/>
      <c r="CL18" s="579"/>
      <c r="CM18" s="579"/>
      <c r="CN18" s="579"/>
      <c r="CO18" s="579"/>
      <c r="CP18" s="579"/>
      <c r="CQ18" s="580"/>
      <c r="CR18" s="581" t="s">
        <v>406</v>
      </c>
      <c r="CS18" s="575"/>
      <c r="CT18" s="575"/>
      <c r="CU18" s="575"/>
      <c r="CV18" s="575"/>
      <c r="CW18" s="575"/>
      <c r="CX18" s="575"/>
      <c r="CY18" s="576"/>
      <c r="CZ18" s="582" t="s">
        <v>406</v>
      </c>
      <c r="DA18" s="582"/>
      <c r="DB18" s="582"/>
      <c r="DC18" s="582"/>
      <c r="DD18" s="572" t="s">
        <v>406</v>
      </c>
      <c r="DE18" s="575"/>
      <c r="DF18" s="575"/>
      <c r="DG18" s="575"/>
      <c r="DH18" s="575"/>
      <c r="DI18" s="575"/>
      <c r="DJ18" s="575"/>
      <c r="DK18" s="575"/>
      <c r="DL18" s="575"/>
      <c r="DM18" s="575"/>
      <c r="DN18" s="575"/>
      <c r="DO18" s="575"/>
      <c r="DP18" s="576"/>
      <c r="DQ18" s="572" t="s">
        <v>406</v>
      </c>
      <c r="DR18" s="575"/>
      <c r="DS18" s="575"/>
      <c r="DT18" s="575"/>
      <c r="DU18" s="575"/>
      <c r="DV18" s="575"/>
      <c r="DW18" s="575"/>
      <c r="DX18" s="575"/>
      <c r="DY18" s="575"/>
      <c r="DZ18" s="575"/>
      <c r="EA18" s="575"/>
      <c r="EB18" s="575"/>
      <c r="EC18" s="577"/>
    </row>
    <row r="19" spans="2:133" ht="11.25" customHeight="1" x14ac:dyDescent="0.15">
      <c r="B19" s="588" t="s">
        <v>407</v>
      </c>
      <c r="C19" s="589"/>
      <c r="D19" s="589"/>
      <c r="E19" s="589"/>
      <c r="F19" s="589"/>
      <c r="G19" s="589"/>
      <c r="H19" s="589"/>
      <c r="I19" s="589"/>
      <c r="J19" s="589"/>
      <c r="K19" s="589"/>
      <c r="L19" s="589"/>
      <c r="M19" s="589"/>
      <c r="N19" s="589"/>
      <c r="O19" s="589"/>
      <c r="P19" s="589"/>
      <c r="Q19" s="590"/>
      <c r="R19" s="581">
        <v>1</v>
      </c>
      <c r="S19" s="575"/>
      <c r="T19" s="575"/>
      <c r="U19" s="575"/>
      <c r="V19" s="575"/>
      <c r="W19" s="575"/>
      <c r="X19" s="575"/>
      <c r="Y19" s="576"/>
      <c r="Z19" s="582">
        <v>0</v>
      </c>
      <c r="AA19" s="582"/>
      <c r="AB19" s="582"/>
      <c r="AC19" s="582"/>
      <c r="AD19" s="591" t="s">
        <v>406</v>
      </c>
      <c r="AE19" s="591"/>
      <c r="AF19" s="591"/>
      <c r="AG19" s="591"/>
      <c r="AH19" s="591"/>
      <c r="AI19" s="591"/>
      <c r="AJ19" s="591"/>
      <c r="AK19" s="591"/>
      <c r="AL19" s="569" t="s">
        <v>406</v>
      </c>
      <c r="AM19" s="586"/>
      <c r="AN19" s="586"/>
      <c r="AO19" s="587"/>
      <c r="AP19" s="588" t="s">
        <v>327</v>
      </c>
      <c r="AQ19" s="589"/>
      <c r="AR19" s="589"/>
      <c r="AS19" s="589"/>
      <c r="AT19" s="589"/>
      <c r="AU19" s="589"/>
      <c r="AV19" s="589"/>
      <c r="AW19" s="589"/>
      <c r="AX19" s="589"/>
      <c r="AY19" s="589"/>
      <c r="AZ19" s="589"/>
      <c r="BA19" s="589"/>
      <c r="BB19" s="589"/>
      <c r="BC19" s="589"/>
      <c r="BD19" s="589"/>
      <c r="BE19" s="589"/>
      <c r="BF19" s="590"/>
      <c r="BG19" s="581">
        <v>6742</v>
      </c>
      <c r="BH19" s="575"/>
      <c r="BI19" s="575"/>
      <c r="BJ19" s="575"/>
      <c r="BK19" s="575"/>
      <c r="BL19" s="575"/>
      <c r="BM19" s="575"/>
      <c r="BN19" s="576"/>
      <c r="BO19" s="582">
        <v>3.8</v>
      </c>
      <c r="BP19" s="582"/>
      <c r="BQ19" s="582"/>
      <c r="BR19" s="582"/>
      <c r="BS19" s="572" t="s">
        <v>406</v>
      </c>
      <c r="BT19" s="575"/>
      <c r="BU19" s="575"/>
      <c r="BV19" s="575"/>
      <c r="BW19" s="575"/>
      <c r="BX19" s="575"/>
      <c r="BY19" s="575"/>
      <c r="BZ19" s="575"/>
      <c r="CA19" s="575"/>
      <c r="CB19" s="577"/>
      <c r="CD19" s="578" t="s">
        <v>328</v>
      </c>
      <c r="CE19" s="579"/>
      <c r="CF19" s="579"/>
      <c r="CG19" s="579"/>
      <c r="CH19" s="579"/>
      <c r="CI19" s="579"/>
      <c r="CJ19" s="579"/>
      <c r="CK19" s="579"/>
      <c r="CL19" s="579"/>
      <c r="CM19" s="579"/>
      <c r="CN19" s="579"/>
      <c r="CO19" s="579"/>
      <c r="CP19" s="579"/>
      <c r="CQ19" s="580"/>
      <c r="CR19" s="581" t="s">
        <v>406</v>
      </c>
      <c r="CS19" s="575"/>
      <c r="CT19" s="575"/>
      <c r="CU19" s="575"/>
      <c r="CV19" s="575"/>
      <c r="CW19" s="575"/>
      <c r="CX19" s="575"/>
      <c r="CY19" s="576"/>
      <c r="CZ19" s="582" t="s">
        <v>406</v>
      </c>
      <c r="DA19" s="582"/>
      <c r="DB19" s="582"/>
      <c r="DC19" s="582"/>
      <c r="DD19" s="572" t="s">
        <v>406</v>
      </c>
      <c r="DE19" s="575"/>
      <c r="DF19" s="575"/>
      <c r="DG19" s="575"/>
      <c r="DH19" s="575"/>
      <c r="DI19" s="575"/>
      <c r="DJ19" s="575"/>
      <c r="DK19" s="575"/>
      <c r="DL19" s="575"/>
      <c r="DM19" s="575"/>
      <c r="DN19" s="575"/>
      <c r="DO19" s="575"/>
      <c r="DP19" s="576"/>
      <c r="DQ19" s="572" t="s">
        <v>406</v>
      </c>
      <c r="DR19" s="575"/>
      <c r="DS19" s="575"/>
      <c r="DT19" s="575"/>
      <c r="DU19" s="575"/>
      <c r="DV19" s="575"/>
      <c r="DW19" s="575"/>
      <c r="DX19" s="575"/>
      <c r="DY19" s="575"/>
      <c r="DZ19" s="575"/>
      <c r="EA19" s="575"/>
      <c r="EB19" s="575"/>
      <c r="EC19" s="577"/>
    </row>
    <row r="20" spans="2:133" ht="11.25" customHeight="1" x14ac:dyDescent="0.15">
      <c r="B20" s="588" t="s">
        <v>329</v>
      </c>
      <c r="C20" s="589"/>
      <c r="D20" s="589"/>
      <c r="E20" s="589"/>
      <c r="F20" s="589"/>
      <c r="G20" s="589"/>
      <c r="H20" s="589"/>
      <c r="I20" s="589"/>
      <c r="J20" s="589"/>
      <c r="K20" s="589"/>
      <c r="L20" s="589"/>
      <c r="M20" s="589"/>
      <c r="N20" s="589"/>
      <c r="O20" s="589"/>
      <c r="P20" s="589"/>
      <c r="Q20" s="590"/>
      <c r="R20" s="581">
        <v>1547800</v>
      </c>
      <c r="S20" s="575"/>
      <c r="T20" s="575"/>
      <c r="U20" s="575"/>
      <c r="V20" s="575"/>
      <c r="W20" s="575"/>
      <c r="X20" s="575"/>
      <c r="Y20" s="576"/>
      <c r="Z20" s="582">
        <v>55.8</v>
      </c>
      <c r="AA20" s="582"/>
      <c r="AB20" s="582"/>
      <c r="AC20" s="582"/>
      <c r="AD20" s="591">
        <v>1315004</v>
      </c>
      <c r="AE20" s="591"/>
      <c r="AF20" s="591"/>
      <c r="AG20" s="591"/>
      <c r="AH20" s="591"/>
      <c r="AI20" s="591"/>
      <c r="AJ20" s="591"/>
      <c r="AK20" s="591"/>
      <c r="AL20" s="569">
        <v>99.7</v>
      </c>
      <c r="AM20" s="586"/>
      <c r="AN20" s="586"/>
      <c r="AO20" s="587"/>
      <c r="AP20" s="588" t="s">
        <v>330</v>
      </c>
      <c r="AQ20" s="589"/>
      <c r="AR20" s="589"/>
      <c r="AS20" s="589"/>
      <c r="AT20" s="589"/>
      <c r="AU20" s="589"/>
      <c r="AV20" s="589"/>
      <c r="AW20" s="589"/>
      <c r="AX20" s="589"/>
      <c r="AY20" s="589"/>
      <c r="AZ20" s="589"/>
      <c r="BA20" s="589"/>
      <c r="BB20" s="589"/>
      <c r="BC20" s="589"/>
      <c r="BD20" s="589"/>
      <c r="BE20" s="589"/>
      <c r="BF20" s="590"/>
      <c r="BG20" s="581">
        <v>6742</v>
      </c>
      <c r="BH20" s="575"/>
      <c r="BI20" s="575"/>
      <c r="BJ20" s="575"/>
      <c r="BK20" s="575"/>
      <c r="BL20" s="575"/>
      <c r="BM20" s="575"/>
      <c r="BN20" s="576"/>
      <c r="BO20" s="582">
        <v>3.8</v>
      </c>
      <c r="BP20" s="582"/>
      <c r="BQ20" s="582"/>
      <c r="BR20" s="582"/>
      <c r="BS20" s="572" t="s">
        <v>406</v>
      </c>
      <c r="BT20" s="575"/>
      <c r="BU20" s="575"/>
      <c r="BV20" s="575"/>
      <c r="BW20" s="575"/>
      <c r="BX20" s="575"/>
      <c r="BY20" s="575"/>
      <c r="BZ20" s="575"/>
      <c r="CA20" s="575"/>
      <c r="CB20" s="577"/>
      <c r="CD20" s="578" t="s">
        <v>331</v>
      </c>
      <c r="CE20" s="579"/>
      <c r="CF20" s="579"/>
      <c r="CG20" s="579"/>
      <c r="CH20" s="579"/>
      <c r="CI20" s="579"/>
      <c r="CJ20" s="579"/>
      <c r="CK20" s="579"/>
      <c r="CL20" s="579"/>
      <c r="CM20" s="579"/>
      <c r="CN20" s="579"/>
      <c r="CO20" s="579"/>
      <c r="CP20" s="579"/>
      <c r="CQ20" s="580"/>
      <c r="CR20" s="581">
        <v>2710469</v>
      </c>
      <c r="CS20" s="575"/>
      <c r="CT20" s="575"/>
      <c r="CU20" s="575"/>
      <c r="CV20" s="575"/>
      <c r="CW20" s="575"/>
      <c r="CX20" s="575"/>
      <c r="CY20" s="576"/>
      <c r="CZ20" s="582">
        <v>100</v>
      </c>
      <c r="DA20" s="582"/>
      <c r="DB20" s="582"/>
      <c r="DC20" s="582"/>
      <c r="DD20" s="572">
        <v>290591</v>
      </c>
      <c r="DE20" s="575"/>
      <c r="DF20" s="575"/>
      <c r="DG20" s="575"/>
      <c r="DH20" s="575"/>
      <c r="DI20" s="575"/>
      <c r="DJ20" s="575"/>
      <c r="DK20" s="575"/>
      <c r="DL20" s="575"/>
      <c r="DM20" s="575"/>
      <c r="DN20" s="575"/>
      <c r="DO20" s="575"/>
      <c r="DP20" s="576"/>
      <c r="DQ20" s="572">
        <v>1892836</v>
      </c>
      <c r="DR20" s="575"/>
      <c r="DS20" s="575"/>
      <c r="DT20" s="575"/>
      <c r="DU20" s="575"/>
      <c r="DV20" s="575"/>
      <c r="DW20" s="575"/>
      <c r="DX20" s="575"/>
      <c r="DY20" s="575"/>
      <c r="DZ20" s="575"/>
      <c r="EA20" s="575"/>
      <c r="EB20" s="575"/>
      <c r="EC20" s="577"/>
    </row>
    <row r="21" spans="2:133" ht="11.25" customHeight="1" x14ac:dyDescent="0.15">
      <c r="B21" s="588" t="s">
        <v>332</v>
      </c>
      <c r="C21" s="589"/>
      <c r="D21" s="589"/>
      <c r="E21" s="589"/>
      <c r="F21" s="589"/>
      <c r="G21" s="589"/>
      <c r="H21" s="589"/>
      <c r="I21" s="589"/>
      <c r="J21" s="589"/>
      <c r="K21" s="589"/>
      <c r="L21" s="589"/>
      <c r="M21" s="589"/>
      <c r="N21" s="589"/>
      <c r="O21" s="589"/>
      <c r="P21" s="589"/>
      <c r="Q21" s="590"/>
      <c r="R21" s="581">
        <v>747</v>
      </c>
      <c r="S21" s="575"/>
      <c r="T21" s="575"/>
      <c r="U21" s="575"/>
      <c r="V21" s="575"/>
      <c r="W21" s="575"/>
      <c r="X21" s="575"/>
      <c r="Y21" s="576"/>
      <c r="Z21" s="582">
        <v>0</v>
      </c>
      <c r="AA21" s="582"/>
      <c r="AB21" s="582"/>
      <c r="AC21" s="582"/>
      <c r="AD21" s="591">
        <v>747</v>
      </c>
      <c r="AE21" s="591"/>
      <c r="AF21" s="591"/>
      <c r="AG21" s="591"/>
      <c r="AH21" s="591"/>
      <c r="AI21" s="591"/>
      <c r="AJ21" s="591"/>
      <c r="AK21" s="591"/>
      <c r="AL21" s="569">
        <v>0.1</v>
      </c>
      <c r="AM21" s="586"/>
      <c r="AN21" s="586"/>
      <c r="AO21" s="587"/>
      <c r="AP21" s="616" t="s">
        <v>333</v>
      </c>
      <c r="AQ21" s="617"/>
      <c r="AR21" s="617"/>
      <c r="AS21" s="617"/>
      <c r="AT21" s="617"/>
      <c r="AU21" s="617"/>
      <c r="AV21" s="617"/>
      <c r="AW21" s="617"/>
      <c r="AX21" s="617"/>
      <c r="AY21" s="617"/>
      <c r="AZ21" s="617"/>
      <c r="BA21" s="617"/>
      <c r="BB21" s="617"/>
      <c r="BC21" s="617"/>
      <c r="BD21" s="617"/>
      <c r="BE21" s="617"/>
      <c r="BF21" s="618"/>
      <c r="BG21" s="581">
        <v>6742</v>
      </c>
      <c r="BH21" s="575"/>
      <c r="BI21" s="575"/>
      <c r="BJ21" s="575"/>
      <c r="BK21" s="575"/>
      <c r="BL21" s="575"/>
      <c r="BM21" s="575"/>
      <c r="BN21" s="576"/>
      <c r="BO21" s="582">
        <v>3.8</v>
      </c>
      <c r="BP21" s="582"/>
      <c r="BQ21" s="582"/>
      <c r="BR21" s="582"/>
      <c r="BS21" s="572" t="s">
        <v>406</v>
      </c>
      <c r="BT21" s="575"/>
      <c r="BU21" s="575"/>
      <c r="BV21" s="575"/>
      <c r="BW21" s="575"/>
      <c r="BX21" s="575"/>
      <c r="BY21" s="575"/>
      <c r="BZ21" s="575"/>
      <c r="CA21" s="575"/>
      <c r="CB21" s="577"/>
      <c r="CD21" s="607"/>
      <c r="CE21" s="608"/>
      <c r="CF21" s="608"/>
      <c r="CG21" s="608"/>
      <c r="CH21" s="608"/>
      <c r="CI21" s="608"/>
      <c r="CJ21" s="608"/>
      <c r="CK21" s="608"/>
      <c r="CL21" s="608"/>
      <c r="CM21" s="608"/>
      <c r="CN21" s="608"/>
      <c r="CO21" s="608"/>
      <c r="CP21" s="608"/>
      <c r="CQ21" s="609"/>
      <c r="CR21" s="581"/>
      <c r="CS21" s="575"/>
      <c r="CT21" s="575"/>
      <c r="CU21" s="575"/>
      <c r="CV21" s="575"/>
      <c r="CW21" s="575"/>
      <c r="CX21" s="575"/>
      <c r="CY21" s="576"/>
      <c r="CZ21" s="582"/>
      <c r="DA21" s="582"/>
      <c r="DB21" s="582"/>
      <c r="DC21" s="582"/>
      <c r="DD21" s="572"/>
      <c r="DE21" s="575"/>
      <c r="DF21" s="575"/>
      <c r="DG21" s="575"/>
      <c r="DH21" s="575"/>
      <c r="DI21" s="575"/>
      <c r="DJ21" s="575"/>
      <c r="DK21" s="575"/>
      <c r="DL21" s="575"/>
      <c r="DM21" s="575"/>
      <c r="DN21" s="575"/>
      <c r="DO21" s="575"/>
      <c r="DP21" s="576"/>
      <c r="DQ21" s="572"/>
      <c r="DR21" s="575"/>
      <c r="DS21" s="575"/>
      <c r="DT21" s="575"/>
      <c r="DU21" s="575"/>
      <c r="DV21" s="575"/>
      <c r="DW21" s="575"/>
      <c r="DX21" s="575"/>
      <c r="DY21" s="575"/>
      <c r="DZ21" s="575"/>
      <c r="EA21" s="575"/>
      <c r="EB21" s="575"/>
      <c r="EC21" s="577"/>
    </row>
    <row r="22" spans="2:133" ht="11.25" customHeight="1" x14ac:dyDescent="0.15">
      <c r="B22" s="588" t="s">
        <v>334</v>
      </c>
      <c r="C22" s="589"/>
      <c r="D22" s="589"/>
      <c r="E22" s="589"/>
      <c r="F22" s="589"/>
      <c r="G22" s="589"/>
      <c r="H22" s="589"/>
      <c r="I22" s="589"/>
      <c r="J22" s="589"/>
      <c r="K22" s="589"/>
      <c r="L22" s="589"/>
      <c r="M22" s="589"/>
      <c r="N22" s="589"/>
      <c r="O22" s="589"/>
      <c r="P22" s="589"/>
      <c r="Q22" s="590"/>
      <c r="R22" s="581">
        <v>40395</v>
      </c>
      <c r="S22" s="575"/>
      <c r="T22" s="575"/>
      <c r="U22" s="575"/>
      <c r="V22" s="575"/>
      <c r="W22" s="575"/>
      <c r="X22" s="575"/>
      <c r="Y22" s="576"/>
      <c r="Z22" s="582">
        <v>1.5</v>
      </c>
      <c r="AA22" s="582"/>
      <c r="AB22" s="582"/>
      <c r="AC22" s="582"/>
      <c r="AD22" s="591" t="s">
        <v>406</v>
      </c>
      <c r="AE22" s="591"/>
      <c r="AF22" s="591"/>
      <c r="AG22" s="591"/>
      <c r="AH22" s="591"/>
      <c r="AI22" s="591"/>
      <c r="AJ22" s="591"/>
      <c r="AK22" s="591"/>
      <c r="AL22" s="569" t="s">
        <v>406</v>
      </c>
      <c r="AM22" s="586"/>
      <c r="AN22" s="586"/>
      <c r="AO22" s="587"/>
      <c r="AP22" s="616" t="s">
        <v>335</v>
      </c>
      <c r="AQ22" s="617"/>
      <c r="AR22" s="617"/>
      <c r="AS22" s="617"/>
      <c r="AT22" s="617"/>
      <c r="AU22" s="617"/>
      <c r="AV22" s="617"/>
      <c r="AW22" s="617"/>
      <c r="AX22" s="617"/>
      <c r="AY22" s="617"/>
      <c r="AZ22" s="617"/>
      <c r="BA22" s="617"/>
      <c r="BB22" s="617"/>
      <c r="BC22" s="617"/>
      <c r="BD22" s="617"/>
      <c r="BE22" s="617"/>
      <c r="BF22" s="618"/>
      <c r="BG22" s="581" t="s">
        <v>406</v>
      </c>
      <c r="BH22" s="575"/>
      <c r="BI22" s="575"/>
      <c r="BJ22" s="575"/>
      <c r="BK22" s="575"/>
      <c r="BL22" s="575"/>
      <c r="BM22" s="575"/>
      <c r="BN22" s="576"/>
      <c r="BO22" s="582" t="s">
        <v>406</v>
      </c>
      <c r="BP22" s="582"/>
      <c r="BQ22" s="582"/>
      <c r="BR22" s="582"/>
      <c r="BS22" s="572" t="s">
        <v>406</v>
      </c>
      <c r="BT22" s="575"/>
      <c r="BU22" s="575"/>
      <c r="BV22" s="575"/>
      <c r="BW22" s="575"/>
      <c r="BX22" s="575"/>
      <c r="BY22" s="575"/>
      <c r="BZ22" s="575"/>
      <c r="CA22" s="575"/>
      <c r="CB22" s="577"/>
      <c r="CD22" s="686" t="s">
        <v>336</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88" t="s">
        <v>337</v>
      </c>
      <c r="C23" s="589"/>
      <c r="D23" s="589"/>
      <c r="E23" s="589"/>
      <c r="F23" s="589"/>
      <c r="G23" s="589"/>
      <c r="H23" s="589"/>
      <c r="I23" s="589"/>
      <c r="J23" s="589"/>
      <c r="K23" s="589"/>
      <c r="L23" s="589"/>
      <c r="M23" s="589"/>
      <c r="N23" s="589"/>
      <c r="O23" s="589"/>
      <c r="P23" s="589"/>
      <c r="Q23" s="590"/>
      <c r="R23" s="581">
        <v>18192</v>
      </c>
      <c r="S23" s="575"/>
      <c r="T23" s="575"/>
      <c r="U23" s="575"/>
      <c r="V23" s="575"/>
      <c r="W23" s="575"/>
      <c r="X23" s="575"/>
      <c r="Y23" s="576"/>
      <c r="Z23" s="582">
        <v>0.7</v>
      </c>
      <c r="AA23" s="582"/>
      <c r="AB23" s="582"/>
      <c r="AC23" s="582"/>
      <c r="AD23" s="591">
        <v>1352</v>
      </c>
      <c r="AE23" s="591"/>
      <c r="AF23" s="591"/>
      <c r="AG23" s="591"/>
      <c r="AH23" s="591"/>
      <c r="AI23" s="591"/>
      <c r="AJ23" s="591"/>
      <c r="AK23" s="591"/>
      <c r="AL23" s="569">
        <v>0.1</v>
      </c>
      <c r="AM23" s="586"/>
      <c r="AN23" s="586"/>
      <c r="AO23" s="587"/>
      <c r="AP23" s="616" t="s">
        <v>338</v>
      </c>
      <c r="AQ23" s="617"/>
      <c r="AR23" s="617"/>
      <c r="AS23" s="617"/>
      <c r="AT23" s="617"/>
      <c r="AU23" s="617"/>
      <c r="AV23" s="617"/>
      <c r="AW23" s="617"/>
      <c r="AX23" s="617"/>
      <c r="AY23" s="617"/>
      <c r="AZ23" s="617"/>
      <c r="BA23" s="617"/>
      <c r="BB23" s="617"/>
      <c r="BC23" s="617"/>
      <c r="BD23" s="617"/>
      <c r="BE23" s="617"/>
      <c r="BF23" s="618"/>
      <c r="BG23" s="581" t="s">
        <v>408</v>
      </c>
      <c r="BH23" s="575"/>
      <c r="BI23" s="575"/>
      <c r="BJ23" s="575"/>
      <c r="BK23" s="575"/>
      <c r="BL23" s="575"/>
      <c r="BM23" s="575"/>
      <c r="BN23" s="576"/>
      <c r="BO23" s="582" t="s">
        <v>408</v>
      </c>
      <c r="BP23" s="582"/>
      <c r="BQ23" s="582"/>
      <c r="BR23" s="582"/>
      <c r="BS23" s="572" t="s">
        <v>408</v>
      </c>
      <c r="BT23" s="575"/>
      <c r="BU23" s="575"/>
      <c r="BV23" s="575"/>
      <c r="BW23" s="575"/>
      <c r="BX23" s="575"/>
      <c r="BY23" s="575"/>
      <c r="BZ23" s="575"/>
      <c r="CA23" s="575"/>
      <c r="CB23" s="577"/>
      <c r="CD23" s="686" t="s">
        <v>282</v>
      </c>
      <c r="CE23" s="687"/>
      <c r="CF23" s="687"/>
      <c r="CG23" s="687"/>
      <c r="CH23" s="687"/>
      <c r="CI23" s="687"/>
      <c r="CJ23" s="687"/>
      <c r="CK23" s="687"/>
      <c r="CL23" s="687"/>
      <c r="CM23" s="687"/>
      <c r="CN23" s="687"/>
      <c r="CO23" s="687"/>
      <c r="CP23" s="687"/>
      <c r="CQ23" s="688"/>
      <c r="CR23" s="686" t="s">
        <v>339</v>
      </c>
      <c r="CS23" s="687"/>
      <c r="CT23" s="687"/>
      <c r="CU23" s="687"/>
      <c r="CV23" s="687"/>
      <c r="CW23" s="687"/>
      <c r="CX23" s="687"/>
      <c r="CY23" s="688"/>
      <c r="CZ23" s="686" t="s">
        <v>340</v>
      </c>
      <c r="DA23" s="687"/>
      <c r="DB23" s="687"/>
      <c r="DC23" s="688"/>
      <c r="DD23" s="686" t="s">
        <v>341</v>
      </c>
      <c r="DE23" s="687"/>
      <c r="DF23" s="687"/>
      <c r="DG23" s="687"/>
      <c r="DH23" s="687"/>
      <c r="DI23" s="687"/>
      <c r="DJ23" s="687"/>
      <c r="DK23" s="688"/>
      <c r="DL23" s="696" t="s">
        <v>342</v>
      </c>
      <c r="DM23" s="697"/>
      <c r="DN23" s="697"/>
      <c r="DO23" s="697"/>
      <c r="DP23" s="697"/>
      <c r="DQ23" s="697"/>
      <c r="DR23" s="697"/>
      <c r="DS23" s="697"/>
      <c r="DT23" s="697"/>
      <c r="DU23" s="697"/>
      <c r="DV23" s="698"/>
      <c r="DW23" s="686" t="s">
        <v>409</v>
      </c>
      <c r="DX23" s="687"/>
      <c r="DY23" s="687"/>
      <c r="DZ23" s="687"/>
      <c r="EA23" s="687"/>
      <c r="EB23" s="687"/>
      <c r="EC23" s="688"/>
    </row>
    <row r="24" spans="2:133" ht="11.25" customHeight="1" x14ac:dyDescent="0.15">
      <c r="B24" s="588" t="s">
        <v>343</v>
      </c>
      <c r="C24" s="589"/>
      <c r="D24" s="589"/>
      <c r="E24" s="589"/>
      <c r="F24" s="589"/>
      <c r="G24" s="589"/>
      <c r="H24" s="589"/>
      <c r="I24" s="589"/>
      <c r="J24" s="589"/>
      <c r="K24" s="589"/>
      <c r="L24" s="589"/>
      <c r="M24" s="589"/>
      <c r="N24" s="589"/>
      <c r="O24" s="589"/>
      <c r="P24" s="589"/>
      <c r="Q24" s="590"/>
      <c r="R24" s="581">
        <v>6964</v>
      </c>
      <c r="S24" s="575"/>
      <c r="T24" s="575"/>
      <c r="U24" s="575"/>
      <c r="V24" s="575"/>
      <c r="W24" s="575"/>
      <c r="X24" s="575"/>
      <c r="Y24" s="576"/>
      <c r="Z24" s="582">
        <v>0.3</v>
      </c>
      <c r="AA24" s="582"/>
      <c r="AB24" s="582"/>
      <c r="AC24" s="582"/>
      <c r="AD24" s="591" t="s">
        <v>410</v>
      </c>
      <c r="AE24" s="591"/>
      <c r="AF24" s="591"/>
      <c r="AG24" s="591"/>
      <c r="AH24" s="591"/>
      <c r="AI24" s="591"/>
      <c r="AJ24" s="591"/>
      <c r="AK24" s="591"/>
      <c r="AL24" s="569" t="s">
        <v>410</v>
      </c>
      <c r="AM24" s="586"/>
      <c r="AN24" s="586"/>
      <c r="AO24" s="587"/>
      <c r="AP24" s="616" t="s">
        <v>344</v>
      </c>
      <c r="AQ24" s="617"/>
      <c r="AR24" s="617"/>
      <c r="AS24" s="617"/>
      <c r="AT24" s="617"/>
      <c r="AU24" s="617"/>
      <c r="AV24" s="617"/>
      <c r="AW24" s="617"/>
      <c r="AX24" s="617"/>
      <c r="AY24" s="617"/>
      <c r="AZ24" s="617"/>
      <c r="BA24" s="617"/>
      <c r="BB24" s="617"/>
      <c r="BC24" s="617"/>
      <c r="BD24" s="617"/>
      <c r="BE24" s="617"/>
      <c r="BF24" s="618"/>
      <c r="BG24" s="581" t="s">
        <v>410</v>
      </c>
      <c r="BH24" s="575"/>
      <c r="BI24" s="575"/>
      <c r="BJ24" s="575"/>
      <c r="BK24" s="575"/>
      <c r="BL24" s="575"/>
      <c r="BM24" s="575"/>
      <c r="BN24" s="576"/>
      <c r="BO24" s="582" t="s">
        <v>410</v>
      </c>
      <c r="BP24" s="582"/>
      <c r="BQ24" s="582"/>
      <c r="BR24" s="582"/>
      <c r="BS24" s="572" t="s">
        <v>410</v>
      </c>
      <c r="BT24" s="575"/>
      <c r="BU24" s="575"/>
      <c r="BV24" s="575"/>
      <c r="BW24" s="575"/>
      <c r="BX24" s="575"/>
      <c r="BY24" s="575"/>
      <c r="BZ24" s="575"/>
      <c r="CA24" s="575"/>
      <c r="CB24" s="577"/>
      <c r="CD24" s="595" t="s">
        <v>345</v>
      </c>
      <c r="CE24" s="596"/>
      <c r="CF24" s="596"/>
      <c r="CG24" s="596"/>
      <c r="CH24" s="596"/>
      <c r="CI24" s="596"/>
      <c r="CJ24" s="596"/>
      <c r="CK24" s="596"/>
      <c r="CL24" s="596"/>
      <c r="CM24" s="596"/>
      <c r="CN24" s="596"/>
      <c r="CO24" s="596"/>
      <c r="CP24" s="596"/>
      <c r="CQ24" s="597"/>
      <c r="CR24" s="660">
        <v>963790</v>
      </c>
      <c r="CS24" s="661"/>
      <c r="CT24" s="661"/>
      <c r="CU24" s="661"/>
      <c r="CV24" s="661"/>
      <c r="CW24" s="661"/>
      <c r="CX24" s="661"/>
      <c r="CY24" s="689"/>
      <c r="CZ24" s="693">
        <v>35.6</v>
      </c>
      <c r="DA24" s="694"/>
      <c r="DB24" s="694"/>
      <c r="DC24" s="695"/>
      <c r="DD24" s="690">
        <v>715584</v>
      </c>
      <c r="DE24" s="661"/>
      <c r="DF24" s="661"/>
      <c r="DG24" s="661"/>
      <c r="DH24" s="661"/>
      <c r="DI24" s="661"/>
      <c r="DJ24" s="661"/>
      <c r="DK24" s="689"/>
      <c r="DL24" s="690">
        <v>684626</v>
      </c>
      <c r="DM24" s="661"/>
      <c r="DN24" s="661"/>
      <c r="DO24" s="661"/>
      <c r="DP24" s="661"/>
      <c r="DQ24" s="661"/>
      <c r="DR24" s="661"/>
      <c r="DS24" s="661"/>
      <c r="DT24" s="661"/>
      <c r="DU24" s="661"/>
      <c r="DV24" s="689"/>
      <c r="DW24" s="691">
        <v>49</v>
      </c>
      <c r="DX24" s="676"/>
      <c r="DY24" s="676"/>
      <c r="DZ24" s="676"/>
      <c r="EA24" s="676"/>
      <c r="EB24" s="676"/>
      <c r="EC24" s="692"/>
    </row>
    <row r="25" spans="2:133" ht="11.25" customHeight="1" x14ac:dyDescent="0.15">
      <c r="B25" s="588" t="s">
        <v>346</v>
      </c>
      <c r="C25" s="589"/>
      <c r="D25" s="589"/>
      <c r="E25" s="589"/>
      <c r="F25" s="589"/>
      <c r="G25" s="589"/>
      <c r="H25" s="589"/>
      <c r="I25" s="589"/>
      <c r="J25" s="589"/>
      <c r="K25" s="589"/>
      <c r="L25" s="589"/>
      <c r="M25" s="589"/>
      <c r="N25" s="589"/>
      <c r="O25" s="589"/>
      <c r="P25" s="589"/>
      <c r="Q25" s="590"/>
      <c r="R25" s="581">
        <v>401878</v>
      </c>
      <c r="S25" s="575"/>
      <c r="T25" s="575"/>
      <c r="U25" s="575"/>
      <c r="V25" s="575"/>
      <c r="W25" s="575"/>
      <c r="X25" s="575"/>
      <c r="Y25" s="576"/>
      <c r="Z25" s="582">
        <v>14.5</v>
      </c>
      <c r="AA25" s="582"/>
      <c r="AB25" s="582"/>
      <c r="AC25" s="582"/>
      <c r="AD25" s="591" t="s">
        <v>411</v>
      </c>
      <c r="AE25" s="591"/>
      <c r="AF25" s="591"/>
      <c r="AG25" s="591"/>
      <c r="AH25" s="591"/>
      <c r="AI25" s="591"/>
      <c r="AJ25" s="591"/>
      <c r="AK25" s="591"/>
      <c r="AL25" s="569" t="s">
        <v>411</v>
      </c>
      <c r="AM25" s="586"/>
      <c r="AN25" s="586"/>
      <c r="AO25" s="587"/>
      <c r="AP25" s="616" t="s">
        <v>347</v>
      </c>
      <c r="AQ25" s="617"/>
      <c r="AR25" s="617"/>
      <c r="AS25" s="617"/>
      <c r="AT25" s="617"/>
      <c r="AU25" s="617"/>
      <c r="AV25" s="617"/>
      <c r="AW25" s="617"/>
      <c r="AX25" s="617"/>
      <c r="AY25" s="617"/>
      <c r="AZ25" s="617"/>
      <c r="BA25" s="617"/>
      <c r="BB25" s="617"/>
      <c r="BC25" s="617"/>
      <c r="BD25" s="617"/>
      <c r="BE25" s="617"/>
      <c r="BF25" s="618"/>
      <c r="BG25" s="581" t="s">
        <v>411</v>
      </c>
      <c r="BH25" s="575"/>
      <c r="BI25" s="575"/>
      <c r="BJ25" s="575"/>
      <c r="BK25" s="575"/>
      <c r="BL25" s="575"/>
      <c r="BM25" s="575"/>
      <c r="BN25" s="576"/>
      <c r="BO25" s="582" t="s">
        <v>411</v>
      </c>
      <c r="BP25" s="582"/>
      <c r="BQ25" s="582"/>
      <c r="BR25" s="582"/>
      <c r="BS25" s="572" t="s">
        <v>411</v>
      </c>
      <c r="BT25" s="575"/>
      <c r="BU25" s="575"/>
      <c r="BV25" s="575"/>
      <c r="BW25" s="575"/>
      <c r="BX25" s="575"/>
      <c r="BY25" s="575"/>
      <c r="BZ25" s="575"/>
      <c r="CA25" s="575"/>
      <c r="CB25" s="577"/>
      <c r="CD25" s="578" t="s">
        <v>348</v>
      </c>
      <c r="CE25" s="579"/>
      <c r="CF25" s="579"/>
      <c r="CG25" s="579"/>
      <c r="CH25" s="579"/>
      <c r="CI25" s="579"/>
      <c r="CJ25" s="579"/>
      <c r="CK25" s="579"/>
      <c r="CL25" s="579"/>
      <c r="CM25" s="579"/>
      <c r="CN25" s="579"/>
      <c r="CO25" s="579"/>
      <c r="CP25" s="579"/>
      <c r="CQ25" s="580"/>
      <c r="CR25" s="581">
        <v>409945</v>
      </c>
      <c r="CS25" s="573"/>
      <c r="CT25" s="573"/>
      <c r="CU25" s="573"/>
      <c r="CV25" s="573"/>
      <c r="CW25" s="573"/>
      <c r="CX25" s="573"/>
      <c r="CY25" s="574"/>
      <c r="CZ25" s="583">
        <v>15.1</v>
      </c>
      <c r="DA25" s="584"/>
      <c r="DB25" s="584"/>
      <c r="DC25" s="585"/>
      <c r="DD25" s="572">
        <v>393019</v>
      </c>
      <c r="DE25" s="573"/>
      <c r="DF25" s="573"/>
      <c r="DG25" s="573"/>
      <c r="DH25" s="573"/>
      <c r="DI25" s="573"/>
      <c r="DJ25" s="573"/>
      <c r="DK25" s="574"/>
      <c r="DL25" s="572">
        <v>363305</v>
      </c>
      <c r="DM25" s="573"/>
      <c r="DN25" s="573"/>
      <c r="DO25" s="573"/>
      <c r="DP25" s="573"/>
      <c r="DQ25" s="573"/>
      <c r="DR25" s="573"/>
      <c r="DS25" s="573"/>
      <c r="DT25" s="573"/>
      <c r="DU25" s="573"/>
      <c r="DV25" s="574"/>
      <c r="DW25" s="569">
        <v>26</v>
      </c>
      <c r="DX25" s="570"/>
      <c r="DY25" s="570"/>
      <c r="DZ25" s="570"/>
      <c r="EA25" s="570"/>
      <c r="EB25" s="570"/>
      <c r="EC25" s="571"/>
    </row>
    <row r="26" spans="2:133" ht="11.25" customHeight="1" x14ac:dyDescent="0.15">
      <c r="B26" s="619" t="s">
        <v>349</v>
      </c>
      <c r="C26" s="620"/>
      <c r="D26" s="620"/>
      <c r="E26" s="620"/>
      <c r="F26" s="620"/>
      <c r="G26" s="620"/>
      <c r="H26" s="620"/>
      <c r="I26" s="620"/>
      <c r="J26" s="620"/>
      <c r="K26" s="620"/>
      <c r="L26" s="620"/>
      <c r="M26" s="620"/>
      <c r="N26" s="620"/>
      <c r="O26" s="620"/>
      <c r="P26" s="620"/>
      <c r="Q26" s="621"/>
      <c r="R26" s="581" t="s">
        <v>411</v>
      </c>
      <c r="S26" s="575"/>
      <c r="T26" s="575"/>
      <c r="U26" s="575"/>
      <c r="V26" s="575"/>
      <c r="W26" s="575"/>
      <c r="X26" s="575"/>
      <c r="Y26" s="576"/>
      <c r="Z26" s="582" t="s">
        <v>411</v>
      </c>
      <c r="AA26" s="582"/>
      <c r="AB26" s="582"/>
      <c r="AC26" s="582"/>
      <c r="AD26" s="591" t="s">
        <v>411</v>
      </c>
      <c r="AE26" s="591"/>
      <c r="AF26" s="591"/>
      <c r="AG26" s="591"/>
      <c r="AH26" s="591"/>
      <c r="AI26" s="591"/>
      <c r="AJ26" s="591"/>
      <c r="AK26" s="591"/>
      <c r="AL26" s="569" t="s">
        <v>411</v>
      </c>
      <c r="AM26" s="586"/>
      <c r="AN26" s="586"/>
      <c r="AO26" s="587"/>
      <c r="AP26" s="616" t="s">
        <v>350</v>
      </c>
      <c r="AQ26" s="685"/>
      <c r="AR26" s="685"/>
      <c r="AS26" s="685"/>
      <c r="AT26" s="685"/>
      <c r="AU26" s="685"/>
      <c r="AV26" s="685"/>
      <c r="AW26" s="685"/>
      <c r="AX26" s="685"/>
      <c r="AY26" s="685"/>
      <c r="AZ26" s="685"/>
      <c r="BA26" s="685"/>
      <c r="BB26" s="685"/>
      <c r="BC26" s="685"/>
      <c r="BD26" s="685"/>
      <c r="BE26" s="685"/>
      <c r="BF26" s="618"/>
      <c r="BG26" s="581" t="s">
        <v>411</v>
      </c>
      <c r="BH26" s="575"/>
      <c r="BI26" s="575"/>
      <c r="BJ26" s="575"/>
      <c r="BK26" s="575"/>
      <c r="BL26" s="575"/>
      <c r="BM26" s="575"/>
      <c r="BN26" s="576"/>
      <c r="BO26" s="582" t="s">
        <v>411</v>
      </c>
      <c r="BP26" s="582"/>
      <c r="BQ26" s="582"/>
      <c r="BR26" s="582"/>
      <c r="BS26" s="572" t="s">
        <v>411</v>
      </c>
      <c r="BT26" s="575"/>
      <c r="BU26" s="575"/>
      <c r="BV26" s="575"/>
      <c r="BW26" s="575"/>
      <c r="BX26" s="575"/>
      <c r="BY26" s="575"/>
      <c r="BZ26" s="575"/>
      <c r="CA26" s="575"/>
      <c r="CB26" s="577"/>
      <c r="CD26" s="578" t="s">
        <v>351</v>
      </c>
      <c r="CE26" s="579"/>
      <c r="CF26" s="579"/>
      <c r="CG26" s="579"/>
      <c r="CH26" s="579"/>
      <c r="CI26" s="579"/>
      <c r="CJ26" s="579"/>
      <c r="CK26" s="579"/>
      <c r="CL26" s="579"/>
      <c r="CM26" s="579"/>
      <c r="CN26" s="579"/>
      <c r="CO26" s="579"/>
      <c r="CP26" s="579"/>
      <c r="CQ26" s="580"/>
      <c r="CR26" s="581">
        <v>214610</v>
      </c>
      <c r="CS26" s="575"/>
      <c r="CT26" s="575"/>
      <c r="CU26" s="575"/>
      <c r="CV26" s="575"/>
      <c r="CW26" s="575"/>
      <c r="CX26" s="575"/>
      <c r="CY26" s="576"/>
      <c r="CZ26" s="583">
        <v>7.9</v>
      </c>
      <c r="DA26" s="584"/>
      <c r="DB26" s="584"/>
      <c r="DC26" s="585"/>
      <c r="DD26" s="572">
        <v>199844</v>
      </c>
      <c r="DE26" s="575"/>
      <c r="DF26" s="575"/>
      <c r="DG26" s="575"/>
      <c r="DH26" s="575"/>
      <c r="DI26" s="575"/>
      <c r="DJ26" s="575"/>
      <c r="DK26" s="576"/>
      <c r="DL26" s="572" t="s">
        <v>410</v>
      </c>
      <c r="DM26" s="575"/>
      <c r="DN26" s="575"/>
      <c r="DO26" s="575"/>
      <c r="DP26" s="575"/>
      <c r="DQ26" s="575"/>
      <c r="DR26" s="575"/>
      <c r="DS26" s="575"/>
      <c r="DT26" s="575"/>
      <c r="DU26" s="575"/>
      <c r="DV26" s="576"/>
      <c r="DW26" s="569" t="s">
        <v>410</v>
      </c>
      <c r="DX26" s="570"/>
      <c r="DY26" s="570"/>
      <c r="DZ26" s="570"/>
      <c r="EA26" s="570"/>
      <c r="EB26" s="570"/>
      <c r="EC26" s="571"/>
    </row>
    <row r="27" spans="2:133" ht="11.25" customHeight="1" x14ac:dyDescent="0.15">
      <c r="B27" s="588" t="s">
        <v>352</v>
      </c>
      <c r="C27" s="589"/>
      <c r="D27" s="589"/>
      <c r="E27" s="589"/>
      <c r="F27" s="589"/>
      <c r="G27" s="589"/>
      <c r="H27" s="589"/>
      <c r="I27" s="589"/>
      <c r="J27" s="589"/>
      <c r="K27" s="589"/>
      <c r="L27" s="589"/>
      <c r="M27" s="589"/>
      <c r="N27" s="589"/>
      <c r="O27" s="589"/>
      <c r="P27" s="589"/>
      <c r="Q27" s="590"/>
      <c r="R27" s="581">
        <v>142168</v>
      </c>
      <c r="S27" s="575"/>
      <c r="T27" s="575"/>
      <c r="U27" s="575"/>
      <c r="V27" s="575"/>
      <c r="W27" s="575"/>
      <c r="X27" s="575"/>
      <c r="Y27" s="576"/>
      <c r="Z27" s="582">
        <v>5.0999999999999996</v>
      </c>
      <c r="AA27" s="582"/>
      <c r="AB27" s="582"/>
      <c r="AC27" s="582"/>
      <c r="AD27" s="591" t="s">
        <v>410</v>
      </c>
      <c r="AE27" s="591"/>
      <c r="AF27" s="591"/>
      <c r="AG27" s="591"/>
      <c r="AH27" s="591"/>
      <c r="AI27" s="591"/>
      <c r="AJ27" s="591"/>
      <c r="AK27" s="591"/>
      <c r="AL27" s="569" t="s">
        <v>410</v>
      </c>
      <c r="AM27" s="586"/>
      <c r="AN27" s="586"/>
      <c r="AO27" s="587"/>
      <c r="AP27" s="588" t="s">
        <v>353</v>
      </c>
      <c r="AQ27" s="589"/>
      <c r="AR27" s="589"/>
      <c r="AS27" s="589"/>
      <c r="AT27" s="589"/>
      <c r="AU27" s="589"/>
      <c r="AV27" s="589"/>
      <c r="AW27" s="589"/>
      <c r="AX27" s="589"/>
      <c r="AY27" s="589"/>
      <c r="AZ27" s="589"/>
      <c r="BA27" s="589"/>
      <c r="BB27" s="589"/>
      <c r="BC27" s="589"/>
      <c r="BD27" s="589"/>
      <c r="BE27" s="589"/>
      <c r="BF27" s="590"/>
      <c r="BG27" s="581">
        <v>177999</v>
      </c>
      <c r="BH27" s="575"/>
      <c r="BI27" s="575"/>
      <c r="BJ27" s="575"/>
      <c r="BK27" s="575"/>
      <c r="BL27" s="575"/>
      <c r="BM27" s="575"/>
      <c r="BN27" s="576"/>
      <c r="BO27" s="582">
        <v>100</v>
      </c>
      <c r="BP27" s="582"/>
      <c r="BQ27" s="582"/>
      <c r="BR27" s="582"/>
      <c r="BS27" s="572">
        <v>92</v>
      </c>
      <c r="BT27" s="575"/>
      <c r="BU27" s="575"/>
      <c r="BV27" s="575"/>
      <c r="BW27" s="575"/>
      <c r="BX27" s="575"/>
      <c r="BY27" s="575"/>
      <c r="BZ27" s="575"/>
      <c r="CA27" s="575"/>
      <c r="CB27" s="577"/>
      <c r="CD27" s="578" t="s">
        <v>354</v>
      </c>
      <c r="CE27" s="579"/>
      <c r="CF27" s="579"/>
      <c r="CG27" s="579"/>
      <c r="CH27" s="579"/>
      <c r="CI27" s="579"/>
      <c r="CJ27" s="579"/>
      <c r="CK27" s="579"/>
      <c r="CL27" s="579"/>
      <c r="CM27" s="579"/>
      <c r="CN27" s="579"/>
      <c r="CO27" s="579"/>
      <c r="CP27" s="579"/>
      <c r="CQ27" s="580"/>
      <c r="CR27" s="581">
        <v>317602</v>
      </c>
      <c r="CS27" s="573"/>
      <c r="CT27" s="573"/>
      <c r="CU27" s="573"/>
      <c r="CV27" s="573"/>
      <c r="CW27" s="573"/>
      <c r="CX27" s="573"/>
      <c r="CY27" s="574"/>
      <c r="CZ27" s="583">
        <v>11.7</v>
      </c>
      <c r="DA27" s="584"/>
      <c r="DB27" s="584"/>
      <c r="DC27" s="585"/>
      <c r="DD27" s="572">
        <v>95007</v>
      </c>
      <c r="DE27" s="573"/>
      <c r="DF27" s="573"/>
      <c r="DG27" s="573"/>
      <c r="DH27" s="573"/>
      <c r="DI27" s="573"/>
      <c r="DJ27" s="573"/>
      <c r="DK27" s="574"/>
      <c r="DL27" s="572">
        <v>93763</v>
      </c>
      <c r="DM27" s="573"/>
      <c r="DN27" s="573"/>
      <c r="DO27" s="573"/>
      <c r="DP27" s="573"/>
      <c r="DQ27" s="573"/>
      <c r="DR27" s="573"/>
      <c r="DS27" s="573"/>
      <c r="DT27" s="573"/>
      <c r="DU27" s="573"/>
      <c r="DV27" s="574"/>
      <c r="DW27" s="569">
        <v>6.7</v>
      </c>
      <c r="DX27" s="570"/>
      <c r="DY27" s="570"/>
      <c r="DZ27" s="570"/>
      <c r="EA27" s="570"/>
      <c r="EB27" s="570"/>
      <c r="EC27" s="571"/>
    </row>
    <row r="28" spans="2:133" ht="11.25" customHeight="1" x14ac:dyDescent="0.15">
      <c r="B28" s="588" t="s">
        <v>355</v>
      </c>
      <c r="C28" s="589"/>
      <c r="D28" s="589"/>
      <c r="E28" s="589"/>
      <c r="F28" s="589"/>
      <c r="G28" s="589"/>
      <c r="H28" s="589"/>
      <c r="I28" s="589"/>
      <c r="J28" s="589"/>
      <c r="K28" s="589"/>
      <c r="L28" s="589"/>
      <c r="M28" s="589"/>
      <c r="N28" s="589"/>
      <c r="O28" s="589"/>
      <c r="P28" s="589"/>
      <c r="Q28" s="590"/>
      <c r="R28" s="581">
        <v>14121</v>
      </c>
      <c r="S28" s="575"/>
      <c r="T28" s="575"/>
      <c r="U28" s="575"/>
      <c r="V28" s="575"/>
      <c r="W28" s="575"/>
      <c r="X28" s="575"/>
      <c r="Y28" s="576"/>
      <c r="Z28" s="582">
        <v>0.5</v>
      </c>
      <c r="AA28" s="582"/>
      <c r="AB28" s="582"/>
      <c r="AC28" s="582"/>
      <c r="AD28" s="591">
        <v>1137</v>
      </c>
      <c r="AE28" s="591"/>
      <c r="AF28" s="591"/>
      <c r="AG28" s="591"/>
      <c r="AH28" s="591"/>
      <c r="AI28" s="591"/>
      <c r="AJ28" s="591"/>
      <c r="AK28" s="591"/>
      <c r="AL28" s="569">
        <v>0.1</v>
      </c>
      <c r="AM28" s="586"/>
      <c r="AN28" s="586"/>
      <c r="AO28" s="587"/>
      <c r="AP28" s="592"/>
      <c r="AQ28" s="593"/>
      <c r="AR28" s="593"/>
      <c r="AS28" s="593"/>
      <c r="AT28" s="593"/>
      <c r="AU28" s="593"/>
      <c r="AV28" s="593"/>
      <c r="AW28" s="593"/>
      <c r="AX28" s="593"/>
      <c r="AY28" s="593"/>
      <c r="AZ28" s="593"/>
      <c r="BA28" s="593"/>
      <c r="BB28" s="593"/>
      <c r="BC28" s="593"/>
      <c r="BD28" s="593"/>
      <c r="BE28" s="593"/>
      <c r="BF28" s="594"/>
      <c r="BG28" s="581"/>
      <c r="BH28" s="575"/>
      <c r="BI28" s="575"/>
      <c r="BJ28" s="575"/>
      <c r="BK28" s="575"/>
      <c r="BL28" s="575"/>
      <c r="BM28" s="575"/>
      <c r="BN28" s="576"/>
      <c r="BO28" s="582"/>
      <c r="BP28" s="582"/>
      <c r="BQ28" s="582"/>
      <c r="BR28" s="582"/>
      <c r="BS28" s="591"/>
      <c r="BT28" s="591"/>
      <c r="BU28" s="591"/>
      <c r="BV28" s="591"/>
      <c r="BW28" s="591"/>
      <c r="BX28" s="591"/>
      <c r="BY28" s="591"/>
      <c r="BZ28" s="591"/>
      <c r="CA28" s="591"/>
      <c r="CB28" s="684"/>
      <c r="CD28" s="578" t="s">
        <v>356</v>
      </c>
      <c r="CE28" s="579"/>
      <c r="CF28" s="579"/>
      <c r="CG28" s="579"/>
      <c r="CH28" s="579"/>
      <c r="CI28" s="579"/>
      <c r="CJ28" s="579"/>
      <c r="CK28" s="579"/>
      <c r="CL28" s="579"/>
      <c r="CM28" s="579"/>
      <c r="CN28" s="579"/>
      <c r="CO28" s="579"/>
      <c r="CP28" s="579"/>
      <c r="CQ28" s="580"/>
      <c r="CR28" s="581">
        <v>236243</v>
      </c>
      <c r="CS28" s="575"/>
      <c r="CT28" s="575"/>
      <c r="CU28" s="575"/>
      <c r="CV28" s="575"/>
      <c r="CW28" s="575"/>
      <c r="CX28" s="575"/>
      <c r="CY28" s="576"/>
      <c r="CZ28" s="583">
        <v>8.6999999999999993</v>
      </c>
      <c r="DA28" s="584"/>
      <c r="DB28" s="584"/>
      <c r="DC28" s="585"/>
      <c r="DD28" s="572">
        <v>227558</v>
      </c>
      <c r="DE28" s="575"/>
      <c r="DF28" s="575"/>
      <c r="DG28" s="575"/>
      <c r="DH28" s="575"/>
      <c r="DI28" s="575"/>
      <c r="DJ28" s="575"/>
      <c r="DK28" s="576"/>
      <c r="DL28" s="572">
        <v>227558</v>
      </c>
      <c r="DM28" s="575"/>
      <c r="DN28" s="575"/>
      <c r="DO28" s="575"/>
      <c r="DP28" s="575"/>
      <c r="DQ28" s="575"/>
      <c r="DR28" s="575"/>
      <c r="DS28" s="575"/>
      <c r="DT28" s="575"/>
      <c r="DU28" s="575"/>
      <c r="DV28" s="576"/>
      <c r="DW28" s="569">
        <v>16.3</v>
      </c>
      <c r="DX28" s="570"/>
      <c r="DY28" s="570"/>
      <c r="DZ28" s="570"/>
      <c r="EA28" s="570"/>
      <c r="EB28" s="570"/>
      <c r="EC28" s="571"/>
    </row>
    <row r="29" spans="2:133" ht="11.25" customHeight="1" x14ac:dyDescent="0.15">
      <c r="B29" s="588" t="s">
        <v>357</v>
      </c>
      <c r="C29" s="589"/>
      <c r="D29" s="589"/>
      <c r="E29" s="589"/>
      <c r="F29" s="589"/>
      <c r="G29" s="589"/>
      <c r="H29" s="589"/>
      <c r="I29" s="589"/>
      <c r="J29" s="589"/>
      <c r="K29" s="589"/>
      <c r="L29" s="589"/>
      <c r="M29" s="589"/>
      <c r="N29" s="589"/>
      <c r="O29" s="589"/>
      <c r="P29" s="589"/>
      <c r="Q29" s="590"/>
      <c r="R29" s="581">
        <v>140</v>
      </c>
      <c r="S29" s="575"/>
      <c r="T29" s="575"/>
      <c r="U29" s="575"/>
      <c r="V29" s="575"/>
      <c r="W29" s="575"/>
      <c r="X29" s="575"/>
      <c r="Y29" s="576"/>
      <c r="Z29" s="582">
        <v>0</v>
      </c>
      <c r="AA29" s="582"/>
      <c r="AB29" s="582"/>
      <c r="AC29" s="582"/>
      <c r="AD29" s="591" t="s">
        <v>410</v>
      </c>
      <c r="AE29" s="591"/>
      <c r="AF29" s="591"/>
      <c r="AG29" s="591"/>
      <c r="AH29" s="591"/>
      <c r="AI29" s="591"/>
      <c r="AJ29" s="591"/>
      <c r="AK29" s="591"/>
      <c r="AL29" s="569" t="s">
        <v>410</v>
      </c>
      <c r="AM29" s="586"/>
      <c r="AN29" s="586"/>
      <c r="AO29" s="587"/>
      <c r="AP29" s="664" t="s">
        <v>282</v>
      </c>
      <c r="AQ29" s="665"/>
      <c r="AR29" s="665"/>
      <c r="AS29" s="665"/>
      <c r="AT29" s="665"/>
      <c r="AU29" s="665"/>
      <c r="AV29" s="665"/>
      <c r="AW29" s="665"/>
      <c r="AX29" s="665"/>
      <c r="AY29" s="665"/>
      <c r="AZ29" s="665"/>
      <c r="BA29" s="665"/>
      <c r="BB29" s="665"/>
      <c r="BC29" s="665"/>
      <c r="BD29" s="665"/>
      <c r="BE29" s="665"/>
      <c r="BF29" s="666"/>
      <c r="BG29" s="664" t="s">
        <v>358</v>
      </c>
      <c r="BH29" s="674"/>
      <c r="BI29" s="674"/>
      <c r="BJ29" s="674"/>
      <c r="BK29" s="674"/>
      <c r="BL29" s="674"/>
      <c r="BM29" s="674"/>
      <c r="BN29" s="674"/>
      <c r="BO29" s="674"/>
      <c r="BP29" s="674"/>
      <c r="BQ29" s="675"/>
      <c r="BR29" s="664" t="s">
        <v>359</v>
      </c>
      <c r="BS29" s="674"/>
      <c r="BT29" s="674"/>
      <c r="BU29" s="674"/>
      <c r="BV29" s="674"/>
      <c r="BW29" s="674"/>
      <c r="BX29" s="674"/>
      <c r="BY29" s="674"/>
      <c r="BZ29" s="674"/>
      <c r="CA29" s="674"/>
      <c r="CB29" s="675"/>
      <c r="CD29" s="601" t="s">
        <v>360</v>
      </c>
      <c r="CE29" s="602"/>
      <c r="CF29" s="578" t="s">
        <v>412</v>
      </c>
      <c r="CG29" s="579"/>
      <c r="CH29" s="579"/>
      <c r="CI29" s="579"/>
      <c r="CJ29" s="579"/>
      <c r="CK29" s="579"/>
      <c r="CL29" s="579"/>
      <c r="CM29" s="579"/>
      <c r="CN29" s="579"/>
      <c r="CO29" s="579"/>
      <c r="CP29" s="579"/>
      <c r="CQ29" s="580"/>
      <c r="CR29" s="581">
        <v>236243</v>
      </c>
      <c r="CS29" s="573"/>
      <c r="CT29" s="573"/>
      <c r="CU29" s="573"/>
      <c r="CV29" s="573"/>
      <c r="CW29" s="573"/>
      <c r="CX29" s="573"/>
      <c r="CY29" s="574"/>
      <c r="CZ29" s="583">
        <v>8.6999999999999993</v>
      </c>
      <c r="DA29" s="584"/>
      <c r="DB29" s="584"/>
      <c r="DC29" s="585"/>
      <c r="DD29" s="572">
        <v>227558</v>
      </c>
      <c r="DE29" s="573"/>
      <c r="DF29" s="573"/>
      <c r="DG29" s="573"/>
      <c r="DH29" s="573"/>
      <c r="DI29" s="573"/>
      <c r="DJ29" s="573"/>
      <c r="DK29" s="574"/>
      <c r="DL29" s="572">
        <v>227558</v>
      </c>
      <c r="DM29" s="573"/>
      <c r="DN29" s="573"/>
      <c r="DO29" s="573"/>
      <c r="DP29" s="573"/>
      <c r="DQ29" s="573"/>
      <c r="DR29" s="573"/>
      <c r="DS29" s="573"/>
      <c r="DT29" s="573"/>
      <c r="DU29" s="573"/>
      <c r="DV29" s="574"/>
      <c r="DW29" s="569">
        <v>16.3</v>
      </c>
      <c r="DX29" s="570"/>
      <c r="DY29" s="570"/>
      <c r="DZ29" s="570"/>
      <c r="EA29" s="570"/>
      <c r="EB29" s="570"/>
      <c r="EC29" s="571"/>
    </row>
    <row r="30" spans="2:133" ht="11.25" customHeight="1" x14ac:dyDescent="0.15">
      <c r="B30" s="588" t="s">
        <v>361</v>
      </c>
      <c r="C30" s="589"/>
      <c r="D30" s="589"/>
      <c r="E30" s="589"/>
      <c r="F30" s="589"/>
      <c r="G30" s="589"/>
      <c r="H30" s="589"/>
      <c r="I30" s="589"/>
      <c r="J30" s="589"/>
      <c r="K30" s="589"/>
      <c r="L30" s="589"/>
      <c r="M30" s="589"/>
      <c r="N30" s="589"/>
      <c r="O30" s="589"/>
      <c r="P30" s="589"/>
      <c r="Q30" s="590"/>
      <c r="R30" s="581">
        <v>13234</v>
      </c>
      <c r="S30" s="575"/>
      <c r="T30" s="575"/>
      <c r="U30" s="575"/>
      <c r="V30" s="575"/>
      <c r="W30" s="575"/>
      <c r="X30" s="575"/>
      <c r="Y30" s="576"/>
      <c r="Z30" s="582">
        <v>0.5</v>
      </c>
      <c r="AA30" s="582"/>
      <c r="AB30" s="582"/>
      <c r="AC30" s="582"/>
      <c r="AD30" s="591" t="s">
        <v>413</v>
      </c>
      <c r="AE30" s="591"/>
      <c r="AF30" s="591"/>
      <c r="AG30" s="591"/>
      <c r="AH30" s="591"/>
      <c r="AI30" s="591"/>
      <c r="AJ30" s="591"/>
      <c r="AK30" s="591"/>
      <c r="AL30" s="569" t="s">
        <v>413</v>
      </c>
      <c r="AM30" s="586"/>
      <c r="AN30" s="586"/>
      <c r="AO30" s="587"/>
      <c r="AP30" s="678" t="s">
        <v>362</v>
      </c>
      <c r="AQ30" s="679"/>
      <c r="AR30" s="679"/>
      <c r="AS30" s="679"/>
      <c r="AT30" s="667" t="s">
        <v>363</v>
      </c>
      <c r="AU30" s="178"/>
      <c r="AV30" s="178"/>
      <c r="AW30" s="178"/>
      <c r="AX30" s="622" t="s">
        <v>249</v>
      </c>
      <c r="AY30" s="623"/>
      <c r="AZ30" s="623"/>
      <c r="BA30" s="623"/>
      <c r="BB30" s="623"/>
      <c r="BC30" s="623"/>
      <c r="BD30" s="623"/>
      <c r="BE30" s="623"/>
      <c r="BF30" s="624"/>
      <c r="BG30" s="671">
        <v>97.5</v>
      </c>
      <c r="BH30" s="672"/>
      <c r="BI30" s="672"/>
      <c r="BJ30" s="672"/>
      <c r="BK30" s="672"/>
      <c r="BL30" s="672"/>
      <c r="BM30" s="676">
        <v>86</v>
      </c>
      <c r="BN30" s="672"/>
      <c r="BO30" s="672"/>
      <c r="BP30" s="672"/>
      <c r="BQ30" s="677"/>
      <c r="BR30" s="671">
        <v>97.4</v>
      </c>
      <c r="BS30" s="672"/>
      <c r="BT30" s="672"/>
      <c r="BU30" s="672"/>
      <c r="BV30" s="672"/>
      <c r="BW30" s="672"/>
      <c r="BX30" s="676">
        <v>86.1</v>
      </c>
      <c r="BY30" s="672"/>
      <c r="BZ30" s="672"/>
      <c r="CA30" s="672"/>
      <c r="CB30" s="677"/>
      <c r="CD30" s="603"/>
      <c r="CE30" s="604"/>
      <c r="CF30" s="578" t="s">
        <v>414</v>
      </c>
      <c r="CG30" s="579"/>
      <c r="CH30" s="579"/>
      <c r="CI30" s="579"/>
      <c r="CJ30" s="579"/>
      <c r="CK30" s="579"/>
      <c r="CL30" s="579"/>
      <c r="CM30" s="579"/>
      <c r="CN30" s="579"/>
      <c r="CO30" s="579"/>
      <c r="CP30" s="579"/>
      <c r="CQ30" s="580"/>
      <c r="CR30" s="581">
        <v>219335</v>
      </c>
      <c r="CS30" s="575"/>
      <c r="CT30" s="575"/>
      <c r="CU30" s="575"/>
      <c r="CV30" s="575"/>
      <c r="CW30" s="575"/>
      <c r="CX30" s="575"/>
      <c r="CY30" s="576"/>
      <c r="CZ30" s="583">
        <v>8.1</v>
      </c>
      <c r="DA30" s="584"/>
      <c r="DB30" s="584"/>
      <c r="DC30" s="585"/>
      <c r="DD30" s="572">
        <v>211073</v>
      </c>
      <c r="DE30" s="575"/>
      <c r="DF30" s="575"/>
      <c r="DG30" s="575"/>
      <c r="DH30" s="575"/>
      <c r="DI30" s="575"/>
      <c r="DJ30" s="575"/>
      <c r="DK30" s="576"/>
      <c r="DL30" s="572">
        <v>211073</v>
      </c>
      <c r="DM30" s="575"/>
      <c r="DN30" s="575"/>
      <c r="DO30" s="575"/>
      <c r="DP30" s="575"/>
      <c r="DQ30" s="575"/>
      <c r="DR30" s="575"/>
      <c r="DS30" s="575"/>
      <c r="DT30" s="575"/>
      <c r="DU30" s="575"/>
      <c r="DV30" s="576"/>
      <c r="DW30" s="569">
        <v>15.1</v>
      </c>
      <c r="DX30" s="570"/>
      <c r="DY30" s="570"/>
      <c r="DZ30" s="570"/>
      <c r="EA30" s="570"/>
      <c r="EB30" s="570"/>
      <c r="EC30" s="571"/>
    </row>
    <row r="31" spans="2:133" ht="11.25" customHeight="1" x14ac:dyDescent="0.15">
      <c r="B31" s="588" t="s">
        <v>364</v>
      </c>
      <c r="C31" s="589"/>
      <c r="D31" s="589"/>
      <c r="E31" s="589"/>
      <c r="F31" s="589"/>
      <c r="G31" s="589"/>
      <c r="H31" s="589"/>
      <c r="I31" s="589"/>
      <c r="J31" s="589"/>
      <c r="K31" s="589"/>
      <c r="L31" s="589"/>
      <c r="M31" s="589"/>
      <c r="N31" s="589"/>
      <c r="O31" s="589"/>
      <c r="P31" s="589"/>
      <c r="Q31" s="590"/>
      <c r="R31" s="581">
        <v>37141</v>
      </c>
      <c r="S31" s="575"/>
      <c r="T31" s="575"/>
      <c r="U31" s="575"/>
      <c r="V31" s="575"/>
      <c r="W31" s="575"/>
      <c r="X31" s="575"/>
      <c r="Y31" s="576"/>
      <c r="Z31" s="582">
        <v>1.3</v>
      </c>
      <c r="AA31" s="582"/>
      <c r="AB31" s="582"/>
      <c r="AC31" s="582"/>
      <c r="AD31" s="591" t="s">
        <v>413</v>
      </c>
      <c r="AE31" s="591"/>
      <c r="AF31" s="591"/>
      <c r="AG31" s="591"/>
      <c r="AH31" s="591"/>
      <c r="AI31" s="591"/>
      <c r="AJ31" s="591"/>
      <c r="AK31" s="591"/>
      <c r="AL31" s="569" t="s">
        <v>413</v>
      </c>
      <c r="AM31" s="586"/>
      <c r="AN31" s="586"/>
      <c r="AO31" s="587"/>
      <c r="AP31" s="680"/>
      <c r="AQ31" s="681"/>
      <c r="AR31" s="681"/>
      <c r="AS31" s="681"/>
      <c r="AT31" s="668"/>
      <c r="AU31" s="179" t="s">
        <v>415</v>
      </c>
      <c r="AV31" s="179"/>
      <c r="AW31" s="179"/>
      <c r="AX31" s="588" t="s">
        <v>365</v>
      </c>
      <c r="AY31" s="589"/>
      <c r="AZ31" s="589"/>
      <c r="BA31" s="589"/>
      <c r="BB31" s="589"/>
      <c r="BC31" s="589"/>
      <c r="BD31" s="589"/>
      <c r="BE31" s="589"/>
      <c r="BF31" s="590"/>
      <c r="BG31" s="673">
        <v>97.4</v>
      </c>
      <c r="BH31" s="573"/>
      <c r="BI31" s="573"/>
      <c r="BJ31" s="573"/>
      <c r="BK31" s="573"/>
      <c r="BL31" s="573"/>
      <c r="BM31" s="586">
        <v>90.9</v>
      </c>
      <c r="BN31" s="670"/>
      <c r="BO31" s="670"/>
      <c r="BP31" s="670"/>
      <c r="BQ31" s="615"/>
      <c r="BR31" s="673">
        <v>97.8</v>
      </c>
      <c r="BS31" s="573"/>
      <c r="BT31" s="573"/>
      <c r="BU31" s="573"/>
      <c r="BV31" s="573"/>
      <c r="BW31" s="573"/>
      <c r="BX31" s="586">
        <v>90.3</v>
      </c>
      <c r="BY31" s="670"/>
      <c r="BZ31" s="670"/>
      <c r="CA31" s="670"/>
      <c r="CB31" s="615"/>
      <c r="CD31" s="603"/>
      <c r="CE31" s="604"/>
      <c r="CF31" s="578" t="s">
        <v>416</v>
      </c>
      <c r="CG31" s="579"/>
      <c r="CH31" s="579"/>
      <c r="CI31" s="579"/>
      <c r="CJ31" s="579"/>
      <c r="CK31" s="579"/>
      <c r="CL31" s="579"/>
      <c r="CM31" s="579"/>
      <c r="CN31" s="579"/>
      <c r="CO31" s="579"/>
      <c r="CP31" s="579"/>
      <c r="CQ31" s="580"/>
      <c r="CR31" s="581">
        <v>16908</v>
      </c>
      <c r="CS31" s="573"/>
      <c r="CT31" s="573"/>
      <c r="CU31" s="573"/>
      <c r="CV31" s="573"/>
      <c r="CW31" s="573"/>
      <c r="CX31" s="573"/>
      <c r="CY31" s="574"/>
      <c r="CZ31" s="583">
        <v>0.6</v>
      </c>
      <c r="DA31" s="584"/>
      <c r="DB31" s="584"/>
      <c r="DC31" s="585"/>
      <c r="DD31" s="572">
        <v>16485</v>
      </c>
      <c r="DE31" s="573"/>
      <c r="DF31" s="573"/>
      <c r="DG31" s="573"/>
      <c r="DH31" s="573"/>
      <c r="DI31" s="573"/>
      <c r="DJ31" s="573"/>
      <c r="DK31" s="574"/>
      <c r="DL31" s="572">
        <v>16485</v>
      </c>
      <c r="DM31" s="573"/>
      <c r="DN31" s="573"/>
      <c r="DO31" s="573"/>
      <c r="DP31" s="573"/>
      <c r="DQ31" s="573"/>
      <c r="DR31" s="573"/>
      <c r="DS31" s="573"/>
      <c r="DT31" s="573"/>
      <c r="DU31" s="573"/>
      <c r="DV31" s="574"/>
      <c r="DW31" s="569">
        <v>1.2</v>
      </c>
      <c r="DX31" s="570"/>
      <c r="DY31" s="570"/>
      <c r="DZ31" s="570"/>
      <c r="EA31" s="570"/>
      <c r="EB31" s="570"/>
      <c r="EC31" s="571"/>
    </row>
    <row r="32" spans="2:133" ht="11.25" customHeight="1" x14ac:dyDescent="0.15">
      <c r="B32" s="588" t="s">
        <v>366</v>
      </c>
      <c r="C32" s="589"/>
      <c r="D32" s="589"/>
      <c r="E32" s="589"/>
      <c r="F32" s="589"/>
      <c r="G32" s="589"/>
      <c r="H32" s="589"/>
      <c r="I32" s="589"/>
      <c r="J32" s="589"/>
      <c r="K32" s="589"/>
      <c r="L32" s="589"/>
      <c r="M32" s="589"/>
      <c r="N32" s="589"/>
      <c r="O32" s="589"/>
      <c r="P32" s="589"/>
      <c r="Q32" s="590"/>
      <c r="R32" s="581">
        <v>326937</v>
      </c>
      <c r="S32" s="575"/>
      <c r="T32" s="575"/>
      <c r="U32" s="575"/>
      <c r="V32" s="575"/>
      <c r="W32" s="575"/>
      <c r="X32" s="575"/>
      <c r="Y32" s="576"/>
      <c r="Z32" s="582">
        <v>11.8</v>
      </c>
      <c r="AA32" s="582"/>
      <c r="AB32" s="582"/>
      <c r="AC32" s="582"/>
      <c r="AD32" s="591">
        <v>426</v>
      </c>
      <c r="AE32" s="591"/>
      <c r="AF32" s="591"/>
      <c r="AG32" s="591"/>
      <c r="AH32" s="591"/>
      <c r="AI32" s="591"/>
      <c r="AJ32" s="591"/>
      <c r="AK32" s="591"/>
      <c r="AL32" s="569">
        <v>0</v>
      </c>
      <c r="AM32" s="586"/>
      <c r="AN32" s="586"/>
      <c r="AO32" s="587"/>
      <c r="AP32" s="682"/>
      <c r="AQ32" s="683"/>
      <c r="AR32" s="683"/>
      <c r="AS32" s="683"/>
      <c r="AT32" s="669"/>
      <c r="AU32" s="180"/>
      <c r="AV32" s="180"/>
      <c r="AW32" s="180"/>
      <c r="AX32" s="592" t="s">
        <v>367</v>
      </c>
      <c r="AY32" s="593"/>
      <c r="AZ32" s="593"/>
      <c r="BA32" s="593"/>
      <c r="BB32" s="593"/>
      <c r="BC32" s="593"/>
      <c r="BD32" s="593"/>
      <c r="BE32" s="593"/>
      <c r="BF32" s="594"/>
      <c r="BG32" s="663">
        <v>97.3</v>
      </c>
      <c r="BH32" s="613"/>
      <c r="BI32" s="613"/>
      <c r="BJ32" s="613"/>
      <c r="BK32" s="613"/>
      <c r="BL32" s="613"/>
      <c r="BM32" s="651">
        <v>78.400000000000006</v>
      </c>
      <c r="BN32" s="613"/>
      <c r="BO32" s="613"/>
      <c r="BP32" s="613"/>
      <c r="BQ32" s="614"/>
      <c r="BR32" s="663">
        <v>96.7</v>
      </c>
      <c r="BS32" s="613"/>
      <c r="BT32" s="613"/>
      <c r="BU32" s="613"/>
      <c r="BV32" s="613"/>
      <c r="BW32" s="613"/>
      <c r="BX32" s="651">
        <v>79.7</v>
      </c>
      <c r="BY32" s="613"/>
      <c r="BZ32" s="613"/>
      <c r="CA32" s="613"/>
      <c r="CB32" s="614"/>
      <c r="CD32" s="605"/>
      <c r="CE32" s="606"/>
      <c r="CF32" s="578" t="s">
        <v>368</v>
      </c>
      <c r="CG32" s="579"/>
      <c r="CH32" s="579"/>
      <c r="CI32" s="579"/>
      <c r="CJ32" s="579"/>
      <c r="CK32" s="579"/>
      <c r="CL32" s="579"/>
      <c r="CM32" s="579"/>
      <c r="CN32" s="579"/>
      <c r="CO32" s="579"/>
      <c r="CP32" s="579"/>
      <c r="CQ32" s="580"/>
      <c r="CR32" s="581" t="s">
        <v>417</v>
      </c>
      <c r="CS32" s="575"/>
      <c r="CT32" s="575"/>
      <c r="CU32" s="575"/>
      <c r="CV32" s="575"/>
      <c r="CW32" s="575"/>
      <c r="CX32" s="575"/>
      <c r="CY32" s="576"/>
      <c r="CZ32" s="583" t="s">
        <v>417</v>
      </c>
      <c r="DA32" s="584"/>
      <c r="DB32" s="584"/>
      <c r="DC32" s="585"/>
      <c r="DD32" s="572" t="s">
        <v>417</v>
      </c>
      <c r="DE32" s="575"/>
      <c r="DF32" s="575"/>
      <c r="DG32" s="575"/>
      <c r="DH32" s="575"/>
      <c r="DI32" s="575"/>
      <c r="DJ32" s="575"/>
      <c r="DK32" s="576"/>
      <c r="DL32" s="572" t="s">
        <v>417</v>
      </c>
      <c r="DM32" s="575"/>
      <c r="DN32" s="575"/>
      <c r="DO32" s="575"/>
      <c r="DP32" s="575"/>
      <c r="DQ32" s="575"/>
      <c r="DR32" s="575"/>
      <c r="DS32" s="575"/>
      <c r="DT32" s="575"/>
      <c r="DU32" s="575"/>
      <c r="DV32" s="576"/>
      <c r="DW32" s="569" t="s">
        <v>417</v>
      </c>
      <c r="DX32" s="570"/>
      <c r="DY32" s="570"/>
      <c r="DZ32" s="570"/>
      <c r="EA32" s="570"/>
      <c r="EB32" s="570"/>
      <c r="EC32" s="571"/>
    </row>
    <row r="33" spans="2:133" ht="11.25" customHeight="1" x14ac:dyDescent="0.15">
      <c r="B33" s="588" t="s">
        <v>369</v>
      </c>
      <c r="C33" s="589"/>
      <c r="D33" s="589"/>
      <c r="E33" s="589"/>
      <c r="F33" s="589"/>
      <c r="G33" s="589"/>
      <c r="H33" s="589"/>
      <c r="I33" s="589"/>
      <c r="J33" s="589"/>
      <c r="K33" s="589"/>
      <c r="L33" s="589"/>
      <c r="M33" s="589"/>
      <c r="N33" s="589"/>
      <c r="O33" s="589"/>
      <c r="P33" s="589"/>
      <c r="Q33" s="590"/>
      <c r="R33" s="581">
        <v>225842</v>
      </c>
      <c r="S33" s="575"/>
      <c r="T33" s="575"/>
      <c r="U33" s="575"/>
      <c r="V33" s="575"/>
      <c r="W33" s="575"/>
      <c r="X33" s="575"/>
      <c r="Y33" s="576"/>
      <c r="Z33" s="582">
        <v>8.1</v>
      </c>
      <c r="AA33" s="582"/>
      <c r="AB33" s="582"/>
      <c r="AC33" s="582"/>
      <c r="AD33" s="591" t="s">
        <v>417</v>
      </c>
      <c r="AE33" s="591"/>
      <c r="AF33" s="591"/>
      <c r="AG33" s="591"/>
      <c r="AH33" s="591"/>
      <c r="AI33" s="591"/>
      <c r="AJ33" s="591"/>
      <c r="AK33" s="591"/>
      <c r="AL33" s="569" t="s">
        <v>417</v>
      </c>
      <c r="AM33" s="586"/>
      <c r="AN33" s="586"/>
      <c r="AO33" s="587"/>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8" t="s">
        <v>370</v>
      </c>
      <c r="CE33" s="579"/>
      <c r="CF33" s="579"/>
      <c r="CG33" s="579"/>
      <c r="CH33" s="579"/>
      <c r="CI33" s="579"/>
      <c r="CJ33" s="579"/>
      <c r="CK33" s="579"/>
      <c r="CL33" s="579"/>
      <c r="CM33" s="579"/>
      <c r="CN33" s="579"/>
      <c r="CO33" s="579"/>
      <c r="CP33" s="579"/>
      <c r="CQ33" s="580"/>
      <c r="CR33" s="581">
        <v>1150855</v>
      </c>
      <c r="CS33" s="573"/>
      <c r="CT33" s="573"/>
      <c r="CU33" s="573"/>
      <c r="CV33" s="573"/>
      <c r="CW33" s="573"/>
      <c r="CX33" s="573"/>
      <c r="CY33" s="574"/>
      <c r="CZ33" s="583">
        <v>42.5</v>
      </c>
      <c r="DA33" s="584"/>
      <c r="DB33" s="584"/>
      <c r="DC33" s="585"/>
      <c r="DD33" s="572">
        <v>982327</v>
      </c>
      <c r="DE33" s="573"/>
      <c r="DF33" s="573"/>
      <c r="DG33" s="573"/>
      <c r="DH33" s="573"/>
      <c r="DI33" s="573"/>
      <c r="DJ33" s="573"/>
      <c r="DK33" s="574"/>
      <c r="DL33" s="572">
        <v>496267</v>
      </c>
      <c r="DM33" s="573"/>
      <c r="DN33" s="573"/>
      <c r="DO33" s="573"/>
      <c r="DP33" s="573"/>
      <c r="DQ33" s="573"/>
      <c r="DR33" s="573"/>
      <c r="DS33" s="573"/>
      <c r="DT33" s="573"/>
      <c r="DU33" s="573"/>
      <c r="DV33" s="574"/>
      <c r="DW33" s="569">
        <v>35.6</v>
      </c>
      <c r="DX33" s="570"/>
      <c r="DY33" s="570"/>
      <c r="DZ33" s="570"/>
      <c r="EA33" s="570"/>
      <c r="EB33" s="570"/>
      <c r="EC33" s="571"/>
    </row>
    <row r="34" spans="2:133" ht="11.25" customHeight="1" x14ac:dyDescent="0.15">
      <c r="B34" s="588" t="s">
        <v>371</v>
      </c>
      <c r="C34" s="589"/>
      <c r="D34" s="589"/>
      <c r="E34" s="589"/>
      <c r="F34" s="589"/>
      <c r="G34" s="589"/>
      <c r="H34" s="589"/>
      <c r="I34" s="589"/>
      <c r="J34" s="589"/>
      <c r="K34" s="589"/>
      <c r="L34" s="589"/>
      <c r="M34" s="589"/>
      <c r="N34" s="589"/>
      <c r="O34" s="589"/>
      <c r="P34" s="589"/>
      <c r="Q34" s="590"/>
      <c r="R34" s="581" t="s">
        <v>418</v>
      </c>
      <c r="S34" s="575"/>
      <c r="T34" s="575"/>
      <c r="U34" s="575"/>
      <c r="V34" s="575"/>
      <c r="W34" s="575"/>
      <c r="X34" s="575"/>
      <c r="Y34" s="576"/>
      <c r="Z34" s="582" t="s">
        <v>418</v>
      </c>
      <c r="AA34" s="582"/>
      <c r="AB34" s="582"/>
      <c r="AC34" s="582"/>
      <c r="AD34" s="591" t="s">
        <v>418</v>
      </c>
      <c r="AE34" s="591"/>
      <c r="AF34" s="591"/>
      <c r="AG34" s="591"/>
      <c r="AH34" s="591"/>
      <c r="AI34" s="591"/>
      <c r="AJ34" s="591"/>
      <c r="AK34" s="591"/>
      <c r="AL34" s="569" t="s">
        <v>418</v>
      </c>
      <c r="AM34" s="586"/>
      <c r="AN34" s="586"/>
      <c r="AO34" s="587"/>
      <c r="AP34" s="183"/>
      <c r="AQ34" s="664" t="s">
        <v>372</v>
      </c>
      <c r="AR34" s="665"/>
      <c r="AS34" s="665"/>
      <c r="AT34" s="665"/>
      <c r="AU34" s="665"/>
      <c r="AV34" s="665"/>
      <c r="AW34" s="665"/>
      <c r="AX34" s="665"/>
      <c r="AY34" s="665"/>
      <c r="AZ34" s="665"/>
      <c r="BA34" s="665"/>
      <c r="BB34" s="665"/>
      <c r="BC34" s="665"/>
      <c r="BD34" s="665"/>
      <c r="BE34" s="665"/>
      <c r="BF34" s="666"/>
      <c r="BG34" s="664" t="s">
        <v>373</v>
      </c>
      <c r="BH34" s="665"/>
      <c r="BI34" s="665"/>
      <c r="BJ34" s="665"/>
      <c r="BK34" s="665"/>
      <c r="BL34" s="665"/>
      <c r="BM34" s="665"/>
      <c r="BN34" s="665"/>
      <c r="BO34" s="665"/>
      <c r="BP34" s="665"/>
      <c r="BQ34" s="665"/>
      <c r="BR34" s="665"/>
      <c r="BS34" s="665"/>
      <c r="BT34" s="665"/>
      <c r="BU34" s="665"/>
      <c r="BV34" s="665"/>
      <c r="BW34" s="665"/>
      <c r="BX34" s="665"/>
      <c r="BY34" s="665"/>
      <c r="BZ34" s="665"/>
      <c r="CA34" s="665"/>
      <c r="CB34" s="666"/>
      <c r="CD34" s="578" t="s">
        <v>374</v>
      </c>
      <c r="CE34" s="579"/>
      <c r="CF34" s="579"/>
      <c r="CG34" s="579"/>
      <c r="CH34" s="579"/>
      <c r="CI34" s="579"/>
      <c r="CJ34" s="579"/>
      <c r="CK34" s="579"/>
      <c r="CL34" s="579"/>
      <c r="CM34" s="579"/>
      <c r="CN34" s="579"/>
      <c r="CO34" s="579"/>
      <c r="CP34" s="579"/>
      <c r="CQ34" s="580"/>
      <c r="CR34" s="581">
        <v>296474</v>
      </c>
      <c r="CS34" s="575"/>
      <c r="CT34" s="575"/>
      <c r="CU34" s="575"/>
      <c r="CV34" s="575"/>
      <c r="CW34" s="575"/>
      <c r="CX34" s="575"/>
      <c r="CY34" s="576"/>
      <c r="CZ34" s="583">
        <v>10.9</v>
      </c>
      <c r="DA34" s="584"/>
      <c r="DB34" s="584"/>
      <c r="DC34" s="585"/>
      <c r="DD34" s="572">
        <v>209882</v>
      </c>
      <c r="DE34" s="575"/>
      <c r="DF34" s="575"/>
      <c r="DG34" s="575"/>
      <c r="DH34" s="575"/>
      <c r="DI34" s="575"/>
      <c r="DJ34" s="575"/>
      <c r="DK34" s="576"/>
      <c r="DL34" s="572">
        <v>184315</v>
      </c>
      <c r="DM34" s="575"/>
      <c r="DN34" s="575"/>
      <c r="DO34" s="575"/>
      <c r="DP34" s="575"/>
      <c r="DQ34" s="575"/>
      <c r="DR34" s="575"/>
      <c r="DS34" s="575"/>
      <c r="DT34" s="575"/>
      <c r="DU34" s="575"/>
      <c r="DV34" s="576"/>
      <c r="DW34" s="569">
        <v>13.2</v>
      </c>
      <c r="DX34" s="570"/>
      <c r="DY34" s="570"/>
      <c r="DZ34" s="570"/>
      <c r="EA34" s="570"/>
      <c r="EB34" s="570"/>
      <c r="EC34" s="571"/>
    </row>
    <row r="35" spans="2:133" ht="11.25" customHeight="1" x14ac:dyDescent="0.15">
      <c r="B35" s="588" t="s">
        <v>375</v>
      </c>
      <c r="C35" s="589"/>
      <c r="D35" s="589"/>
      <c r="E35" s="589"/>
      <c r="F35" s="589"/>
      <c r="G35" s="589"/>
      <c r="H35" s="589"/>
      <c r="I35" s="589"/>
      <c r="J35" s="589"/>
      <c r="K35" s="589"/>
      <c r="L35" s="589"/>
      <c r="M35" s="589"/>
      <c r="N35" s="589"/>
      <c r="O35" s="589"/>
      <c r="P35" s="589"/>
      <c r="Q35" s="590"/>
      <c r="R35" s="581">
        <v>77142</v>
      </c>
      <c r="S35" s="575"/>
      <c r="T35" s="575"/>
      <c r="U35" s="575"/>
      <c r="V35" s="575"/>
      <c r="W35" s="575"/>
      <c r="X35" s="575"/>
      <c r="Y35" s="576"/>
      <c r="Z35" s="582">
        <v>2.8</v>
      </c>
      <c r="AA35" s="582"/>
      <c r="AB35" s="582"/>
      <c r="AC35" s="582"/>
      <c r="AD35" s="591" t="s">
        <v>404</v>
      </c>
      <c r="AE35" s="591"/>
      <c r="AF35" s="591"/>
      <c r="AG35" s="591"/>
      <c r="AH35" s="591"/>
      <c r="AI35" s="591"/>
      <c r="AJ35" s="591"/>
      <c r="AK35" s="591"/>
      <c r="AL35" s="569" t="s">
        <v>404</v>
      </c>
      <c r="AM35" s="586"/>
      <c r="AN35" s="586"/>
      <c r="AO35" s="587"/>
      <c r="AP35" s="183"/>
      <c r="AQ35" s="595" t="s">
        <v>376</v>
      </c>
      <c r="AR35" s="596"/>
      <c r="AS35" s="596"/>
      <c r="AT35" s="596"/>
      <c r="AU35" s="596"/>
      <c r="AV35" s="596"/>
      <c r="AW35" s="596"/>
      <c r="AX35" s="596"/>
      <c r="AY35" s="597"/>
      <c r="AZ35" s="660">
        <v>164052</v>
      </c>
      <c r="BA35" s="661"/>
      <c r="BB35" s="661"/>
      <c r="BC35" s="661"/>
      <c r="BD35" s="661"/>
      <c r="BE35" s="661"/>
      <c r="BF35" s="662"/>
      <c r="BG35" s="595" t="s">
        <v>377</v>
      </c>
      <c r="BH35" s="596"/>
      <c r="BI35" s="596"/>
      <c r="BJ35" s="596"/>
      <c r="BK35" s="596"/>
      <c r="BL35" s="596"/>
      <c r="BM35" s="596"/>
      <c r="BN35" s="596"/>
      <c r="BO35" s="596"/>
      <c r="BP35" s="596"/>
      <c r="BQ35" s="596"/>
      <c r="BR35" s="596"/>
      <c r="BS35" s="596"/>
      <c r="BT35" s="596"/>
      <c r="BU35" s="597"/>
      <c r="BV35" s="660">
        <v>20</v>
      </c>
      <c r="BW35" s="661"/>
      <c r="BX35" s="661"/>
      <c r="BY35" s="661"/>
      <c r="BZ35" s="661"/>
      <c r="CA35" s="661"/>
      <c r="CB35" s="662"/>
      <c r="CD35" s="578" t="s">
        <v>378</v>
      </c>
      <c r="CE35" s="579"/>
      <c r="CF35" s="579"/>
      <c r="CG35" s="579"/>
      <c r="CH35" s="579"/>
      <c r="CI35" s="579"/>
      <c r="CJ35" s="579"/>
      <c r="CK35" s="579"/>
      <c r="CL35" s="579"/>
      <c r="CM35" s="579"/>
      <c r="CN35" s="579"/>
      <c r="CO35" s="579"/>
      <c r="CP35" s="579"/>
      <c r="CQ35" s="580"/>
      <c r="CR35" s="581">
        <v>18513</v>
      </c>
      <c r="CS35" s="573"/>
      <c r="CT35" s="573"/>
      <c r="CU35" s="573"/>
      <c r="CV35" s="573"/>
      <c r="CW35" s="573"/>
      <c r="CX35" s="573"/>
      <c r="CY35" s="574"/>
      <c r="CZ35" s="583">
        <v>0.7</v>
      </c>
      <c r="DA35" s="584"/>
      <c r="DB35" s="584"/>
      <c r="DC35" s="585"/>
      <c r="DD35" s="572">
        <v>7575</v>
      </c>
      <c r="DE35" s="573"/>
      <c r="DF35" s="573"/>
      <c r="DG35" s="573"/>
      <c r="DH35" s="573"/>
      <c r="DI35" s="573"/>
      <c r="DJ35" s="573"/>
      <c r="DK35" s="574"/>
      <c r="DL35" s="572">
        <v>5456</v>
      </c>
      <c r="DM35" s="573"/>
      <c r="DN35" s="573"/>
      <c r="DO35" s="573"/>
      <c r="DP35" s="573"/>
      <c r="DQ35" s="573"/>
      <c r="DR35" s="573"/>
      <c r="DS35" s="573"/>
      <c r="DT35" s="573"/>
      <c r="DU35" s="573"/>
      <c r="DV35" s="574"/>
      <c r="DW35" s="569">
        <v>0.4</v>
      </c>
      <c r="DX35" s="570"/>
      <c r="DY35" s="570"/>
      <c r="DZ35" s="570"/>
      <c r="EA35" s="570"/>
      <c r="EB35" s="570"/>
      <c r="EC35" s="571"/>
    </row>
    <row r="36" spans="2:133" ht="11.25" customHeight="1" x14ac:dyDescent="0.15">
      <c r="B36" s="592" t="s">
        <v>379</v>
      </c>
      <c r="C36" s="593"/>
      <c r="D36" s="593"/>
      <c r="E36" s="593"/>
      <c r="F36" s="593"/>
      <c r="G36" s="593"/>
      <c r="H36" s="593"/>
      <c r="I36" s="593"/>
      <c r="J36" s="593"/>
      <c r="K36" s="593"/>
      <c r="L36" s="593"/>
      <c r="M36" s="593"/>
      <c r="N36" s="593"/>
      <c r="O36" s="593"/>
      <c r="P36" s="593"/>
      <c r="Q36" s="594"/>
      <c r="R36" s="610">
        <v>2775559</v>
      </c>
      <c r="S36" s="611"/>
      <c r="T36" s="611"/>
      <c r="U36" s="611"/>
      <c r="V36" s="611"/>
      <c r="W36" s="611"/>
      <c r="X36" s="611"/>
      <c r="Y36" s="657"/>
      <c r="Z36" s="658">
        <v>100</v>
      </c>
      <c r="AA36" s="658"/>
      <c r="AB36" s="658"/>
      <c r="AC36" s="658"/>
      <c r="AD36" s="659">
        <v>1318666</v>
      </c>
      <c r="AE36" s="659"/>
      <c r="AF36" s="659"/>
      <c r="AG36" s="659"/>
      <c r="AH36" s="659"/>
      <c r="AI36" s="659"/>
      <c r="AJ36" s="659"/>
      <c r="AK36" s="659"/>
      <c r="AL36" s="650">
        <v>100</v>
      </c>
      <c r="AM36" s="651"/>
      <c r="AN36" s="651"/>
      <c r="AO36" s="652"/>
      <c r="AQ36" s="598" t="s">
        <v>419</v>
      </c>
      <c r="AR36" s="599"/>
      <c r="AS36" s="599"/>
      <c r="AT36" s="599"/>
      <c r="AU36" s="599"/>
      <c r="AV36" s="599"/>
      <c r="AW36" s="599"/>
      <c r="AX36" s="599"/>
      <c r="AY36" s="600"/>
      <c r="AZ36" s="581">
        <v>1049</v>
      </c>
      <c r="BA36" s="575"/>
      <c r="BB36" s="575"/>
      <c r="BC36" s="575"/>
      <c r="BD36" s="573"/>
      <c r="BE36" s="573"/>
      <c r="BF36" s="615"/>
      <c r="BG36" s="578" t="s">
        <v>380</v>
      </c>
      <c r="BH36" s="579"/>
      <c r="BI36" s="579"/>
      <c r="BJ36" s="579"/>
      <c r="BK36" s="579"/>
      <c r="BL36" s="579"/>
      <c r="BM36" s="579"/>
      <c r="BN36" s="579"/>
      <c r="BO36" s="579"/>
      <c r="BP36" s="579"/>
      <c r="BQ36" s="579"/>
      <c r="BR36" s="579"/>
      <c r="BS36" s="579"/>
      <c r="BT36" s="579"/>
      <c r="BU36" s="580"/>
      <c r="BV36" s="581">
        <v>-8628</v>
      </c>
      <c r="BW36" s="575"/>
      <c r="BX36" s="575"/>
      <c r="BY36" s="575"/>
      <c r="BZ36" s="575"/>
      <c r="CA36" s="575"/>
      <c r="CB36" s="577"/>
      <c r="CD36" s="578" t="s">
        <v>381</v>
      </c>
      <c r="CE36" s="579"/>
      <c r="CF36" s="579"/>
      <c r="CG36" s="579"/>
      <c r="CH36" s="579"/>
      <c r="CI36" s="579"/>
      <c r="CJ36" s="579"/>
      <c r="CK36" s="579"/>
      <c r="CL36" s="579"/>
      <c r="CM36" s="579"/>
      <c r="CN36" s="579"/>
      <c r="CO36" s="579"/>
      <c r="CP36" s="579"/>
      <c r="CQ36" s="580"/>
      <c r="CR36" s="581">
        <v>206708</v>
      </c>
      <c r="CS36" s="575"/>
      <c r="CT36" s="575"/>
      <c r="CU36" s="575"/>
      <c r="CV36" s="575"/>
      <c r="CW36" s="575"/>
      <c r="CX36" s="575"/>
      <c r="CY36" s="576"/>
      <c r="CZ36" s="583">
        <v>7.6</v>
      </c>
      <c r="DA36" s="584"/>
      <c r="DB36" s="584"/>
      <c r="DC36" s="585"/>
      <c r="DD36" s="572">
        <v>199662</v>
      </c>
      <c r="DE36" s="575"/>
      <c r="DF36" s="575"/>
      <c r="DG36" s="575"/>
      <c r="DH36" s="575"/>
      <c r="DI36" s="575"/>
      <c r="DJ36" s="575"/>
      <c r="DK36" s="576"/>
      <c r="DL36" s="572">
        <v>167035</v>
      </c>
      <c r="DM36" s="575"/>
      <c r="DN36" s="575"/>
      <c r="DO36" s="575"/>
      <c r="DP36" s="575"/>
      <c r="DQ36" s="575"/>
      <c r="DR36" s="575"/>
      <c r="DS36" s="575"/>
      <c r="DT36" s="575"/>
      <c r="DU36" s="575"/>
      <c r="DV36" s="576"/>
      <c r="DW36" s="569">
        <v>12</v>
      </c>
      <c r="DX36" s="570"/>
      <c r="DY36" s="570"/>
      <c r="DZ36" s="570"/>
      <c r="EA36" s="570"/>
      <c r="EB36" s="570"/>
      <c r="EC36" s="571"/>
    </row>
    <row r="37" spans="2:133" ht="11.25" customHeight="1" x14ac:dyDescent="0.15">
      <c r="AQ37" s="598" t="s">
        <v>420</v>
      </c>
      <c r="AR37" s="599"/>
      <c r="AS37" s="599"/>
      <c r="AT37" s="599"/>
      <c r="AU37" s="599"/>
      <c r="AV37" s="599"/>
      <c r="AW37" s="599"/>
      <c r="AX37" s="599"/>
      <c r="AY37" s="600"/>
      <c r="AZ37" s="581" t="s">
        <v>421</v>
      </c>
      <c r="BA37" s="575"/>
      <c r="BB37" s="575"/>
      <c r="BC37" s="575"/>
      <c r="BD37" s="573"/>
      <c r="BE37" s="573"/>
      <c r="BF37" s="615"/>
      <c r="BG37" s="578" t="s">
        <v>382</v>
      </c>
      <c r="BH37" s="579"/>
      <c r="BI37" s="579"/>
      <c r="BJ37" s="579"/>
      <c r="BK37" s="579"/>
      <c r="BL37" s="579"/>
      <c r="BM37" s="579"/>
      <c r="BN37" s="579"/>
      <c r="BO37" s="579"/>
      <c r="BP37" s="579"/>
      <c r="BQ37" s="579"/>
      <c r="BR37" s="579"/>
      <c r="BS37" s="579"/>
      <c r="BT37" s="579"/>
      <c r="BU37" s="580"/>
      <c r="BV37" s="581">
        <v>623</v>
      </c>
      <c r="BW37" s="575"/>
      <c r="BX37" s="575"/>
      <c r="BY37" s="575"/>
      <c r="BZ37" s="575"/>
      <c r="CA37" s="575"/>
      <c r="CB37" s="577"/>
      <c r="CD37" s="578" t="s">
        <v>383</v>
      </c>
      <c r="CE37" s="579"/>
      <c r="CF37" s="579"/>
      <c r="CG37" s="579"/>
      <c r="CH37" s="579"/>
      <c r="CI37" s="579"/>
      <c r="CJ37" s="579"/>
      <c r="CK37" s="579"/>
      <c r="CL37" s="579"/>
      <c r="CM37" s="579"/>
      <c r="CN37" s="579"/>
      <c r="CO37" s="579"/>
      <c r="CP37" s="579"/>
      <c r="CQ37" s="580"/>
      <c r="CR37" s="581">
        <v>108390</v>
      </c>
      <c r="CS37" s="573"/>
      <c r="CT37" s="573"/>
      <c r="CU37" s="573"/>
      <c r="CV37" s="573"/>
      <c r="CW37" s="573"/>
      <c r="CX37" s="573"/>
      <c r="CY37" s="574"/>
      <c r="CZ37" s="583">
        <v>4</v>
      </c>
      <c r="DA37" s="584"/>
      <c r="DB37" s="584"/>
      <c r="DC37" s="585"/>
      <c r="DD37" s="572">
        <v>108390</v>
      </c>
      <c r="DE37" s="573"/>
      <c r="DF37" s="573"/>
      <c r="DG37" s="573"/>
      <c r="DH37" s="573"/>
      <c r="DI37" s="573"/>
      <c r="DJ37" s="573"/>
      <c r="DK37" s="574"/>
      <c r="DL37" s="572">
        <v>98689</v>
      </c>
      <c r="DM37" s="573"/>
      <c r="DN37" s="573"/>
      <c r="DO37" s="573"/>
      <c r="DP37" s="573"/>
      <c r="DQ37" s="573"/>
      <c r="DR37" s="573"/>
      <c r="DS37" s="573"/>
      <c r="DT37" s="573"/>
      <c r="DU37" s="573"/>
      <c r="DV37" s="574"/>
      <c r="DW37" s="569">
        <v>7.1</v>
      </c>
      <c r="DX37" s="570"/>
      <c r="DY37" s="570"/>
      <c r="DZ37" s="570"/>
      <c r="EA37" s="570"/>
      <c r="EB37" s="570"/>
      <c r="EC37" s="571"/>
    </row>
    <row r="38" spans="2:133" ht="11.25" customHeight="1" x14ac:dyDescent="0.15">
      <c r="AQ38" s="598" t="s">
        <v>422</v>
      </c>
      <c r="AR38" s="599"/>
      <c r="AS38" s="599"/>
      <c r="AT38" s="599"/>
      <c r="AU38" s="599"/>
      <c r="AV38" s="599"/>
      <c r="AW38" s="599"/>
      <c r="AX38" s="599"/>
      <c r="AY38" s="600"/>
      <c r="AZ38" s="581" t="s">
        <v>421</v>
      </c>
      <c r="BA38" s="575"/>
      <c r="BB38" s="575"/>
      <c r="BC38" s="575"/>
      <c r="BD38" s="573"/>
      <c r="BE38" s="573"/>
      <c r="BF38" s="615"/>
      <c r="BG38" s="578" t="s">
        <v>384</v>
      </c>
      <c r="BH38" s="579"/>
      <c r="BI38" s="579"/>
      <c r="BJ38" s="579"/>
      <c r="BK38" s="579"/>
      <c r="BL38" s="579"/>
      <c r="BM38" s="579"/>
      <c r="BN38" s="579"/>
      <c r="BO38" s="579"/>
      <c r="BP38" s="579"/>
      <c r="BQ38" s="579"/>
      <c r="BR38" s="579"/>
      <c r="BS38" s="579"/>
      <c r="BT38" s="579"/>
      <c r="BU38" s="580"/>
      <c r="BV38" s="581">
        <v>990</v>
      </c>
      <c r="BW38" s="575"/>
      <c r="BX38" s="575"/>
      <c r="BY38" s="575"/>
      <c r="BZ38" s="575"/>
      <c r="CA38" s="575"/>
      <c r="CB38" s="577"/>
      <c r="CD38" s="578" t="s">
        <v>385</v>
      </c>
      <c r="CE38" s="579"/>
      <c r="CF38" s="579"/>
      <c r="CG38" s="579"/>
      <c r="CH38" s="579"/>
      <c r="CI38" s="579"/>
      <c r="CJ38" s="579"/>
      <c r="CK38" s="579"/>
      <c r="CL38" s="579"/>
      <c r="CM38" s="579"/>
      <c r="CN38" s="579"/>
      <c r="CO38" s="579"/>
      <c r="CP38" s="579"/>
      <c r="CQ38" s="580"/>
      <c r="CR38" s="581">
        <v>164052</v>
      </c>
      <c r="CS38" s="575"/>
      <c r="CT38" s="575"/>
      <c r="CU38" s="575"/>
      <c r="CV38" s="575"/>
      <c r="CW38" s="575"/>
      <c r="CX38" s="575"/>
      <c r="CY38" s="576"/>
      <c r="CZ38" s="583">
        <v>6.1</v>
      </c>
      <c r="DA38" s="584"/>
      <c r="DB38" s="584"/>
      <c r="DC38" s="585"/>
      <c r="DD38" s="572">
        <v>139461</v>
      </c>
      <c r="DE38" s="575"/>
      <c r="DF38" s="575"/>
      <c r="DG38" s="575"/>
      <c r="DH38" s="575"/>
      <c r="DI38" s="575"/>
      <c r="DJ38" s="575"/>
      <c r="DK38" s="576"/>
      <c r="DL38" s="572">
        <v>139461</v>
      </c>
      <c r="DM38" s="575"/>
      <c r="DN38" s="575"/>
      <c r="DO38" s="575"/>
      <c r="DP38" s="575"/>
      <c r="DQ38" s="575"/>
      <c r="DR38" s="575"/>
      <c r="DS38" s="575"/>
      <c r="DT38" s="575"/>
      <c r="DU38" s="575"/>
      <c r="DV38" s="576"/>
      <c r="DW38" s="569">
        <v>10</v>
      </c>
      <c r="DX38" s="570"/>
      <c r="DY38" s="570"/>
      <c r="DZ38" s="570"/>
      <c r="EA38" s="570"/>
      <c r="EB38" s="570"/>
      <c r="EC38" s="571"/>
    </row>
    <row r="39" spans="2:133" ht="11.25" customHeight="1" x14ac:dyDescent="0.15">
      <c r="AQ39" s="598" t="s">
        <v>423</v>
      </c>
      <c r="AR39" s="599"/>
      <c r="AS39" s="599"/>
      <c r="AT39" s="599"/>
      <c r="AU39" s="599"/>
      <c r="AV39" s="599"/>
      <c r="AW39" s="599"/>
      <c r="AX39" s="599"/>
      <c r="AY39" s="600"/>
      <c r="AZ39" s="581" t="s">
        <v>421</v>
      </c>
      <c r="BA39" s="575"/>
      <c r="BB39" s="575"/>
      <c r="BC39" s="575"/>
      <c r="BD39" s="573"/>
      <c r="BE39" s="573"/>
      <c r="BF39" s="615"/>
      <c r="BG39" s="653" t="s">
        <v>386</v>
      </c>
      <c r="BH39" s="654"/>
      <c r="BI39" s="654"/>
      <c r="BJ39" s="654"/>
      <c r="BK39" s="654"/>
      <c r="BL39" s="184"/>
      <c r="BM39" s="579" t="s">
        <v>387</v>
      </c>
      <c r="BN39" s="579"/>
      <c r="BO39" s="579"/>
      <c r="BP39" s="579"/>
      <c r="BQ39" s="579"/>
      <c r="BR39" s="579"/>
      <c r="BS39" s="579"/>
      <c r="BT39" s="579"/>
      <c r="BU39" s="580"/>
      <c r="BV39" s="581">
        <v>74</v>
      </c>
      <c r="BW39" s="575"/>
      <c r="BX39" s="575"/>
      <c r="BY39" s="575"/>
      <c r="BZ39" s="575"/>
      <c r="CA39" s="575"/>
      <c r="CB39" s="577"/>
      <c r="CD39" s="578" t="s">
        <v>388</v>
      </c>
      <c r="CE39" s="579"/>
      <c r="CF39" s="579"/>
      <c r="CG39" s="579"/>
      <c r="CH39" s="579"/>
      <c r="CI39" s="579"/>
      <c r="CJ39" s="579"/>
      <c r="CK39" s="579"/>
      <c r="CL39" s="579"/>
      <c r="CM39" s="579"/>
      <c r="CN39" s="579"/>
      <c r="CO39" s="579"/>
      <c r="CP39" s="579"/>
      <c r="CQ39" s="580"/>
      <c r="CR39" s="581">
        <v>465108</v>
      </c>
      <c r="CS39" s="573"/>
      <c r="CT39" s="573"/>
      <c r="CU39" s="573"/>
      <c r="CV39" s="573"/>
      <c r="CW39" s="573"/>
      <c r="CX39" s="573"/>
      <c r="CY39" s="574"/>
      <c r="CZ39" s="583">
        <v>17.2</v>
      </c>
      <c r="DA39" s="584"/>
      <c r="DB39" s="584"/>
      <c r="DC39" s="585"/>
      <c r="DD39" s="572">
        <v>425747</v>
      </c>
      <c r="DE39" s="573"/>
      <c r="DF39" s="573"/>
      <c r="DG39" s="573"/>
      <c r="DH39" s="573"/>
      <c r="DI39" s="573"/>
      <c r="DJ39" s="573"/>
      <c r="DK39" s="574"/>
      <c r="DL39" s="572" t="s">
        <v>421</v>
      </c>
      <c r="DM39" s="573"/>
      <c r="DN39" s="573"/>
      <c r="DO39" s="573"/>
      <c r="DP39" s="573"/>
      <c r="DQ39" s="573"/>
      <c r="DR39" s="573"/>
      <c r="DS39" s="573"/>
      <c r="DT39" s="573"/>
      <c r="DU39" s="573"/>
      <c r="DV39" s="574"/>
      <c r="DW39" s="569" t="s">
        <v>421</v>
      </c>
      <c r="DX39" s="570"/>
      <c r="DY39" s="570"/>
      <c r="DZ39" s="570"/>
      <c r="EA39" s="570"/>
      <c r="EB39" s="570"/>
      <c r="EC39" s="571"/>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8" t="s">
        <v>424</v>
      </c>
      <c r="AR40" s="599"/>
      <c r="AS40" s="599"/>
      <c r="AT40" s="599"/>
      <c r="AU40" s="599"/>
      <c r="AV40" s="599"/>
      <c r="AW40" s="599"/>
      <c r="AX40" s="599"/>
      <c r="AY40" s="600"/>
      <c r="AZ40" s="581">
        <v>32938</v>
      </c>
      <c r="BA40" s="575"/>
      <c r="BB40" s="575"/>
      <c r="BC40" s="575"/>
      <c r="BD40" s="573"/>
      <c r="BE40" s="573"/>
      <c r="BF40" s="615"/>
      <c r="BG40" s="653"/>
      <c r="BH40" s="654"/>
      <c r="BI40" s="654"/>
      <c r="BJ40" s="654"/>
      <c r="BK40" s="654"/>
      <c r="BL40" s="184"/>
      <c r="BM40" s="579" t="s">
        <v>389</v>
      </c>
      <c r="BN40" s="579"/>
      <c r="BO40" s="579"/>
      <c r="BP40" s="579"/>
      <c r="BQ40" s="579"/>
      <c r="BR40" s="579"/>
      <c r="BS40" s="579"/>
      <c r="BT40" s="579"/>
      <c r="BU40" s="580"/>
      <c r="BV40" s="581">
        <v>136</v>
      </c>
      <c r="BW40" s="575"/>
      <c r="BX40" s="575"/>
      <c r="BY40" s="575"/>
      <c r="BZ40" s="575"/>
      <c r="CA40" s="575"/>
      <c r="CB40" s="577"/>
      <c r="CD40" s="578" t="s">
        <v>390</v>
      </c>
      <c r="CE40" s="579"/>
      <c r="CF40" s="579"/>
      <c r="CG40" s="579"/>
      <c r="CH40" s="579"/>
      <c r="CI40" s="579"/>
      <c r="CJ40" s="579"/>
      <c r="CK40" s="579"/>
      <c r="CL40" s="579"/>
      <c r="CM40" s="579"/>
      <c r="CN40" s="579"/>
      <c r="CO40" s="579"/>
      <c r="CP40" s="579"/>
      <c r="CQ40" s="580"/>
      <c r="CR40" s="581" t="s">
        <v>421</v>
      </c>
      <c r="CS40" s="575"/>
      <c r="CT40" s="575"/>
      <c r="CU40" s="575"/>
      <c r="CV40" s="575"/>
      <c r="CW40" s="575"/>
      <c r="CX40" s="575"/>
      <c r="CY40" s="576"/>
      <c r="CZ40" s="583" t="s">
        <v>421</v>
      </c>
      <c r="DA40" s="584"/>
      <c r="DB40" s="584"/>
      <c r="DC40" s="585"/>
      <c r="DD40" s="572" t="s">
        <v>421</v>
      </c>
      <c r="DE40" s="575"/>
      <c r="DF40" s="575"/>
      <c r="DG40" s="575"/>
      <c r="DH40" s="575"/>
      <c r="DI40" s="575"/>
      <c r="DJ40" s="575"/>
      <c r="DK40" s="576"/>
      <c r="DL40" s="572" t="s">
        <v>421</v>
      </c>
      <c r="DM40" s="575"/>
      <c r="DN40" s="575"/>
      <c r="DO40" s="575"/>
      <c r="DP40" s="575"/>
      <c r="DQ40" s="575"/>
      <c r="DR40" s="575"/>
      <c r="DS40" s="575"/>
      <c r="DT40" s="575"/>
      <c r="DU40" s="575"/>
      <c r="DV40" s="576"/>
      <c r="DW40" s="569" t="s">
        <v>421</v>
      </c>
      <c r="DX40" s="570"/>
      <c r="DY40" s="570"/>
      <c r="DZ40" s="570"/>
      <c r="EA40" s="570"/>
      <c r="EB40" s="570"/>
      <c r="EC40" s="571"/>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07" t="s">
        <v>391</v>
      </c>
      <c r="AR41" s="608"/>
      <c r="AS41" s="608"/>
      <c r="AT41" s="608"/>
      <c r="AU41" s="608"/>
      <c r="AV41" s="608"/>
      <c r="AW41" s="608"/>
      <c r="AX41" s="608"/>
      <c r="AY41" s="609"/>
      <c r="AZ41" s="610">
        <v>130065</v>
      </c>
      <c r="BA41" s="611"/>
      <c r="BB41" s="611"/>
      <c r="BC41" s="611"/>
      <c r="BD41" s="613"/>
      <c r="BE41" s="613"/>
      <c r="BF41" s="614"/>
      <c r="BG41" s="655"/>
      <c r="BH41" s="656"/>
      <c r="BI41" s="656"/>
      <c r="BJ41" s="656"/>
      <c r="BK41" s="656"/>
      <c r="BL41" s="186"/>
      <c r="BM41" s="608" t="s">
        <v>392</v>
      </c>
      <c r="BN41" s="608"/>
      <c r="BO41" s="608"/>
      <c r="BP41" s="608"/>
      <c r="BQ41" s="608"/>
      <c r="BR41" s="608"/>
      <c r="BS41" s="608"/>
      <c r="BT41" s="608"/>
      <c r="BU41" s="609"/>
      <c r="BV41" s="610">
        <v>289</v>
      </c>
      <c r="BW41" s="611"/>
      <c r="BX41" s="611"/>
      <c r="BY41" s="611"/>
      <c r="BZ41" s="611"/>
      <c r="CA41" s="611"/>
      <c r="CB41" s="612"/>
      <c r="CD41" s="578" t="s">
        <v>393</v>
      </c>
      <c r="CE41" s="579"/>
      <c r="CF41" s="579"/>
      <c r="CG41" s="579"/>
      <c r="CH41" s="579"/>
      <c r="CI41" s="579"/>
      <c r="CJ41" s="579"/>
      <c r="CK41" s="579"/>
      <c r="CL41" s="579"/>
      <c r="CM41" s="579"/>
      <c r="CN41" s="579"/>
      <c r="CO41" s="579"/>
      <c r="CP41" s="579"/>
      <c r="CQ41" s="580"/>
      <c r="CR41" s="581" t="s">
        <v>421</v>
      </c>
      <c r="CS41" s="573"/>
      <c r="CT41" s="573"/>
      <c r="CU41" s="573"/>
      <c r="CV41" s="573"/>
      <c r="CW41" s="573"/>
      <c r="CX41" s="573"/>
      <c r="CY41" s="574"/>
      <c r="CZ41" s="583" t="s">
        <v>421</v>
      </c>
      <c r="DA41" s="584"/>
      <c r="DB41" s="584"/>
      <c r="DC41" s="585"/>
      <c r="DD41" s="572" t="s">
        <v>421</v>
      </c>
      <c r="DE41" s="573"/>
      <c r="DF41" s="573"/>
      <c r="DG41" s="573"/>
      <c r="DH41" s="573"/>
      <c r="DI41" s="573"/>
      <c r="DJ41" s="573"/>
      <c r="DK41" s="574"/>
      <c r="DL41" s="631"/>
      <c r="DM41" s="632"/>
      <c r="DN41" s="632"/>
      <c r="DO41" s="632"/>
      <c r="DP41" s="632"/>
      <c r="DQ41" s="632"/>
      <c r="DR41" s="632"/>
      <c r="DS41" s="632"/>
      <c r="DT41" s="632"/>
      <c r="DU41" s="632"/>
      <c r="DV41" s="633"/>
      <c r="DW41" s="628"/>
      <c r="DX41" s="629"/>
      <c r="DY41" s="629"/>
      <c r="DZ41" s="629"/>
      <c r="EA41" s="629"/>
      <c r="EB41" s="629"/>
      <c r="EC41" s="630"/>
    </row>
    <row r="42" spans="2:133" ht="11.25" customHeight="1" x14ac:dyDescent="0.15">
      <c r="B42" s="179" t="s">
        <v>394</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8" t="s">
        <v>395</v>
      </c>
      <c r="CE42" s="589"/>
      <c r="CF42" s="589"/>
      <c r="CG42" s="589"/>
      <c r="CH42" s="589"/>
      <c r="CI42" s="589"/>
      <c r="CJ42" s="589"/>
      <c r="CK42" s="589"/>
      <c r="CL42" s="589"/>
      <c r="CM42" s="589"/>
      <c r="CN42" s="589"/>
      <c r="CO42" s="589"/>
      <c r="CP42" s="589"/>
      <c r="CQ42" s="590"/>
      <c r="CR42" s="581">
        <v>595824</v>
      </c>
      <c r="CS42" s="575"/>
      <c r="CT42" s="575"/>
      <c r="CU42" s="575"/>
      <c r="CV42" s="575"/>
      <c r="CW42" s="575"/>
      <c r="CX42" s="575"/>
      <c r="CY42" s="576"/>
      <c r="CZ42" s="583">
        <v>22</v>
      </c>
      <c r="DA42" s="645"/>
      <c r="DB42" s="645"/>
      <c r="DC42" s="646"/>
      <c r="DD42" s="572">
        <v>194925</v>
      </c>
      <c r="DE42" s="575"/>
      <c r="DF42" s="575"/>
      <c r="DG42" s="575"/>
      <c r="DH42" s="575"/>
      <c r="DI42" s="575"/>
      <c r="DJ42" s="575"/>
      <c r="DK42" s="576"/>
      <c r="DL42" s="631"/>
      <c r="DM42" s="632"/>
      <c r="DN42" s="632"/>
      <c r="DO42" s="632"/>
      <c r="DP42" s="632"/>
      <c r="DQ42" s="632"/>
      <c r="DR42" s="632"/>
      <c r="DS42" s="632"/>
      <c r="DT42" s="632"/>
      <c r="DU42" s="632"/>
      <c r="DV42" s="633"/>
      <c r="DW42" s="628"/>
      <c r="DX42" s="629"/>
      <c r="DY42" s="629"/>
      <c r="DZ42" s="629"/>
      <c r="EA42" s="629"/>
      <c r="EB42" s="629"/>
      <c r="EC42" s="630"/>
    </row>
    <row r="43" spans="2:133" ht="11.25" customHeight="1" x14ac:dyDescent="0.15">
      <c r="B43" s="188" t="s">
        <v>396</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8" t="s">
        <v>397</v>
      </c>
      <c r="CE43" s="589"/>
      <c r="CF43" s="589"/>
      <c r="CG43" s="589"/>
      <c r="CH43" s="589"/>
      <c r="CI43" s="589"/>
      <c r="CJ43" s="589"/>
      <c r="CK43" s="589"/>
      <c r="CL43" s="589"/>
      <c r="CM43" s="589"/>
      <c r="CN43" s="589"/>
      <c r="CO43" s="589"/>
      <c r="CP43" s="589"/>
      <c r="CQ43" s="590"/>
      <c r="CR43" s="581">
        <v>20598</v>
      </c>
      <c r="CS43" s="573"/>
      <c r="CT43" s="573"/>
      <c r="CU43" s="573"/>
      <c r="CV43" s="573"/>
      <c r="CW43" s="573"/>
      <c r="CX43" s="573"/>
      <c r="CY43" s="574"/>
      <c r="CZ43" s="583">
        <v>0.8</v>
      </c>
      <c r="DA43" s="584"/>
      <c r="DB43" s="584"/>
      <c r="DC43" s="585"/>
      <c r="DD43" s="572">
        <v>20598</v>
      </c>
      <c r="DE43" s="573"/>
      <c r="DF43" s="573"/>
      <c r="DG43" s="573"/>
      <c r="DH43" s="573"/>
      <c r="DI43" s="573"/>
      <c r="DJ43" s="573"/>
      <c r="DK43" s="574"/>
      <c r="DL43" s="631"/>
      <c r="DM43" s="632"/>
      <c r="DN43" s="632"/>
      <c r="DO43" s="632"/>
      <c r="DP43" s="632"/>
      <c r="DQ43" s="632"/>
      <c r="DR43" s="632"/>
      <c r="DS43" s="632"/>
      <c r="DT43" s="632"/>
      <c r="DU43" s="632"/>
      <c r="DV43" s="633"/>
      <c r="DW43" s="628"/>
      <c r="DX43" s="629"/>
      <c r="DY43" s="629"/>
      <c r="DZ43" s="629"/>
      <c r="EA43" s="629"/>
      <c r="EB43" s="629"/>
      <c r="EC43" s="630"/>
    </row>
    <row r="44" spans="2:133" ht="11.25" customHeight="1" x14ac:dyDescent="0.15">
      <c r="B44" s="189" t="s">
        <v>398</v>
      </c>
      <c r="CD44" s="639" t="s">
        <v>360</v>
      </c>
      <c r="CE44" s="640"/>
      <c r="CF44" s="588" t="s">
        <v>425</v>
      </c>
      <c r="CG44" s="589"/>
      <c r="CH44" s="589"/>
      <c r="CI44" s="589"/>
      <c r="CJ44" s="589"/>
      <c r="CK44" s="589"/>
      <c r="CL44" s="589"/>
      <c r="CM44" s="589"/>
      <c r="CN44" s="589"/>
      <c r="CO44" s="589"/>
      <c r="CP44" s="589"/>
      <c r="CQ44" s="590"/>
      <c r="CR44" s="581">
        <v>290591</v>
      </c>
      <c r="CS44" s="575"/>
      <c r="CT44" s="575"/>
      <c r="CU44" s="575"/>
      <c r="CV44" s="575"/>
      <c r="CW44" s="575"/>
      <c r="CX44" s="575"/>
      <c r="CY44" s="576"/>
      <c r="CZ44" s="583">
        <v>10.7</v>
      </c>
      <c r="DA44" s="645"/>
      <c r="DB44" s="645"/>
      <c r="DC44" s="646"/>
      <c r="DD44" s="572">
        <v>75452</v>
      </c>
      <c r="DE44" s="575"/>
      <c r="DF44" s="575"/>
      <c r="DG44" s="575"/>
      <c r="DH44" s="575"/>
      <c r="DI44" s="575"/>
      <c r="DJ44" s="575"/>
      <c r="DK44" s="576"/>
      <c r="DL44" s="631"/>
      <c r="DM44" s="632"/>
      <c r="DN44" s="632"/>
      <c r="DO44" s="632"/>
      <c r="DP44" s="632"/>
      <c r="DQ44" s="632"/>
      <c r="DR44" s="632"/>
      <c r="DS44" s="632"/>
      <c r="DT44" s="632"/>
      <c r="DU44" s="632"/>
      <c r="DV44" s="633"/>
      <c r="DW44" s="628"/>
      <c r="DX44" s="629"/>
      <c r="DY44" s="629"/>
      <c r="DZ44" s="629"/>
      <c r="EA44" s="629"/>
      <c r="EB44" s="629"/>
      <c r="EC44" s="630"/>
    </row>
    <row r="45" spans="2:133" ht="11.25" customHeight="1" x14ac:dyDescent="0.15">
      <c r="CD45" s="641"/>
      <c r="CE45" s="642"/>
      <c r="CF45" s="588" t="s">
        <v>426</v>
      </c>
      <c r="CG45" s="589"/>
      <c r="CH45" s="589"/>
      <c r="CI45" s="589"/>
      <c r="CJ45" s="589"/>
      <c r="CK45" s="589"/>
      <c r="CL45" s="589"/>
      <c r="CM45" s="589"/>
      <c r="CN45" s="589"/>
      <c r="CO45" s="589"/>
      <c r="CP45" s="589"/>
      <c r="CQ45" s="590"/>
      <c r="CR45" s="581">
        <v>142281</v>
      </c>
      <c r="CS45" s="573"/>
      <c r="CT45" s="573"/>
      <c r="CU45" s="573"/>
      <c r="CV45" s="573"/>
      <c r="CW45" s="573"/>
      <c r="CX45" s="573"/>
      <c r="CY45" s="574"/>
      <c r="CZ45" s="583">
        <v>5.2</v>
      </c>
      <c r="DA45" s="584"/>
      <c r="DB45" s="584"/>
      <c r="DC45" s="585"/>
      <c r="DD45" s="572">
        <v>19746</v>
      </c>
      <c r="DE45" s="573"/>
      <c r="DF45" s="573"/>
      <c r="DG45" s="573"/>
      <c r="DH45" s="573"/>
      <c r="DI45" s="573"/>
      <c r="DJ45" s="573"/>
      <c r="DK45" s="574"/>
      <c r="DL45" s="631"/>
      <c r="DM45" s="632"/>
      <c r="DN45" s="632"/>
      <c r="DO45" s="632"/>
      <c r="DP45" s="632"/>
      <c r="DQ45" s="632"/>
      <c r="DR45" s="632"/>
      <c r="DS45" s="632"/>
      <c r="DT45" s="632"/>
      <c r="DU45" s="632"/>
      <c r="DV45" s="633"/>
      <c r="DW45" s="628"/>
      <c r="DX45" s="629"/>
      <c r="DY45" s="629"/>
      <c r="DZ45" s="629"/>
      <c r="EA45" s="629"/>
      <c r="EB45" s="629"/>
      <c r="EC45" s="630"/>
    </row>
    <row r="46" spans="2:133" ht="11.25" customHeight="1" x14ac:dyDescent="0.15">
      <c r="CD46" s="641"/>
      <c r="CE46" s="642"/>
      <c r="CF46" s="588" t="s">
        <v>427</v>
      </c>
      <c r="CG46" s="589"/>
      <c r="CH46" s="589"/>
      <c r="CI46" s="589"/>
      <c r="CJ46" s="589"/>
      <c r="CK46" s="589"/>
      <c r="CL46" s="589"/>
      <c r="CM46" s="589"/>
      <c r="CN46" s="589"/>
      <c r="CO46" s="589"/>
      <c r="CP46" s="589"/>
      <c r="CQ46" s="590"/>
      <c r="CR46" s="581">
        <v>148310</v>
      </c>
      <c r="CS46" s="575"/>
      <c r="CT46" s="575"/>
      <c r="CU46" s="575"/>
      <c r="CV46" s="575"/>
      <c r="CW46" s="575"/>
      <c r="CX46" s="575"/>
      <c r="CY46" s="576"/>
      <c r="CZ46" s="583">
        <v>5.5</v>
      </c>
      <c r="DA46" s="645"/>
      <c r="DB46" s="645"/>
      <c r="DC46" s="646"/>
      <c r="DD46" s="572">
        <v>55706</v>
      </c>
      <c r="DE46" s="575"/>
      <c r="DF46" s="575"/>
      <c r="DG46" s="575"/>
      <c r="DH46" s="575"/>
      <c r="DI46" s="575"/>
      <c r="DJ46" s="575"/>
      <c r="DK46" s="576"/>
      <c r="DL46" s="631"/>
      <c r="DM46" s="632"/>
      <c r="DN46" s="632"/>
      <c r="DO46" s="632"/>
      <c r="DP46" s="632"/>
      <c r="DQ46" s="632"/>
      <c r="DR46" s="632"/>
      <c r="DS46" s="632"/>
      <c r="DT46" s="632"/>
      <c r="DU46" s="632"/>
      <c r="DV46" s="633"/>
      <c r="DW46" s="628"/>
      <c r="DX46" s="629"/>
      <c r="DY46" s="629"/>
      <c r="DZ46" s="629"/>
      <c r="EA46" s="629"/>
      <c r="EB46" s="629"/>
      <c r="EC46" s="630"/>
    </row>
    <row r="47" spans="2:133" ht="11.25" customHeight="1" x14ac:dyDescent="0.15">
      <c r="CD47" s="641"/>
      <c r="CE47" s="642"/>
      <c r="CF47" s="588" t="s">
        <v>428</v>
      </c>
      <c r="CG47" s="589"/>
      <c r="CH47" s="589"/>
      <c r="CI47" s="589"/>
      <c r="CJ47" s="589"/>
      <c r="CK47" s="589"/>
      <c r="CL47" s="589"/>
      <c r="CM47" s="589"/>
      <c r="CN47" s="589"/>
      <c r="CO47" s="589"/>
      <c r="CP47" s="589"/>
      <c r="CQ47" s="590"/>
      <c r="CR47" s="581">
        <v>301858</v>
      </c>
      <c r="CS47" s="573"/>
      <c r="CT47" s="573"/>
      <c r="CU47" s="573"/>
      <c r="CV47" s="573"/>
      <c r="CW47" s="573"/>
      <c r="CX47" s="573"/>
      <c r="CY47" s="574"/>
      <c r="CZ47" s="583">
        <v>11.1</v>
      </c>
      <c r="DA47" s="584"/>
      <c r="DB47" s="584"/>
      <c r="DC47" s="585"/>
      <c r="DD47" s="572">
        <v>119332</v>
      </c>
      <c r="DE47" s="573"/>
      <c r="DF47" s="573"/>
      <c r="DG47" s="573"/>
      <c r="DH47" s="573"/>
      <c r="DI47" s="573"/>
      <c r="DJ47" s="573"/>
      <c r="DK47" s="574"/>
      <c r="DL47" s="631"/>
      <c r="DM47" s="632"/>
      <c r="DN47" s="632"/>
      <c r="DO47" s="632"/>
      <c r="DP47" s="632"/>
      <c r="DQ47" s="632"/>
      <c r="DR47" s="632"/>
      <c r="DS47" s="632"/>
      <c r="DT47" s="632"/>
      <c r="DU47" s="632"/>
      <c r="DV47" s="633"/>
      <c r="DW47" s="628"/>
      <c r="DX47" s="629"/>
      <c r="DY47" s="629"/>
      <c r="DZ47" s="629"/>
      <c r="EA47" s="629"/>
      <c r="EB47" s="629"/>
      <c r="EC47" s="630"/>
    </row>
    <row r="48" spans="2:133" x14ac:dyDescent="0.15">
      <c r="CD48" s="643"/>
      <c r="CE48" s="644"/>
      <c r="CF48" s="588" t="s">
        <v>429</v>
      </c>
      <c r="CG48" s="589"/>
      <c r="CH48" s="589"/>
      <c r="CI48" s="589"/>
      <c r="CJ48" s="589"/>
      <c r="CK48" s="589"/>
      <c r="CL48" s="589"/>
      <c r="CM48" s="589"/>
      <c r="CN48" s="589"/>
      <c r="CO48" s="589"/>
      <c r="CP48" s="589"/>
      <c r="CQ48" s="590"/>
      <c r="CR48" s="581">
        <v>3375</v>
      </c>
      <c r="CS48" s="575"/>
      <c r="CT48" s="575"/>
      <c r="CU48" s="575"/>
      <c r="CV48" s="575"/>
      <c r="CW48" s="575"/>
      <c r="CX48" s="575"/>
      <c r="CY48" s="576"/>
      <c r="CZ48" s="583">
        <v>0.1</v>
      </c>
      <c r="DA48" s="645"/>
      <c r="DB48" s="645"/>
      <c r="DC48" s="646"/>
      <c r="DD48" s="572">
        <v>141</v>
      </c>
      <c r="DE48" s="575"/>
      <c r="DF48" s="575"/>
      <c r="DG48" s="575"/>
      <c r="DH48" s="575"/>
      <c r="DI48" s="575"/>
      <c r="DJ48" s="575"/>
      <c r="DK48" s="576"/>
      <c r="DL48" s="631"/>
      <c r="DM48" s="632"/>
      <c r="DN48" s="632"/>
      <c r="DO48" s="632"/>
      <c r="DP48" s="632"/>
      <c r="DQ48" s="632"/>
      <c r="DR48" s="632"/>
      <c r="DS48" s="632"/>
      <c r="DT48" s="632"/>
      <c r="DU48" s="632"/>
      <c r="DV48" s="633"/>
      <c r="DW48" s="628"/>
      <c r="DX48" s="629"/>
      <c r="DY48" s="629"/>
      <c r="DZ48" s="629"/>
      <c r="EA48" s="629"/>
      <c r="EB48" s="629"/>
      <c r="EC48" s="630"/>
    </row>
    <row r="49" spans="82:133" ht="11.25" customHeight="1" x14ac:dyDescent="0.15">
      <c r="CD49" s="592" t="s">
        <v>430</v>
      </c>
      <c r="CE49" s="593"/>
      <c r="CF49" s="593"/>
      <c r="CG49" s="593"/>
      <c r="CH49" s="593"/>
      <c r="CI49" s="593"/>
      <c r="CJ49" s="593"/>
      <c r="CK49" s="593"/>
      <c r="CL49" s="593"/>
      <c r="CM49" s="593"/>
      <c r="CN49" s="593"/>
      <c r="CO49" s="593"/>
      <c r="CP49" s="593"/>
      <c r="CQ49" s="594"/>
      <c r="CR49" s="610">
        <v>2710469</v>
      </c>
      <c r="CS49" s="613"/>
      <c r="CT49" s="613"/>
      <c r="CU49" s="613"/>
      <c r="CV49" s="613"/>
      <c r="CW49" s="613"/>
      <c r="CX49" s="613"/>
      <c r="CY49" s="634"/>
      <c r="CZ49" s="635">
        <v>100</v>
      </c>
      <c r="DA49" s="636"/>
      <c r="DB49" s="636"/>
      <c r="DC49" s="637"/>
      <c r="DD49" s="638">
        <v>1892836</v>
      </c>
      <c r="DE49" s="613"/>
      <c r="DF49" s="613"/>
      <c r="DG49" s="613"/>
      <c r="DH49" s="613"/>
      <c r="DI49" s="613"/>
      <c r="DJ49" s="613"/>
      <c r="DK49" s="634"/>
      <c r="DL49" s="647"/>
      <c r="DM49" s="648"/>
      <c r="DN49" s="648"/>
      <c r="DO49" s="648"/>
      <c r="DP49" s="648"/>
      <c r="DQ49" s="648"/>
      <c r="DR49" s="648"/>
      <c r="DS49" s="648"/>
      <c r="DT49" s="648"/>
      <c r="DU49" s="648"/>
      <c r="DV49" s="649"/>
      <c r="DW49" s="625"/>
      <c r="DX49" s="626"/>
      <c r="DY49" s="626"/>
      <c r="DZ49" s="626"/>
      <c r="EA49" s="626"/>
      <c r="EB49" s="626"/>
      <c r="EC49" s="627"/>
    </row>
    <row r="50" spans="82:133" hidden="1" x14ac:dyDescent="0.15"/>
    <row r="51" spans="82:133" hidden="1" x14ac:dyDescent="0.15"/>
  </sheetData>
  <sheetProtection password="AD67" sheet="1" objects="1" scenarios="1"/>
  <mergeCells count="572">
    <mergeCell ref="DH1:DN1"/>
    <mergeCell ref="DP1:EC1"/>
    <mergeCell ref="DQ5:EC5"/>
    <mergeCell ref="CD3:EC3"/>
    <mergeCell ref="CR5:CY5"/>
    <mergeCell ref="BS5:CB5"/>
    <mergeCell ref="CD5:CQ5"/>
    <mergeCell ref="CD4:EC4"/>
    <mergeCell ref="CZ5:DC5"/>
    <mergeCell ref="DD5:DP5"/>
    <mergeCell ref="BG7:BN7"/>
    <mergeCell ref="BG6:BN6"/>
    <mergeCell ref="BS6:CB6"/>
    <mergeCell ref="BO7:BR7"/>
    <mergeCell ref="BO6:BR6"/>
    <mergeCell ref="R4:Y4"/>
    <mergeCell ref="Z4:AC4"/>
    <mergeCell ref="AD4:AK4"/>
    <mergeCell ref="R7:Y7"/>
    <mergeCell ref="Z7:AC7"/>
    <mergeCell ref="CD6:CQ6"/>
    <mergeCell ref="R6:Y6"/>
    <mergeCell ref="Z6:AC6"/>
    <mergeCell ref="AD6:AK6"/>
    <mergeCell ref="AL6:AO6"/>
    <mergeCell ref="BO4:BR4"/>
    <mergeCell ref="BS4:CB4"/>
    <mergeCell ref="AD7:AK7"/>
    <mergeCell ref="AL7:AO7"/>
    <mergeCell ref="AL4:AO4"/>
    <mergeCell ref="BO5:BR5"/>
    <mergeCell ref="BG5:BN5"/>
    <mergeCell ref="AP4:BF4"/>
    <mergeCell ref="BG4:BN4"/>
    <mergeCell ref="AP5:BF5"/>
    <mergeCell ref="AP6:BF6"/>
    <mergeCell ref="AP7:BF7"/>
    <mergeCell ref="CR7:CY7"/>
    <mergeCell ref="CD7:CQ7"/>
    <mergeCell ref="CZ6:DC6"/>
    <mergeCell ref="B3:AO3"/>
    <mergeCell ref="AP3:CB3"/>
    <mergeCell ref="R5:Y5"/>
    <mergeCell ref="Z5:AC5"/>
    <mergeCell ref="AD5:AK5"/>
    <mergeCell ref="AL5:AO5"/>
    <mergeCell ref="B4:Q4"/>
    <mergeCell ref="DD6:DP6"/>
    <mergeCell ref="DQ9:EC9"/>
    <mergeCell ref="DD9:DP9"/>
    <mergeCell ref="DQ6:EC6"/>
    <mergeCell ref="DD8:DP8"/>
    <mergeCell ref="DQ7:EC7"/>
    <mergeCell ref="DD7:DP7"/>
    <mergeCell ref="CZ8:DC8"/>
    <mergeCell ref="CZ9:DC9"/>
    <mergeCell ref="CZ7:DC7"/>
    <mergeCell ref="DQ8:EC8"/>
    <mergeCell ref="R9:Y9"/>
    <mergeCell ref="R8:Y8"/>
    <mergeCell ref="Z8:AC8"/>
    <mergeCell ref="AD8:AK8"/>
    <mergeCell ref="AL8:AO8"/>
    <mergeCell ref="BS8:CB8"/>
    <mergeCell ref="Z9:AC9"/>
    <mergeCell ref="CR8:CY8"/>
    <mergeCell ref="CR9:CY9"/>
    <mergeCell ref="AD9:AK9"/>
    <mergeCell ref="AL9:AO9"/>
    <mergeCell ref="AP9:BF9"/>
    <mergeCell ref="CD8:CQ8"/>
    <mergeCell ref="AP8:BF8"/>
    <mergeCell ref="CR6:CY6"/>
    <mergeCell ref="BG10:BN10"/>
    <mergeCell ref="BO10:BR10"/>
    <mergeCell ref="CD9:CQ9"/>
    <mergeCell ref="BG8:BN8"/>
    <mergeCell ref="BO9:BR9"/>
    <mergeCell ref="BO8:BR8"/>
    <mergeCell ref="BS9:CB9"/>
    <mergeCell ref="BG9:BN9"/>
    <mergeCell ref="BS7:CB7"/>
    <mergeCell ref="DD10:DP10"/>
    <mergeCell ref="CD10:CQ10"/>
    <mergeCell ref="R10:Y10"/>
    <mergeCell ref="Z10:AC10"/>
    <mergeCell ref="AD10:AK10"/>
    <mergeCell ref="AL10:AO10"/>
    <mergeCell ref="BS10:CB10"/>
    <mergeCell ref="CZ10:DC10"/>
    <mergeCell ref="CR10:CY10"/>
    <mergeCell ref="AP10:BF10"/>
    <mergeCell ref="DQ10:EC10"/>
    <mergeCell ref="Z11:AC11"/>
    <mergeCell ref="AD11:AK11"/>
    <mergeCell ref="AL11:AO11"/>
    <mergeCell ref="BG11:BN11"/>
    <mergeCell ref="BO11:BR11"/>
    <mergeCell ref="CR11:CY11"/>
    <mergeCell ref="BS11:CB11"/>
    <mergeCell ref="DD11:DP11"/>
    <mergeCell ref="DQ11:EC11"/>
    <mergeCell ref="R11:Y11"/>
    <mergeCell ref="R12:Y12"/>
    <mergeCell ref="Z12:AC12"/>
    <mergeCell ref="AD12:AK12"/>
    <mergeCell ref="BO12:BR12"/>
    <mergeCell ref="CD11:CQ11"/>
    <mergeCell ref="CD12:CQ12"/>
    <mergeCell ref="AP11:BF11"/>
    <mergeCell ref="AP12:BF12"/>
    <mergeCell ref="R13:Y13"/>
    <mergeCell ref="CZ11:DC11"/>
    <mergeCell ref="BO13:BR13"/>
    <mergeCell ref="Z13:AC13"/>
    <mergeCell ref="AD13:AK13"/>
    <mergeCell ref="AL13:AO13"/>
    <mergeCell ref="BG13:BN13"/>
    <mergeCell ref="BG12:BN12"/>
    <mergeCell ref="CR13:CY13"/>
    <mergeCell ref="AL12:AO12"/>
    <mergeCell ref="BS13:CB13"/>
    <mergeCell ref="AL14:AO14"/>
    <mergeCell ref="BS14:CB14"/>
    <mergeCell ref="CR14:CY14"/>
    <mergeCell ref="BG14:BN14"/>
    <mergeCell ref="BO14:BR14"/>
    <mergeCell ref="AP13:BF13"/>
    <mergeCell ref="CD13:CQ13"/>
    <mergeCell ref="CD14:CQ14"/>
    <mergeCell ref="DQ12:EC12"/>
    <mergeCell ref="CZ15:DC15"/>
    <mergeCell ref="CZ14:DC14"/>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P15:BF15"/>
    <mergeCell ref="AD14:AK14"/>
    <mergeCell ref="Z15:AC15"/>
    <mergeCell ref="BG16:BN16"/>
    <mergeCell ref="BO16:BR16"/>
    <mergeCell ref="BS16:CB16"/>
    <mergeCell ref="BO17:BR17"/>
    <mergeCell ref="DQ17:EC17"/>
    <mergeCell ref="BG17:BN17"/>
    <mergeCell ref="CZ17:DC17"/>
    <mergeCell ref="DD17:DP17"/>
    <mergeCell ref="CR17:CY17"/>
    <mergeCell ref="BS17:CB17"/>
    <mergeCell ref="BG18:BN18"/>
    <mergeCell ref="AL18:AO18"/>
    <mergeCell ref="CR18:CY18"/>
    <mergeCell ref="CR19:CY19"/>
    <mergeCell ref="CD18:CQ18"/>
    <mergeCell ref="CD19:CQ19"/>
    <mergeCell ref="BO18:BR18"/>
    <mergeCell ref="BS18:CB18"/>
    <mergeCell ref="BO19:BR19"/>
    <mergeCell ref="BS19:CB19"/>
    <mergeCell ref="Z16:AC16"/>
    <mergeCell ref="AD16:AK16"/>
    <mergeCell ref="AL16:AO16"/>
    <mergeCell ref="R17:Y17"/>
    <mergeCell ref="Z17:AC17"/>
    <mergeCell ref="R16:Y16"/>
    <mergeCell ref="AD17:AK17"/>
    <mergeCell ref="AL17:AO17"/>
    <mergeCell ref="DQ19:EC19"/>
    <mergeCell ref="CZ18:DC18"/>
    <mergeCell ref="DD18:DP18"/>
    <mergeCell ref="DQ18:EC18"/>
    <mergeCell ref="CZ19:DC19"/>
    <mergeCell ref="DD19:DP19"/>
    <mergeCell ref="R20:Y20"/>
    <mergeCell ref="Z20:AC20"/>
    <mergeCell ref="AD20:AK20"/>
    <mergeCell ref="AL20:AO20"/>
    <mergeCell ref="BO22:BR22"/>
    <mergeCell ref="BS22:CB22"/>
    <mergeCell ref="BS21:CB21"/>
    <mergeCell ref="BG22:BN22"/>
    <mergeCell ref="BG21:BN21"/>
    <mergeCell ref="BO21:BR21"/>
    <mergeCell ref="R21:Y21"/>
    <mergeCell ref="Z21:AC21"/>
    <mergeCell ref="AD21:AK21"/>
    <mergeCell ref="AL21:AO21"/>
    <mergeCell ref="CZ21:DC21"/>
    <mergeCell ref="DD21:DP21"/>
    <mergeCell ref="DL23:DV23"/>
    <mergeCell ref="CR21:CY21"/>
    <mergeCell ref="DQ21:EC21"/>
    <mergeCell ref="DW23:EC23"/>
    <mergeCell ref="CD22:EC22"/>
    <mergeCell ref="CD21:CQ21"/>
    <mergeCell ref="DD23:DK23"/>
    <mergeCell ref="CD23:CQ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Z23:AC23"/>
    <mergeCell ref="BS23:CB23"/>
    <mergeCell ref="CZ23:DC23"/>
    <mergeCell ref="AD23:AK23"/>
    <mergeCell ref="AL23:AO23"/>
    <mergeCell ref="BG23:BN23"/>
    <mergeCell ref="BO23:BR23"/>
    <mergeCell ref="CR23:CY23"/>
    <mergeCell ref="AP23:BF23"/>
    <mergeCell ref="BO27:BR27"/>
    <mergeCell ref="R22:Y22"/>
    <mergeCell ref="Z22:AC22"/>
    <mergeCell ref="BG25:BN25"/>
    <mergeCell ref="BO25:BR25"/>
    <mergeCell ref="AD22:AK22"/>
    <mergeCell ref="AL22:AO22"/>
    <mergeCell ref="BG24:BN24"/>
    <mergeCell ref="BO24:BR24"/>
    <mergeCell ref="R23:Y23"/>
    <mergeCell ref="R26:Y26"/>
    <mergeCell ref="DL26:DV26"/>
    <mergeCell ref="DW26:EC26"/>
    <mergeCell ref="CZ26:DC26"/>
    <mergeCell ref="DD26:DK26"/>
    <mergeCell ref="CR26:CY26"/>
    <mergeCell ref="AL26:AO26"/>
    <mergeCell ref="Z25:AC25"/>
    <mergeCell ref="AP27:BF27"/>
    <mergeCell ref="R24:Y24"/>
    <mergeCell ref="Z24:AC24"/>
    <mergeCell ref="AD24:AK24"/>
    <mergeCell ref="AL24:AO24"/>
    <mergeCell ref="R25:Y25"/>
    <mergeCell ref="Z26:AC26"/>
    <mergeCell ref="AD26:AK26"/>
    <mergeCell ref="AD25:AK25"/>
    <mergeCell ref="DW27:EC27"/>
    <mergeCell ref="CZ27:DC27"/>
    <mergeCell ref="DD27:DK27"/>
    <mergeCell ref="DL27:DV27"/>
    <mergeCell ref="CR27:CY27"/>
    <mergeCell ref="BS27:CB27"/>
    <mergeCell ref="AL25:AO25"/>
    <mergeCell ref="BS25:CB25"/>
    <mergeCell ref="AP25:BF25"/>
    <mergeCell ref="CD27:CQ27"/>
    <mergeCell ref="BO26:BR26"/>
    <mergeCell ref="CD25:CQ25"/>
    <mergeCell ref="CD26:CQ26"/>
    <mergeCell ref="BG27:BN27"/>
    <mergeCell ref="AP26:BF26"/>
    <mergeCell ref="BS26:CB26"/>
    <mergeCell ref="BG26:BN26"/>
    <mergeCell ref="AL27:AO27"/>
    <mergeCell ref="R28:Y28"/>
    <mergeCell ref="Z28:AC28"/>
    <mergeCell ref="AD28:AK28"/>
    <mergeCell ref="AL28:AO28"/>
    <mergeCell ref="R27:Y27"/>
    <mergeCell ref="Z27:AC27"/>
    <mergeCell ref="AD27:AK27"/>
    <mergeCell ref="AP28:BF28"/>
    <mergeCell ref="CR28:CY28"/>
    <mergeCell ref="BG28:BN28"/>
    <mergeCell ref="BO28:BR28"/>
    <mergeCell ref="CD28:CQ28"/>
    <mergeCell ref="DD28:DK28"/>
    <mergeCell ref="CZ28:DC28"/>
    <mergeCell ref="BS28:CB28"/>
    <mergeCell ref="BG29:BQ29"/>
    <mergeCell ref="BX30:CB30"/>
    <mergeCell ref="AP30:AS32"/>
    <mergeCell ref="BG32:BL32"/>
    <mergeCell ref="BX32:CB32"/>
    <mergeCell ref="AX30:BF30"/>
    <mergeCell ref="BR29:CB29"/>
    <mergeCell ref="BM30:BQ30"/>
    <mergeCell ref="BR30:BW30"/>
    <mergeCell ref="DW34:EC34"/>
    <mergeCell ref="DD33:DK33"/>
    <mergeCell ref="DL33:DV33"/>
    <mergeCell ref="DW33:EC33"/>
    <mergeCell ref="DD34:DK34"/>
    <mergeCell ref="DL34:DV34"/>
    <mergeCell ref="DD31:DK31"/>
    <mergeCell ref="CZ34:DC34"/>
    <mergeCell ref="CR34:CY34"/>
    <mergeCell ref="CF32:CQ32"/>
    <mergeCell ref="CD33:CQ33"/>
    <mergeCell ref="CD34:CQ34"/>
    <mergeCell ref="CZ33:DC33"/>
    <mergeCell ref="CZ32:DC32"/>
    <mergeCell ref="AL30:AO30"/>
    <mergeCell ref="CR31:CY31"/>
    <mergeCell ref="CZ31:DC31"/>
    <mergeCell ref="CF31:CQ31"/>
    <mergeCell ref="BR31:BW31"/>
    <mergeCell ref="BX31:CB31"/>
    <mergeCell ref="BG31:BL31"/>
    <mergeCell ref="AQ34:BF34"/>
    <mergeCell ref="R29:Y29"/>
    <mergeCell ref="Z29:AC29"/>
    <mergeCell ref="AD29:AK29"/>
    <mergeCell ref="AL29:AO29"/>
    <mergeCell ref="R30:Y30"/>
    <mergeCell ref="AP29:BF29"/>
    <mergeCell ref="BG34:CB34"/>
    <mergeCell ref="CR33:CY33"/>
    <mergeCell ref="CR32:CY32"/>
    <mergeCell ref="R31:Y31"/>
    <mergeCell ref="Z31:AC31"/>
    <mergeCell ref="AD31:AK31"/>
    <mergeCell ref="AT30:AT32"/>
    <mergeCell ref="BM32:BQ32"/>
    <mergeCell ref="AL31:AO31"/>
    <mergeCell ref="BM31:BQ31"/>
    <mergeCell ref="CF30:CQ30"/>
    <mergeCell ref="Z30:AC30"/>
    <mergeCell ref="AD30:AK30"/>
    <mergeCell ref="R32:Y32"/>
    <mergeCell ref="Z32:AC32"/>
    <mergeCell ref="AD32:AK32"/>
    <mergeCell ref="AL32:AO32"/>
    <mergeCell ref="BR32:BW32"/>
    <mergeCell ref="BG30:BL30"/>
    <mergeCell ref="BV36:CB36"/>
    <mergeCell ref="CD37:CQ37"/>
    <mergeCell ref="CD38:CQ38"/>
    <mergeCell ref="CD36:CQ36"/>
    <mergeCell ref="CR36:CY36"/>
    <mergeCell ref="CR35:CY35"/>
    <mergeCell ref="CD35:CQ35"/>
    <mergeCell ref="BV37:CB37"/>
    <mergeCell ref="BV35:CB35"/>
    <mergeCell ref="CR37:CY37"/>
    <mergeCell ref="CZ35:DC35"/>
    <mergeCell ref="DW36:EC36"/>
    <mergeCell ref="DL36:DV36"/>
    <mergeCell ref="CZ36:DC36"/>
    <mergeCell ref="DD36:DK36"/>
    <mergeCell ref="DD35:DK35"/>
    <mergeCell ref="DL35:DV35"/>
    <mergeCell ref="DW35:EC35"/>
    <mergeCell ref="DW37:EC37"/>
    <mergeCell ref="CR39:CY39"/>
    <mergeCell ref="DL38:DV38"/>
    <mergeCell ref="R33:Y33"/>
    <mergeCell ref="Z33:AC33"/>
    <mergeCell ref="AD33:AK33"/>
    <mergeCell ref="AL33:AO33"/>
    <mergeCell ref="CZ39:DC39"/>
    <mergeCell ref="DD39:DK39"/>
    <mergeCell ref="AZ35:BF35"/>
    <mergeCell ref="CZ37:DC37"/>
    <mergeCell ref="DD37:DK37"/>
    <mergeCell ref="DL37:DV37"/>
    <mergeCell ref="DD38:DK38"/>
    <mergeCell ref="CZ38:DC38"/>
    <mergeCell ref="CR38:CY38"/>
    <mergeCell ref="R36:Y36"/>
    <mergeCell ref="Z36:AC36"/>
    <mergeCell ref="AD36:AK36"/>
    <mergeCell ref="R34:Y34"/>
    <mergeCell ref="AL34:AO34"/>
    <mergeCell ref="Z34:AC34"/>
    <mergeCell ref="AD34:AK34"/>
    <mergeCell ref="R35:Y35"/>
    <mergeCell ref="Z35:AC35"/>
    <mergeCell ref="AD35:AK35"/>
    <mergeCell ref="DL39:DV39"/>
    <mergeCell ref="DW39:EC39"/>
    <mergeCell ref="BV38:CB38"/>
    <mergeCell ref="CR40:CY40"/>
    <mergeCell ref="DL40:DV40"/>
    <mergeCell ref="CD39:CQ39"/>
    <mergeCell ref="CD40:CQ40"/>
    <mergeCell ref="CZ40:DC40"/>
    <mergeCell ref="DD40:DK40"/>
    <mergeCell ref="DW38:EC38"/>
    <mergeCell ref="AL36:AO36"/>
    <mergeCell ref="AL35:AO35"/>
    <mergeCell ref="CR43:CY43"/>
    <mergeCell ref="CZ42:DC42"/>
    <mergeCell ref="AZ40:BF40"/>
    <mergeCell ref="BV40:CB40"/>
    <mergeCell ref="CR42:CY42"/>
    <mergeCell ref="BG39:BK41"/>
    <mergeCell ref="AZ39:BF39"/>
    <mergeCell ref="BV39:CB39"/>
    <mergeCell ref="CR41:CY41"/>
    <mergeCell ref="CZ41:DC41"/>
    <mergeCell ref="DW41:EC41"/>
    <mergeCell ref="DD42:DK42"/>
    <mergeCell ref="DL41:DV41"/>
    <mergeCell ref="DW42:EC42"/>
    <mergeCell ref="DL42:DV42"/>
    <mergeCell ref="DD41:DK41"/>
    <mergeCell ref="DW40:EC40"/>
    <mergeCell ref="CZ43:DC43"/>
    <mergeCell ref="DL45:DV45"/>
    <mergeCell ref="DD43:DK43"/>
    <mergeCell ref="DL49:DV49"/>
    <mergeCell ref="CZ48:DC48"/>
    <mergeCell ref="CZ46:DC46"/>
    <mergeCell ref="DD45:DK45"/>
    <mergeCell ref="DL43:DV43"/>
    <mergeCell ref="CZ45:DC45"/>
    <mergeCell ref="DW43:EC43"/>
    <mergeCell ref="DW46:EC46"/>
    <mergeCell ref="DD46:DK46"/>
    <mergeCell ref="CD44:CE48"/>
    <mergeCell ref="CR44:CY44"/>
    <mergeCell ref="CZ44:DC44"/>
    <mergeCell ref="DD44:DK44"/>
    <mergeCell ref="CR45:CY45"/>
    <mergeCell ref="DD47:DK47"/>
    <mergeCell ref="DD48:DK48"/>
    <mergeCell ref="CR48:CY48"/>
    <mergeCell ref="CR46:CY46"/>
    <mergeCell ref="DL44:DV44"/>
    <mergeCell ref="DW44:EC44"/>
    <mergeCell ref="DL46:DV46"/>
    <mergeCell ref="DW45:EC45"/>
    <mergeCell ref="DW49:EC49"/>
    <mergeCell ref="DW48:EC48"/>
    <mergeCell ref="DL48:DV48"/>
    <mergeCell ref="CR47:CY47"/>
    <mergeCell ref="DW47:EC47"/>
    <mergeCell ref="DL47:DV47"/>
    <mergeCell ref="CR49:CY49"/>
    <mergeCell ref="CZ49:DC49"/>
    <mergeCell ref="DD49:DK49"/>
    <mergeCell ref="CZ47:DC47"/>
    <mergeCell ref="B9:Q9"/>
    <mergeCell ref="B10:Q10"/>
    <mergeCell ref="B11:Q11"/>
    <mergeCell ref="B12:Q12"/>
    <mergeCell ref="B5:Q5"/>
    <mergeCell ref="B6:Q6"/>
    <mergeCell ref="B7:Q7"/>
    <mergeCell ref="B8:Q8"/>
    <mergeCell ref="B29:Q29"/>
    <mergeCell ref="B30:Q30"/>
    <mergeCell ref="B13:Q13"/>
    <mergeCell ref="B14:Q14"/>
    <mergeCell ref="B15:Q15"/>
    <mergeCell ref="B17:Q17"/>
    <mergeCell ref="B16:Q16"/>
    <mergeCell ref="B19:Q19"/>
    <mergeCell ref="B26:Q26"/>
    <mergeCell ref="B27:Q27"/>
    <mergeCell ref="B28:Q28"/>
    <mergeCell ref="B20:Q20"/>
    <mergeCell ref="B21:Q21"/>
    <mergeCell ref="B22:Q22"/>
    <mergeCell ref="B23:Q23"/>
    <mergeCell ref="B24:Q24"/>
    <mergeCell ref="B25:Q25"/>
    <mergeCell ref="B31:Q31"/>
    <mergeCell ref="B32:Q32"/>
    <mergeCell ref="B33:Q33"/>
    <mergeCell ref="B36:Q36"/>
    <mergeCell ref="B34:Q34"/>
    <mergeCell ref="B35:Q35"/>
    <mergeCell ref="AP22:BF22"/>
    <mergeCell ref="AP24:BF24"/>
    <mergeCell ref="AP16:BF16"/>
    <mergeCell ref="AP17:BF17"/>
    <mergeCell ref="AP18:BF18"/>
    <mergeCell ref="AP19:BF19"/>
    <mergeCell ref="AP20:BF20"/>
    <mergeCell ref="AP21:BF21"/>
    <mergeCell ref="BG35:BU35"/>
    <mergeCell ref="BG36:BU36"/>
    <mergeCell ref="AZ41:BF41"/>
    <mergeCell ref="AZ36:BF36"/>
    <mergeCell ref="AZ38:BF38"/>
    <mergeCell ref="BG38:BU38"/>
    <mergeCell ref="BG37:BU37"/>
    <mergeCell ref="AZ37:BF37"/>
    <mergeCell ref="CD16:CQ16"/>
    <mergeCell ref="CD17:CQ17"/>
    <mergeCell ref="CR16:CY16"/>
    <mergeCell ref="CZ16:DC16"/>
    <mergeCell ref="DD16:DP16"/>
    <mergeCell ref="DQ16:EC16"/>
    <mergeCell ref="CF48:CQ48"/>
    <mergeCell ref="CD41:CQ41"/>
    <mergeCell ref="CD42:CQ42"/>
    <mergeCell ref="CD43:CQ43"/>
    <mergeCell ref="CF44:CQ44"/>
    <mergeCell ref="CF45:CQ45"/>
    <mergeCell ref="CF46:CQ46"/>
    <mergeCell ref="CF47:CQ47"/>
    <mergeCell ref="AQ41:AY41"/>
    <mergeCell ref="BV41:CB41"/>
    <mergeCell ref="CF29:CQ29"/>
    <mergeCell ref="CR30:CY30"/>
    <mergeCell ref="CZ30:DC30"/>
    <mergeCell ref="BM39:BU39"/>
    <mergeCell ref="BM40:BU40"/>
    <mergeCell ref="BM41:BU41"/>
    <mergeCell ref="AX31:BF31"/>
    <mergeCell ref="AX32:BF32"/>
    <mergeCell ref="Z19:AC19"/>
    <mergeCell ref="AD19:AK19"/>
    <mergeCell ref="CD49:CQ49"/>
    <mergeCell ref="AQ35:AY35"/>
    <mergeCell ref="AQ36:AY36"/>
    <mergeCell ref="AQ37:AY37"/>
    <mergeCell ref="AQ38:AY38"/>
    <mergeCell ref="AQ39:AY39"/>
    <mergeCell ref="AQ40:AY40"/>
    <mergeCell ref="CD29:CE32"/>
    <mergeCell ref="BG20:BN20"/>
    <mergeCell ref="BO20:BR20"/>
    <mergeCell ref="BS20:CB20"/>
    <mergeCell ref="AL19:AO19"/>
    <mergeCell ref="BG19:BN19"/>
    <mergeCell ref="B18:Q18"/>
    <mergeCell ref="R18:Y18"/>
    <mergeCell ref="Z18:AC18"/>
    <mergeCell ref="AD18:AK18"/>
    <mergeCell ref="R19:Y19"/>
    <mergeCell ref="DQ20:EC20"/>
    <mergeCell ref="CD20:CQ20"/>
    <mergeCell ref="CR20:CY20"/>
    <mergeCell ref="CZ20:DC20"/>
    <mergeCell ref="DD20:DP20"/>
    <mergeCell ref="DL30:DV30"/>
    <mergeCell ref="CR29:CY29"/>
    <mergeCell ref="CZ29:DC29"/>
    <mergeCell ref="DW28:EC28"/>
    <mergeCell ref="DL28:DV28"/>
    <mergeCell ref="DW32:EC32"/>
    <mergeCell ref="DD29:DK29"/>
    <mergeCell ref="DL29:DV29"/>
    <mergeCell ref="DW29:EC29"/>
    <mergeCell ref="DW30:EC30"/>
    <mergeCell ref="DD32:DK32"/>
    <mergeCell ref="DL32:DV32"/>
    <mergeCell ref="DW31:EC31"/>
    <mergeCell ref="DD30:DK30"/>
    <mergeCell ref="DL31:DV31"/>
  </mergeCells>
  <phoneticPr fontId="44"/>
  <printOptions horizontalCentered="1" verticalCentered="1"/>
  <pageMargins left="0" right="0" top="0.39370078740157483" bottom="0.39370078740157483" header="0.19685039370078741" footer="0.19685039370078741"/>
  <pageSetup paperSize="9" scale="67" orientation="portrait" blackAndWhite="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70" zoomScaleSheetLayoutView="70" workbookViewId="0"/>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434</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7" t="s">
        <v>431</v>
      </c>
      <c r="DK2" s="1098"/>
      <c r="DL2" s="1098"/>
      <c r="DM2" s="1098"/>
      <c r="DN2" s="1098"/>
      <c r="DO2" s="1099"/>
      <c r="DP2" s="197"/>
      <c r="DQ2" s="1097" t="s">
        <v>432</v>
      </c>
      <c r="DR2" s="1098"/>
      <c r="DS2" s="1098"/>
      <c r="DT2" s="1098"/>
      <c r="DU2" s="1098"/>
      <c r="DV2" s="1098"/>
      <c r="DW2" s="1098"/>
      <c r="DX2" s="1098"/>
      <c r="DY2" s="1098"/>
      <c r="DZ2" s="1099"/>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1055" t="s">
        <v>435</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0"/>
      <c r="BA4" s="200"/>
      <c r="BB4" s="200"/>
      <c r="BC4" s="200"/>
      <c r="BD4" s="200"/>
      <c r="BE4" s="201"/>
      <c r="BF4" s="201"/>
      <c r="BG4" s="201"/>
      <c r="BH4" s="201"/>
      <c r="BI4" s="201"/>
      <c r="BJ4" s="201"/>
      <c r="BK4" s="201"/>
      <c r="BL4" s="201"/>
      <c r="BM4" s="201"/>
      <c r="BN4" s="201"/>
      <c r="BO4" s="201"/>
      <c r="BP4" s="201"/>
      <c r="BQ4" s="200" t="s">
        <v>436</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981" t="s">
        <v>437</v>
      </c>
      <c r="B5" s="982"/>
      <c r="C5" s="982"/>
      <c r="D5" s="982"/>
      <c r="E5" s="982"/>
      <c r="F5" s="982"/>
      <c r="G5" s="982"/>
      <c r="H5" s="982"/>
      <c r="I5" s="982"/>
      <c r="J5" s="982"/>
      <c r="K5" s="982"/>
      <c r="L5" s="982"/>
      <c r="M5" s="982"/>
      <c r="N5" s="982"/>
      <c r="O5" s="982"/>
      <c r="P5" s="983"/>
      <c r="Q5" s="987" t="s">
        <v>438</v>
      </c>
      <c r="R5" s="988"/>
      <c r="S5" s="988"/>
      <c r="T5" s="988"/>
      <c r="U5" s="989"/>
      <c r="V5" s="987" t="s">
        <v>439</v>
      </c>
      <c r="W5" s="988"/>
      <c r="X5" s="988"/>
      <c r="Y5" s="988"/>
      <c r="Z5" s="989"/>
      <c r="AA5" s="987" t="s">
        <v>440</v>
      </c>
      <c r="AB5" s="988"/>
      <c r="AC5" s="988"/>
      <c r="AD5" s="988"/>
      <c r="AE5" s="988"/>
      <c r="AF5" s="1095" t="s">
        <v>441</v>
      </c>
      <c r="AG5" s="988"/>
      <c r="AH5" s="988"/>
      <c r="AI5" s="988"/>
      <c r="AJ5" s="1015"/>
      <c r="AK5" s="988" t="s">
        <v>442</v>
      </c>
      <c r="AL5" s="988"/>
      <c r="AM5" s="988"/>
      <c r="AN5" s="988"/>
      <c r="AO5" s="989"/>
      <c r="AP5" s="987" t="s">
        <v>443</v>
      </c>
      <c r="AQ5" s="988"/>
      <c r="AR5" s="988"/>
      <c r="AS5" s="988"/>
      <c r="AT5" s="989"/>
      <c r="AU5" s="987" t="s">
        <v>444</v>
      </c>
      <c r="AV5" s="988"/>
      <c r="AW5" s="988"/>
      <c r="AX5" s="988"/>
      <c r="AY5" s="1015"/>
      <c r="AZ5" s="204"/>
      <c r="BA5" s="204"/>
      <c r="BB5" s="204"/>
      <c r="BC5" s="204"/>
      <c r="BD5" s="204"/>
      <c r="BE5" s="205"/>
      <c r="BF5" s="205"/>
      <c r="BG5" s="205"/>
      <c r="BH5" s="205"/>
      <c r="BI5" s="205"/>
      <c r="BJ5" s="205"/>
      <c r="BK5" s="205"/>
      <c r="BL5" s="205"/>
      <c r="BM5" s="205"/>
      <c r="BN5" s="205"/>
      <c r="BO5" s="205"/>
      <c r="BP5" s="205"/>
      <c r="BQ5" s="981" t="s">
        <v>445</v>
      </c>
      <c r="BR5" s="982"/>
      <c r="BS5" s="982"/>
      <c r="BT5" s="982"/>
      <c r="BU5" s="982"/>
      <c r="BV5" s="982"/>
      <c r="BW5" s="982"/>
      <c r="BX5" s="982"/>
      <c r="BY5" s="982"/>
      <c r="BZ5" s="982"/>
      <c r="CA5" s="982"/>
      <c r="CB5" s="982"/>
      <c r="CC5" s="982"/>
      <c r="CD5" s="982"/>
      <c r="CE5" s="982"/>
      <c r="CF5" s="982"/>
      <c r="CG5" s="983"/>
      <c r="CH5" s="987" t="s">
        <v>446</v>
      </c>
      <c r="CI5" s="988"/>
      <c r="CJ5" s="988"/>
      <c r="CK5" s="988"/>
      <c r="CL5" s="989"/>
      <c r="CM5" s="987" t="s">
        <v>447</v>
      </c>
      <c r="CN5" s="988"/>
      <c r="CO5" s="988"/>
      <c r="CP5" s="988"/>
      <c r="CQ5" s="989"/>
      <c r="CR5" s="987" t="s">
        <v>448</v>
      </c>
      <c r="CS5" s="988"/>
      <c r="CT5" s="988"/>
      <c r="CU5" s="988"/>
      <c r="CV5" s="989"/>
      <c r="CW5" s="987" t="s">
        <v>449</v>
      </c>
      <c r="CX5" s="988"/>
      <c r="CY5" s="988"/>
      <c r="CZ5" s="988"/>
      <c r="DA5" s="989"/>
      <c r="DB5" s="987" t="s">
        <v>450</v>
      </c>
      <c r="DC5" s="988"/>
      <c r="DD5" s="988"/>
      <c r="DE5" s="988"/>
      <c r="DF5" s="989"/>
      <c r="DG5" s="1108" t="s">
        <v>451</v>
      </c>
      <c r="DH5" s="1109"/>
      <c r="DI5" s="1109"/>
      <c r="DJ5" s="1109"/>
      <c r="DK5" s="1110"/>
      <c r="DL5" s="1108" t="s">
        <v>452</v>
      </c>
      <c r="DM5" s="1109"/>
      <c r="DN5" s="1109"/>
      <c r="DO5" s="1109"/>
      <c r="DP5" s="1110"/>
      <c r="DQ5" s="987" t="s">
        <v>453</v>
      </c>
      <c r="DR5" s="988"/>
      <c r="DS5" s="988"/>
      <c r="DT5" s="988"/>
      <c r="DU5" s="989"/>
      <c r="DV5" s="987" t="s">
        <v>444</v>
      </c>
      <c r="DW5" s="988"/>
      <c r="DX5" s="988"/>
      <c r="DY5" s="988"/>
      <c r="DZ5" s="1015"/>
      <c r="EA5" s="202"/>
    </row>
    <row r="6" spans="1:131" s="203" customFormat="1" ht="26.25" customHeight="1" thickBot="1" x14ac:dyDescent="0.2">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096"/>
      <c r="AG6" s="991"/>
      <c r="AH6" s="991"/>
      <c r="AI6" s="991"/>
      <c r="AJ6" s="1016"/>
      <c r="AK6" s="991"/>
      <c r="AL6" s="991"/>
      <c r="AM6" s="991"/>
      <c r="AN6" s="991"/>
      <c r="AO6" s="992"/>
      <c r="AP6" s="990"/>
      <c r="AQ6" s="991"/>
      <c r="AR6" s="991"/>
      <c r="AS6" s="991"/>
      <c r="AT6" s="992"/>
      <c r="AU6" s="990"/>
      <c r="AV6" s="991"/>
      <c r="AW6" s="991"/>
      <c r="AX6" s="991"/>
      <c r="AY6" s="1016"/>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11"/>
      <c r="DH6" s="1112"/>
      <c r="DI6" s="1112"/>
      <c r="DJ6" s="1112"/>
      <c r="DK6" s="1113"/>
      <c r="DL6" s="1111"/>
      <c r="DM6" s="1112"/>
      <c r="DN6" s="1112"/>
      <c r="DO6" s="1112"/>
      <c r="DP6" s="1113"/>
      <c r="DQ6" s="990"/>
      <c r="DR6" s="991"/>
      <c r="DS6" s="991"/>
      <c r="DT6" s="991"/>
      <c r="DU6" s="992"/>
      <c r="DV6" s="990"/>
      <c r="DW6" s="991"/>
      <c r="DX6" s="991"/>
      <c r="DY6" s="991"/>
      <c r="DZ6" s="1016"/>
      <c r="EA6" s="202"/>
    </row>
    <row r="7" spans="1:131" s="203" customFormat="1" ht="26.25" customHeight="1" thickTop="1" x14ac:dyDescent="0.15">
      <c r="A7" s="206">
        <v>1</v>
      </c>
      <c r="B7" s="1042" t="s">
        <v>454</v>
      </c>
      <c r="C7" s="1043"/>
      <c r="D7" s="1043"/>
      <c r="E7" s="1043"/>
      <c r="F7" s="1043"/>
      <c r="G7" s="1043"/>
      <c r="H7" s="1043"/>
      <c r="I7" s="1043"/>
      <c r="J7" s="1043"/>
      <c r="K7" s="1043"/>
      <c r="L7" s="1043"/>
      <c r="M7" s="1043"/>
      <c r="N7" s="1043"/>
      <c r="O7" s="1043"/>
      <c r="P7" s="1044"/>
      <c r="Q7" s="1092">
        <v>2817</v>
      </c>
      <c r="R7" s="1093"/>
      <c r="S7" s="1093"/>
      <c r="T7" s="1093"/>
      <c r="U7" s="1093"/>
      <c r="V7" s="1093">
        <v>2710</v>
      </c>
      <c r="W7" s="1093"/>
      <c r="X7" s="1093"/>
      <c r="Y7" s="1093"/>
      <c r="Z7" s="1093"/>
      <c r="AA7" s="1093">
        <v>106</v>
      </c>
      <c r="AB7" s="1093"/>
      <c r="AC7" s="1093"/>
      <c r="AD7" s="1093"/>
      <c r="AE7" s="1094"/>
      <c r="AF7" s="1084">
        <v>72</v>
      </c>
      <c r="AG7" s="1085"/>
      <c r="AH7" s="1085"/>
      <c r="AI7" s="1085"/>
      <c r="AJ7" s="1086"/>
      <c r="AK7" s="1090">
        <v>13</v>
      </c>
      <c r="AL7" s="1091"/>
      <c r="AM7" s="1091"/>
      <c r="AN7" s="1091"/>
      <c r="AO7" s="1091"/>
      <c r="AP7" s="1091">
        <v>1598</v>
      </c>
      <c r="AQ7" s="1091"/>
      <c r="AR7" s="1091"/>
      <c r="AS7" s="1091"/>
      <c r="AT7" s="1091"/>
      <c r="AU7" s="1100"/>
      <c r="AV7" s="1100"/>
      <c r="AW7" s="1100"/>
      <c r="AX7" s="1100"/>
      <c r="AY7" s="1101"/>
      <c r="AZ7" s="200"/>
      <c r="BA7" s="200"/>
      <c r="BB7" s="200"/>
      <c r="BC7" s="200"/>
      <c r="BD7" s="200"/>
      <c r="BE7" s="201"/>
      <c r="BF7" s="201"/>
      <c r="BG7" s="201"/>
      <c r="BH7" s="201"/>
      <c r="BI7" s="201"/>
      <c r="BJ7" s="201"/>
      <c r="BK7" s="201"/>
      <c r="BL7" s="201"/>
      <c r="BM7" s="201"/>
      <c r="BN7" s="201"/>
      <c r="BO7" s="201"/>
      <c r="BP7" s="201"/>
      <c r="BQ7" s="207">
        <v>1</v>
      </c>
      <c r="BR7" s="208"/>
      <c r="BS7" s="1087" t="s">
        <v>590</v>
      </c>
      <c r="BT7" s="1088"/>
      <c r="BU7" s="1088"/>
      <c r="BV7" s="1088"/>
      <c r="BW7" s="1088"/>
      <c r="BX7" s="1088"/>
      <c r="BY7" s="1088"/>
      <c r="BZ7" s="1088"/>
      <c r="CA7" s="1088"/>
      <c r="CB7" s="1088"/>
      <c r="CC7" s="1088"/>
      <c r="CD7" s="1088"/>
      <c r="CE7" s="1088"/>
      <c r="CF7" s="1088"/>
      <c r="CG7" s="1089"/>
      <c r="CH7" s="1102">
        <v>-13</v>
      </c>
      <c r="CI7" s="1103"/>
      <c r="CJ7" s="1103"/>
      <c r="CK7" s="1103"/>
      <c r="CL7" s="1104"/>
      <c r="CM7" s="1102">
        <v>310</v>
      </c>
      <c r="CN7" s="1103"/>
      <c r="CO7" s="1103"/>
      <c r="CP7" s="1103"/>
      <c r="CQ7" s="1104"/>
      <c r="CR7" s="1102">
        <v>300</v>
      </c>
      <c r="CS7" s="1103"/>
      <c r="CT7" s="1103"/>
      <c r="CU7" s="1103"/>
      <c r="CV7" s="1104"/>
      <c r="CW7" s="1102" t="s">
        <v>588</v>
      </c>
      <c r="CX7" s="1103"/>
      <c r="CY7" s="1103"/>
      <c r="CZ7" s="1103"/>
      <c r="DA7" s="1104"/>
      <c r="DB7" s="1102" t="s">
        <v>588</v>
      </c>
      <c r="DC7" s="1103"/>
      <c r="DD7" s="1103"/>
      <c r="DE7" s="1103"/>
      <c r="DF7" s="1104"/>
      <c r="DG7" s="1102" t="s">
        <v>588</v>
      </c>
      <c r="DH7" s="1103"/>
      <c r="DI7" s="1103"/>
      <c r="DJ7" s="1103"/>
      <c r="DK7" s="1104"/>
      <c r="DL7" s="1102" t="s">
        <v>588</v>
      </c>
      <c r="DM7" s="1103"/>
      <c r="DN7" s="1103"/>
      <c r="DO7" s="1103"/>
      <c r="DP7" s="1104"/>
      <c r="DQ7" s="1102" t="s">
        <v>588</v>
      </c>
      <c r="DR7" s="1103"/>
      <c r="DS7" s="1103"/>
      <c r="DT7" s="1103"/>
      <c r="DU7" s="1104"/>
      <c r="DV7" s="1105"/>
      <c r="DW7" s="1106"/>
      <c r="DX7" s="1106"/>
      <c r="DY7" s="1106"/>
      <c r="DZ7" s="1107"/>
      <c r="EA7" s="202"/>
    </row>
    <row r="8" spans="1:131" s="203" customFormat="1" ht="26.25" customHeight="1" x14ac:dyDescent="0.15">
      <c r="A8" s="209">
        <v>2</v>
      </c>
      <c r="B8" s="1024" t="s">
        <v>455</v>
      </c>
      <c r="C8" s="1025"/>
      <c r="D8" s="1025"/>
      <c r="E8" s="1025"/>
      <c r="F8" s="1025"/>
      <c r="G8" s="1025"/>
      <c r="H8" s="1025"/>
      <c r="I8" s="1025"/>
      <c r="J8" s="1025"/>
      <c r="K8" s="1025"/>
      <c r="L8" s="1025"/>
      <c r="M8" s="1025"/>
      <c r="N8" s="1025"/>
      <c r="O8" s="1025"/>
      <c r="P8" s="1026"/>
      <c r="Q8" s="1039">
        <v>3</v>
      </c>
      <c r="R8" s="1040"/>
      <c r="S8" s="1040"/>
      <c r="T8" s="1040"/>
      <c r="U8" s="1040"/>
      <c r="V8" s="1040">
        <v>44</v>
      </c>
      <c r="W8" s="1040"/>
      <c r="X8" s="1040"/>
      <c r="Y8" s="1040"/>
      <c r="Z8" s="1040"/>
      <c r="AA8" s="1040">
        <v>-41</v>
      </c>
      <c r="AB8" s="1040"/>
      <c r="AC8" s="1040"/>
      <c r="AD8" s="1040"/>
      <c r="AE8" s="1041"/>
      <c r="AF8" s="1029">
        <v>-41</v>
      </c>
      <c r="AG8" s="1030"/>
      <c r="AH8" s="1030"/>
      <c r="AI8" s="1030"/>
      <c r="AJ8" s="1031"/>
      <c r="AK8" s="1082" t="s">
        <v>588</v>
      </c>
      <c r="AL8" s="1083"/>
      <c r="AM8" s="1083"/>
      <c r="AN8" s="1083"/>
      <c r="AO8" s="1083"/>
      <c r="AP8" s="1083" t="s">
        <v>588</v>
      </c>
      <c r="AQ8" s="1083"/>
      <c r="AR8" s="1083"/>
      <c r="AS8" s="1083"/>
      <c r="AT8" s="1083"/>
      <c r="AU8" s="1076"/>
      <c r="AV8" s="1076"/>
      <c r="AW8" s="1076"/>
      <c r="AX8" s="1076"/>
      <c r="AY8" s="1077"/>
      <c r="AZ8" s="200"/>
      <c r="BA8" s="200"/>
      <c r="BB8" s="200"/>
      <c r="BC8" s="200"/>
      <c r="BD8" s="200"/>
      <c r="BE8" s="201"/>
      <c r="BF8" s="201"/>
      <c r="BG8" s="201"/>
      <c r="BH8" s="201"/>
      <c r="BI8" s="201"/>
      <c r="BJ8" s="201"/>
      <c r="BK8" s="201"/>
      <c r="BL8" s="201"/>
      <c r="BM8" s="201"/>
      <c r="BN8" s="201"/>
      <c r="BO8" s="201"/>
      <c r="BP8" s="201"/>
      <c r="BQ8" s="210">
        <v>2</v>
      </c>
      <c r="BR8" s="211"/>
      <c r="BS8" s="1012" t="s">
        <v>591</v>
      </c>
      <c r="BT8" s="1013"/>
      <c r="BU8" s="1013"/>
      <c r="BV8" s="1013"/>
      <c r="BW8" s="1013"/>
      <c r="BX8" s="1013"/>
      <c r="BY8" s="1013"/>
      <c r="BZ8" s="1013"/>
      <c r="CA8" s="1013"/>
      <c r="CB8" s="1013"/>
      <c r="CC8" s="1013"/>
      <c r="CD8" s="1013"/>
      <c r="CE8" s="1013"/>
      <c r="CF8" s="1013"/>
      <c r="CG8" s="1014"/>
      <c r="CH8" s="997">
        <v>0</v>
      </c>
      <c r="CI8" s="998"/>
      <c r="CJ8" s="998"/>
      <c r="CK8" s="998"/>
      <c r="CL8" s="999"/>
      <c r="CM8" s="997">
        <v>16</v>
      </c>
      <c r="CN8" s="998"/>
      <c r="CO8" s="998"/>
      <c r="CP8" s="998"/>
      <c r="CQ8" s="999"/>
      <c r="CR8" s="997">
        <v>5</v>
      </c>
      <c r="CS8" s="998"/>
      <c r="CT8" s="998"/>
      <c r="CU8" s="998"/>
      <c r="CV8" s="999"/>
      <c r="CW8" s="997" t="s">
        <v>588</v>
      </c>
      <c r="CX8" s="998"/>
      <c r="CY8" s="998"/>
      <c r="CZ8" s="998"/>
      <c r="DA8" s="999"/>
      <c r="DB8" s="997" t="s">
        <v>588</v>
      </c>
      <c r="DC8" s="998"/>
      <c r="DD8" s="998"/>
      <c r="DE8" s="998"/>
      <c r="DF8" s="999"/>
      <c r="DG8" s="997" t="s">
        <v>588</v>
      </c>
      <c r="DH8" s="998"/>
      <c r="DI8" s="998"/>
      <c r="DJ8" s="998"/>
      <c r="DK8" s="999"/>
      <c r="DL8" s="997" t="s">
        <v>588</v>
      </c>
      <c r="DM8" s="998"/>
      <c r="DN8" s="998"/>
      <c r="DO8" s="998"/>
      <c r="DP8" s="999"/>
      <c r="DQ8" s="997" t="s">
        <v>588</v>
      </c>
      <c r="DR8" s="998"/>
      <c r="DS8" s="998"/>
      <c r="DT8" s="998"/>
      <c r="DU8" s="999"/>
      <c r="DV8" s="1008"/>
      <c r="DW8" s="1009"/>
      <c r="DX8" s="1009"/>
      <c r="DY8" s="1009"/>
      <c r="DZ8" s="1010"/>
      <c r="EA8" s="202"/>
    </row>
    <row r="9" spans="1:131" s="203" customFormat="1" ht="26.25" customHeight="1" x14ac:dyDescent="0.15">
      <c r="A9" s="209">
        <v>3</v>
      </c>
      <c r="B9" s="1024"/>
      <c r="C9" s="1025"/>
      <c r="D9" s="1025"/>
      <c r="E9" s="1025"/>
      <c r="F9" s="1025"/>
      <c r="G9" s="1025"/>
      <c r="H9" s="1025"/>
      <c r="I9" s="1025"/>
      <c r="J9" s="1025"/>
      <c r="K9" s="1025"/>
      <c r="L9" s="1025"/>
      <c r="M9" s="1025"/>
      <c r="N9" s="1025"/>
      <c r="O9" s="1025"/>
      <c r="P9" s="1026"/>
      <c r="Q9" s="1039"/>
      <c r="R9" s="1040"/>
      <c r="S9" s="1040"/>
      <c r="T9" s="1040"/>
      <c r="U9" s="1040"/>
      <c r="V9" s="1040"/>
      <c r="W9" s="1040"/>
      <c r="X9" s="1040"/>
      <c r="Y9" s="1040"/>
      <c r="Z9" s="1040"/>
      <c r="AA9" s="1040"/>
      <c r="AB9" s="1040"/>
      <c r="AC9" s="1040"/>
      <c r="AD9" s="1040"/>
      <c r="AE9" s="1041"/>
      <c r="AF9" s="1029"/>
      <c r="AG9" s="1030"/>
      <c r="AH9" s="1030"/>
      <c r="AI9" s="1030"/>
      <c r="AJ9" s="1031"/>
      <c r="AK9" s="1082"/>
      <c r="AL9" s="1083"/>
      <c r="AM9" s="1083"/>
      <c r="AN9" s="1083"/>
      <c r="AO9" s="1083"/>
      <c r="AP9" s="1083"/>
      <c r="AQ9" s="1083"/>
      <c r="AR9" s="1083"/>
      <c r="AS9" s="1083"/>
      <c r="AT9" s="1083"/>
      <c r="AU9" s="1076"/>
      <c r="AV9" s="1076"/>
      <c r="AW9" s="1076"/>
      <c r="AX9" s="1076"/>
      <c r="AY9" s="1077"/>
      <c r="AZ9" s="200"/>
      <c r="BA9" s="200"/>
      <c r="BB9" s="200"/>
      <c r="BC9" s="200"/>
      <c r="BD9" s="200"/>
      <c r="BE9" s="201"/>
      <c r="BF9" s="201"/>
      <c r="BG9" s="201"/>
      <c r="BH9" s="201"/>
      <c r="BI9" s="201"/>
      <c r="BJ9" s="201"/>
      <c r="BK9" s="201"/>
      <c r="BL9" s="201"/>
      <c r="BM9" s="201"/>
      <c r="BN9" s="201"/>
      <c r="BO9" s="201"/>
      <c r="BP9" s="201"/>
      <c r="BQ9" s="210">
        <v>3</v>
      </c>
      <c r="BR9" s="211"/>
      <c r="BS9" s="1012"/>
      <c r="BT9" s="1013"/>
      <c r="BU9" s="1013"/>
      <c r="BV9" s="1013"/>
      <c r="BW9" s="1013"/>
      <c r="BX9" s="1013"/>
      <c r="BY9" s="1013"/>
      <c r="BZ9" s="1013"/>
      <c r="CA9" s="1013"/>
      <c r="CB9" s="1013"/>
      <c r="CC9" s="1013"/>
      <c r="CD9" s="1013"/>
      <c r="CE9" s="1013"/>
      <c r="CF9" s="1013"/>
      <c r="CG9" s="1014"/>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8"/>
      <c r="DW9" s="1009"/>
      <c r="DX9" s="1009"/>
      <c r="DY9" s="1009"/>
      <c r="DZ9" s="1010"/>
      <c r="EA9" s="202"/>
    </row>
    <row r="10" spans="1:131" s="203" customFormat="1" ht="26.25" customHeight="1" x14ac:dyDescent="0.15">
      <c r="A10" s="209">
        <v>4</v>
      </c>
      <c r="B10" s="1024"/>
      <c r="C10" s="1025"/>
      <c r="D10" s="1025"/>
      <c r="E10" s="1025"/>
      <c r="F10" s="1025"/>
      <c r="G10" s="1025"/>
      <c r="H10" s="1025"/>
      <c r="I10" s="1025"/>
      <c r="J10" s="1025"/>
      <c r="K10" s="1025"/>
      <c r="L10" s="1025"/>
      <c r="M10" s="1025"/>
      <c r="N10" s="1025"/>
      <c r="O10" s="1025"/>
      <c r="P10" s="1026"/>
      <c r="Q10" s="1039"/>
      <c r="R10" s="1040"/>
      <c r="S10" s="1040"/>
      <c r="T10" s="1040"/>
      <c r="U10" s="1040"/>
      <c r="V10" s="1040"/>
      <c r="W10" s="1040"/>
      <c r="X10" s="1040"/>
      <c r="Y10" s="1040"/>
      <c r="Z10" s="1040"/>
      <c r="AA10" s="1040"/>
      <c r="AB10" s="1040"/>
      <c r="AC10" s="1040"/>
      <c r="AD10" s="1040"/>
      <c r="AE10" s="1041"/>
      <c r="AF10" s="1029"/>
      <c r="AG10" s="1030"/>
      <c r="AH10" s="1030"/>
      <c r="AI10" s="1030"/>
      <c r="AJ10" s="1031"/>
      <c r="AK10" s="1082"/>
      <c r="AL10" s="1083"/>
      <c r="AM10" s="1083"/>
      <c r="AN10" s="1083"/>
      <c r="AO10" s="1083"/>
      <c r="AP10" s="1083"/>
      <c r="AQ10" s="1083"/>
      <c r="AR10" s="1083"/>
      <c r="AS10" s="1083"/>
      <c r="AT10" s="1083"/>
      <c r="AU10" s="1076"/>
      <c r="AV10" s="1076"/>
      <c r="AW10" s="1076"/>
      <c r="AX10" s="1076"/>
      <c r="AY10" s="1077"/>
      <c r="AZ10" s="200"/>
      <c r="BA10" s="200"/>
      <c r="BB10" s="200"/>
      <c r="BC10" s="200"/>
      <c r="BD10" s="200"/>
      <c r="BE10" s="201"/>
      <c r="BF10" s="201"/>
      <c r="BG10" s="201"/>
      <c r="BH10" s="201"/>
      <c r="BI10" s="201"/>
      <c r="BJ10" s="201"/>
      <c r="BK10" s="201"/>
      <c r="BL10" s="201"/>
      <c r="BM10" s="201"/>
      <c r="BN10" s="201"/>
      <c r="BO10" s="201"/>
      <c r="BP10" s="201"/>
      <c r="BQ10" s="210">
        <v>4</v>
      </c>
      <c r="BR10" s="211"/>
      <c r="BS10" s="1012"/>
      <c r="BT10" s="1013"/>
      <c r="BU10" s="1013"/>
      <c r="BV10" s="1013"/>
      <c r="BW10" s="1013"/>
      <c r="BX10" s="1013"/>
      <c r="BY10" s="1013"/>
      <c r="BZ10" s="1013"/>
      <c r="CA10" s="1013"/>
      <c r="CB10" s="1013"/>
      <c r="CC10" s="1013"/>
      <c r="CD10" s="1013"/>
      <c r="CE10" s="1013"/>
      <c r="CF10" s="1013"/>
      <c r="CG10" s="1014"/>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8"/>
      <c r="DW10" s="1009"/>
      <c r="DX10" s="1009"/>
      <c r="DY10" s="1009"/>
      <c r="DZ10" s="1010"/>
      <c r="EA10" s="202"/>
    </row>
    <row r="11" spans="1:131" s="203" customFormat="1" ht="26.25" customHeight="1" x14ac:dyDescent="0.15">
      <c r="A11" s="209">
        <v>5</v>
      </c>
      <c r="B11" s="1024"/>
      <c r="C11" s="1025"/>
      <c r="D11" s="1025"/>
      <c r="E11" s="1025"/>
      <c r="F11" s="1025"/>
      <c r="G11" s="1025"/>
      <c r="H11" s="1025"/>
      <c r="I11" s="1025"/>
      <c r="J11" s="1025"/>
      <c r="K11" s="1025"/>
      <c r="L11" s="1025"/>
      <c r="M11" s="1025"/>
      <c r="N11" s="1025"/>
      <c r="O11" s="1025"/>
      <c r="P11" s="1026"/>
      <c r="Q11" s="1039"/>
      <c r="R11" s="1040"/>
      <c r="S11" s="1040"/>
      <c r="T11" s="1040"/>
      <c r="U11" s="1040"/>
      <c r="V11" s="1040"/>
      <c r="W11" s="1040"/>
      <c r="X11" s="1040"/>
      <c r="Y11" s="1040"/>
      <c r="Z11" s="1040"/>
      <c r="AA11" s="1040"/>
      <c r="AB11" s="1040"/>
      <c r="AC11" s="1040"/>
      <c r="AD11" s="1040"/>
      <c r="AE11" s="1041"/>
      <c r="AF11" s="1029"/>
      <c r="AG11" s="1030"/>
      <c r="AH11" s="1030"/>
      <c r="AI11" s="1030"/>
      <c r="AJ11" s="1031"/>
      <c r="AK11" s="1082"/>
      <c r="AL11" s="1083"/>
      <c r="AM11" s="1083"/>
      <c r="AN11" s="1083"/>
      <c r="AO11" s="1083"/>
      <c r="AP11" s="1083"/>
      <c r="AQ11" s="1083"/>
      <c r="AR11" s="1083"/>
      <c r="AS11" s="1083"/>
      <c r="AT11" s="1083"/>
      <c r="AU11" s="1076"/>
      <c r="AV11" s="1076"/>
      <c r="AW11" s="1076"/>
      <c r="AX11" s="1076"/>
      <c r="AY11" s="1077"/>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8"/>
      <c r="DW11" s="1009"/>
      <c r="DX11" s="1009"/>
      <c r="DY11" s="1009"/>
      <c r="DZ11" s="1010"/>
      <c r="EA11" s="202"/>
    </row>
    <row r="12" spans="1:131" s="203" customFormat="1" ht="26.25" customHeight="1" x14ac:dyDescent="0.15">
      <c r="A12" s="209">
        <v>6</v>
      </c>
      <c r="B12" s="1024"/>
      <c r="C12" s="1025"/>
      <c r="D12" s="1025"/>
      <c r="E12" s="1025"/>
      <c r="F12" s="1025"/>
      <c r="G12" s="1025"/>
      <c r="H12" s="1025"/>
      <c r="I12" s="1025"/>
      <c r="J12" s="1025"/>
      <c r="K12" s="1025"/>
      <c r="L12" s="1025"/>
      <c r="M12" s="1025"/>
      <c r="N12" s="1025"/>
      <c r="O12" s="1025"/>
      <c r="P12" s="1026"/>
      <c r="Q12" s="1039"/>
      <c r="R12" s="1040"/>
      <c r="S12" s="1040"/>
      <c r="T12" s="1040"/>
      <c r="U12" s="1040"/>
      <c r="V12" s="1040"/>
      <c r="W12" s="1040"/>
      <c r="X12" s="1040"/>
      <c r="Y12" s="1040"/>
      <c r="Z12" s="1040"/>
      <c r="AA12" s="1040"/>
      <c r="AB12" s="1040"/>
      <c r="AC12" s="1040"/>
      <c r="AD12" s="1040"/>
      <c r="AE12" s="1041"/>
      <c r="AF12" s="1029"/>
      <c r="AG12" s="1030"/>
      <c r="AH12" s="1030"/>
      <c r="AI12" s="1030"/>
      <c r="AJ12" s="1031"/>
      <c r="AK12" s="1082"/>
      <c r="AL12" s="1083"/>
      <c r="AM12" s="1083"/>
      <c r="AN12" s="1083"/>
      <c r="AO12" s="1083"/>
      <c r="AP12" s="1083"/>
      <c r="AQ12" s="1083"/>
      <c r="AR12" s="1083"/>
      <c r="AS12" s="1083"/>
      <c r="AT12" s="1083"/>
      <c r="AU12" s="1076"/>
      <c r="AV12" s="1076"/>
      <c r="AW12" s="1076"/>
      <c r="AX12" s="1076"/>
      <c r="AY12" s="1077"/>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8"/>
      <c r="DW12" s="1009"/>
      <c r="DX12" s="1009"/>
      <c r="DY12" s="1009"/>
      <c r="DZ12" s="1010"/>
      <c r="EA12" s="202"/>
    </row>
    <row r="13" spans="1:131" s="203" customFormat="1" ht="26.25" customHeight="1" x14ac:dyDescent="0.15">
      <c r="A13" s="209">
        <v>7</v>
      </c>
      <c r="B13" s="1024"/>
      <c r="C13" s="1025"/>
      <c r="D13" s="1025"/>
      <c r="E13" s="1025"/>
      <c r="F13" s="1025"/>
      <c r="G13" s="1025"/>
      <c r="H13" s="1025"/>
      <c r="I13" s="1025"/>
      <c r="J13" s="1025"/>
      <c r="K13" s="1025"/>
      <c r="L13" s="1025"/>
      <c r="M13" s="1025"/>
      <c r="N13" s="1025"/>
      <c r="O13" s="1025"/>
      <c r="P13" s="1026"/>
      <c r="Q13" s="1039"/>
      <c r="R13" s="1040"/>
      <c r="S13" s="1040"/>
      <c r="T13" s="1040"/>
      <c r="U13" s="1040"/>
      <c r="V13" s="1040"/>
      <c r="W13" s="1040"/>
      <c r="X13" s="1040"/>
      <c r="Y13" s="1040"/>
      <c r="Z13" s="1040"/>
      <c r="AA13" s="1040"/>
      <c r="AB13" s="1040"/>
      <c r="AC13" s="1040"/>
      <c r="AD13" s="1040"/>
      <c r="AE13" s="1041"/>
      <c r="AF13" s="1029"/>
      <c r="AG13" s="1030"/>
      <c r="AH13" s="1030"/>
      <c r="AI13" s="1030"/>
      <c r="AJ13" s="1031"/>
      <c r="AK13" s="1082"/>
      <c r="AL13" s="1083"/>
      <c r="AM13" s="1083"/>
      <c r="AN13" s="1083"/>
      <c r="AO13" s="1083"/>
      <c r="AP13" s="1083"/>
      <c r="AQ13" s="1083"/>
      <c r="AR13" s="1083"/>
      <c r="AS13" s="1083"/>
      <c r="AT13" s="1083"/>
      <c r="AU13" s="1076"/>
      <c r="AV13" s="1076"/>
      <c r="AW13" s="1076"/>
      <c r="AX13" s="1076"/>
      <c r="AY13" s="1077"/>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8"/>
      <c r="DW13" s="1009"/>
      <c r="DX13" s="1009"/>
      <c r="DY13" s="1009"/>
      <c r="DZ13" s="1010"/>
      <c r="EA13" s="202"/>
    </row>
    <row r="14" spans="1:131" s="203" customFormat="1" ht="26.25" customHeight="1" x14ac:dyDescent="0.15">
      <c r="A14" s="209">
        <v>8</v>
      </c>
      <c r="B14" s="1024"/>
      <c r="C14" s="1025"/>
      <c r="D14" s="1025"/>
      <c r="E14" s="1025"/>
      <c r="F14" s="1025"/>
      <c r="G14" s="1025"/>
      <c r="H14" s="1025"/>
      <c r="I14" s="1025"/>
      <c r="J14" s="1025"/>
      <c r="K14" s="1025"/>
      <c r="L14" s="1025"/>
      <c r="M14" s="1025"/>
      <c r="N14" s="1025"/>
      <c r="O14" s="1025"/>
      <c r="P14" s="1026"/>
      <c r="Q14" s="1039"/>
      <c r="R14" s="1040"/>
      <c r="S14" s="1040"/>
      <c r="T14" s="1040"/>
      <c r="U14" s="1040"/>
      <c r="V14" s="1040"/>
      <c r="W14" s="1040"/>
      <c r="X14" s="1040"/>
      <c r="Y14" s="1040"/>
      <c r="Z14" s="1040"/>
      <c r="AA14" s="1040"/>
      <c r="AB14" s="1040"/>
      <c r="AC14" s="1040"/>
      <c r="AD14" s="1040"/>
      <c r="AE14" s="1041"/>
      <c r="AF14" s="1029"/>
      <c r="AG14" s="1030"/>
      <c r="AH14" s="1030"/>
      <c r="AI14" s="1030"/>
      <c r="AJ14" s="1031"/>
      <c r="AK14" s="1082"/>
      <c r="AL14" s="1083"/>
      <c r="AM14" s="1083"/>
      <c r="AN14" s="1083"/>
      <c r="AO14" s="1083"/>
      <c r="AP14" s="1083"/>
      <c r="AQ14" s="1083"/>
      <c r="AR14" s="1083"/>
      <c r="AS14" s="1083"/>
      <c r="AT14" s="1083"/>
      <c r="AU14" s="1076"/>
      <c r="AV14" s="1076"/>
      <c r="AW14" s="1076"/>
      <c r="AX14" s="1076"/>
      <c r="AY14" s="1077"/>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8"/>
      <c r="DW14" s="1009"/>
      <c r="DX14" s="1009"/>
      <c r="DY14" s="1009"/>
      <c r="DZ14" s="1010"/>
      <c r="EA14" s="202"/>
    </row>
    <row r="15" spans="1:131" s="203" customFormat="1" ht="26.25" customHeight="1" x14ac:dyDescent="0.15">
      <c r="A15" s="209">
        <v>9</v>
      </c>
      <c r="B15" s="1024"/>
      <c r="C15" s="1025"/>
      <c r="D15" s="1025"/>
      <c r="E15" s="1025"/>
      <c r="F15" s="1025"/>
      <c r="G15" s="1025"/>
      <c r="H15" s="1025"/>
      <c r="I15" s="1025"/>
      <c r="J15" s="1025"/>
      <c r="K15" s="1025"/>
      <c r="L15" s="1025"/>
      <c r="M15" s="1025"/>
      <c r="N15" s="1025"/>
      <c r="O15" s="1025"/>
      <c r="P15" s="1026"/>
      <c r="Q15" s="1039"/>
      <c r="R15" s="1040"/>
      <c r="S15" s="1040"/>
      <c r="T15" s="1040"/>
      <c r="U15" s="1040"/>
      <c r="V15" s="1040"/>
      <c r="W15" s="1040"/>
      <c r="X15" s="1040"/>
      <c r="Y15" s="1040"/>
      <c r="Z15" s="1040"/>
      <c r="AA15" s="1040"/>
      <c r="AB15" s="1040"/>
      <c r="AC15" s="1040"/>
      <c r="AD15" s="1040"/>
      <c r="AE15" s="1041"/>
      <c r="AF15" s="1029"/>
      <c r="AG15" s="1030"/>
      <c r="AH15" s="1030"/>
      <c r="AI15" s="1030"/>
      <c r="AJ15" s="1031"/>
      <c r="AK15" s="1082"/>
      <c r="AL15" s="1083"/>
      <c r="AM15" s="1083"/>
      <c r="AN15" s="1083"/>
      <c r="AO15" s="1083"/>
      <c r="AP15" s="1083"/>
      <c r="AQ15" s="1083"/>
      <c r="AR15" s="1083"/>
      <c r="AS15" s="1083"/>
      <c r="AT15" s="1083"/>
      <c r="AU15" s="1076"/>
      <c r="AV15" s="1076"/>
      <c r="AW15" s="1076"/>
      <c r="AX15" s="1076"/>
      <c r="AY15" s="1077"/>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8"/>
      <c r="DW15" s="1009"/>
      <c r="DX15" s="1009"/>
      <c r="DY15" s="1009"/>
      <c r="DZ15" s="1010"/>
      <c r="EA15" s="202"/>
    </row>
    <row r="16" spans="1:131" s="203" customFormat="1" ht="26.25" customHeight="1" x14ac:dyDescent="0.15">
      <c r="A16" s="209">
        <v>10</v>
      </c>
      <c r="B16" s="1024"/>
      <c r="C16" s="1025"/>
      <c r="D16" s="1025"/>
      <c r="E16" s="1025"/>
      <c r="F16" s="1025"/>
      <c r="G16" s="1025"/>
      <c r="H16" s="1025"/>
      <c r="I16" s="1025"/>
      <c r="J16" s="1025"/>
      <c r="K16" s="1025"/>
      <c r="L16" s="1025"/>
      <c r="M16" s="1025"/>
      <c r="N16" s="1025"/>
      <c r="O16" s="1025"/>
      <c r="P16" s="1026"/>
      <c r="Q16" s="1039"/>
      <c r="R16" s="1040"/>
      <c r="S16" s="1040"/>
      <c r="T16" s="1040"/>
      <c r="U16" s="1040"/>
      <c r="V16" s="1040"/>
      <c r="W16" s="1040"/>
      <c r="X16" s="1040"/>
      <c r="Y16" s="1040"/>
      <c r="Z16" s="1040"/>
      <c r="AA16" s="1040"/>
      <c r="AB16" s="1040"/>
      <c r="AC16" s="1040"/>
      <c r="AD16" s="1040"/>
      <c r="AE16" s="1041"/>
      <c r="AF16" s="1029"/>
      <c r="AG16" s="1030"/>
      <c r="AH16" s="1030"/>
      <c r="AI16" s="1030"/>
      <c r="AJ16" s="1031"/>
      <c r="AK16" s="1082"/>
      <c r="AL16" s="1083"/>
      <c r="AM16" s="1083"/>
      <c r="AN16" s="1083"/>
      <c r="AO16" s="1083"/>
      <c r="AP16" s="1083"/>
      <c r="AQ16" s="1083"/>
      <c r="AR16" s="1083"/>
      <c r="AS16" s="1083"/>
      <c r="AT16" s="1083"/>
      <c r="AU16" s="1076"/>
      <c r="AV16" s="1076"/>
      <c r="AW16" s="1076"/>
      <c r="AX16" s="1076"/>
      <c r="AY16" s="1077"/>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8"/>
      <c r="DW16" s="1009"/>
      <c r="DX16" s="1009"/>
      <c r="DY16" s="1009"/>
      <c r="DZ16" s="1010"/>
      <c r="EA16" s="202"/>
    </row>
    <row r="17" spans="1:131" s="203" customFormat="1" ht="26.25" customHeight="1" x14ac:dyDescent="0.15">
      <c r="A17" s="209">
        <v>11</v>
      </c>
      <c r="B17" s="1024"/>
      <c r="C17" s="1025"/>
      <c r="D17" s="1025"/>
      <c r="E17" s="1025"/>
      <c r="F17" s="1025"/>
      <c r="G17" s="1025"/>
      <c r="H17" s="1025"/>
      <c r="I17" s="1025"/>
      <c r="J17" s="1025"/>
      <c r="K17" s="1025"/>
      <c r="L17" s="1025"/>
      <c r="M17" s="1025"/>
      <c r="N17" s="1025"/>
      <c r="O17" s="1025"/>
      <c r="P17" s="1026"/>
      <c r="Q17" s="1039"/>
      <c r="R17" s="1040"/>
      <c r="S17" s="1040"/>
      <c r="T17" s="1040"/>
      <c r="U17" s="1040"/>
      <c r="V17" s="1040"/>
      <c r="W17" s="1040"/>
      <c r="X17" s="1040"/>
      <c r="Y17" s="1040"/>
      <c r="Z17" s="1040"/>
      <c r="AA17" s="1040"/>
      <c r="AB17" s="1040"/>
      <c r="AC17" s="1040"/>
      <c r="AD17" s="1040"/>
      <c r="AE17" s="1041"/>
      <c r="AF17" s="1029"/>
      <c r="AG17" s="1030"/>
      <c r="AH17" s="1030"/>
      <c r="AI17" s="1030"/>
      <c r="AJ17" s="1031"/>
      <c r="AK17" s="1082"/>
      <c r="AL17" s="1083"/>
      <c r="AM17" s="1083"/>
      <c r="AN17" s="1083"/>
      <c r="AO17" s="1083"/>
      <c r="AP17" s="1083"/>
      <c r="AQ17" s="1083"/>
      <c r="AR17" s="1083"/>
      <c r="AS17" s="1083"/>
      <c r="AT17" s="1083"/>
      <c r="AU17" s="1076"/>
      <c r="AV17" s="1076"/>
      <c r="AW17" s="1076"/>
      <c r="AX17" s="1076"/>
      <c r="AY17" s="1077"/>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8"/>
      <c r="DW17" s="1009"/>
      <c r="DX17" s="1009"/>
      <c r="DY17" s="1009"/>
      <c r="DZ17" s="1010"/>
      <c r="EA17" s="202"/>
    </row>
    <row r="18" spans="1:131" s="203" customFormat="1" ht="26.25" customHeight="1" x14ac:dyDescent="0.15">
      <c r="A18" s="209">
        <v>12</v>
      </c>
      <c r="B18" s="1024"/>
      <c r="C18" s="1025"/>
      <c r="D18" s="1025"/>
      <c r="E18" s="1025"/>
      <c r="F18" s="1025"/>
      <c r="G18" s="1025"/>
      <c r="H18" s="1025"/>
      <c r="I18" s="1025"/>
      <c r="J18" s="1025"/>
      <c r="K18" s="1025"/>
      <c r="L18" s="1025"/>
      <c r="M18" s="1025"/>
      <c r="N18" s="1025"/>
      <c r="O18" s="1025"/>
      <c r="P18" s="1026"/>
      <c r="Q18" s="1039"/>
      <c r="R18" s="1040"/>
      <c r="S18" s="1040"/>
      <c r="T18" s="1040"/>
      <c r="U18" s="1040"/>
      <c r="V18" s="1040"/>
      <c r="W18" s="1040"/>
      <c r="X18" s="1040"/>
      <c r="Y18" s="1040"/>
      <c r="Z18" s="1040"/>
      <c r="AA18" s="1040"/>
      <c r="AB18" s="1040"/>
      <c r="AC18" s="1040"/>
      <c r="AD18" s="1040"/>
      <c r="AE18" s="1041"/>
      <c r="AF18" s="1029"/>
      <c r="AG18" s="1030"/>
      <c r="AH18" s="1030"/>
      <c r="AI18" s="1030"/>
      <c r="AJ18" s="1031"/>
      <c r="AK18" s="1082"/>
      <c r="AL18" s="1083"/>
      <c r="AM18" s="1083"/>
      <c r="AN18" s="1083"/>
      <c r="AO18" s="1083"/>
      <c r="AP18" s="1083"/>
      <c r="AQ18" s="1083"/>
      <c r="AR18" s="1083"/>
      <c r="AS18" s="1083"/>
      <c r="AT18" s="1083"/>
      <c r="AU18" s="1076"/>
      <c r="AV18" s="1076"/>
      <c r="AW18" s="1076"/>
      <c r="AX18" s="1076"/>
      <c r="AY18" s="1077"/>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8"/>
      <c r="DW18" s="1009"/>
      <c r="DX18" s="1009"/>
      <c r="DY18" s="1009"/>
      <c r="DZ18" s="1010"/>
      <c r="EA18" s="202"/>
    </row>
    <row r="19" spans="1:131" s="203" customFormat="1" ht="26.25" customHeight="1" x14ac:dyDescent="0.15">
      <c r="A19" s="209">
        <v>13</v>
      </c>
      <c r="B19" s="1024"/>
      <c r="C19" s="1025"/>
      <c r="D19" s="1025"/>
      <c r="E19" s="1025"/>
      <c r="F19" s="1025"/>
      <c r="G19" s="1025"/>
      <c r="H19" s="1025"/>
      <c r="I19" s="1025"/>
      <c r="J19" s="1025"/>
      <c r="K19" s="1025"/>
      <c r="L19" s="1025"/>
      <c r="M19" s="1025"/>
      <c r="N19" s="1025"/>
      <c r="O19" s="1025"/>
      <c r="P19" s="1026"/>
      <c r="Q19" s="1039"/>
      <c r="R19" s="1040"/>
      <c r="S19" s="1040"/>
      <c r="T19" s="1040"/>
      <c r="U19" s="1040"/>
      <c r="V19" s="1040"/>
      <c r="W19" s="1040"/>
      <c r="X19" s="1040"/>
      <c r="Y19" s="1040"/>
      <c r="Z19" s="1040"/>
      <c r="AA19" s="1040"/>
      <c r="AB19" s="1040"/>
      <c r="AC19" s="1040"/>
      <c r="AD19" s="1040"/>
      <c r="AE19" s="1041"/>
      <c r="AF19" s="1029"/>
      <c r="AG19" s="1030"/>
      <c r="AH19" s="1030"/>
      <c r="AI19" s="1030"/>
      <c r="AJ19" s="1031"/>
      <c r="AK19" s="1082"/>
      <c r="AL19" s="1083"/>
      <c r="AM19" s="1083"/>
      <c r="AN19" s="1083"/>
      <c r="AO19" s="1083"/>
      <c r="AP19" s="1083"/>
      <c r="AQ19" s="1083"/>
      <c r="AR19" s="1083"/>
      <c r="AS19" s="1083"/>
      <c r="AT19" s="1083"/>
      <c r="AU19" s="1076"/>
      <c r="AV19" s="1076"/>
      <c r="AW19" s="1076"/>
      <c r="AX19" s="1076"/>
      <c r="AY19" s="1077"/>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8"/>
      <c r="DW19" s="1009"/>
      <c r="DX19" s="1009"/>
      <c r="DY19" s="1009"/>
      <c r="DZ19" s="1010"/>
      <c r="EA19" s="202"/>
    </row>
    <row r="20" spans="1:131" s="203" customFormat="1" ht="26.25" customHeight="1" x14ac:dyDescent="0.15">
      <c r="A20" s="209">
        <v>14</v>
      </c>
      <c r="B20" s="1024"/>
      <c r="C20" s="1025"/>
      <c r="D20" s="1025"/>
      <c r="E20" s="1025"/>
      <c r="F20" s="1025"/>
      <c r="G20" s="1025"/>
      <c r="H20" s="1025"/>
      <c r="I20" s="1025"/>
      <c r="J20" s="1025"/>
      <c r="K20" s="1025"/>
      <c r="L20" s="1025"/>
      <c r="M20" s="1025"/>
      <c r="N20" s="1025"/>
      <c r="O20" s="1025"/>
      <c r="P20" s="1026"/>
      <c r="Q20" s="1039"/>
      <c r="R20" s="1040"/>
      <c r="S20" s="1040"/>
      <c r="T20" s="1040"/>
      <c r="U20" s="1040"/>
      <c r="V20" s="1040"/>
      <c r="W20" s="1040"/>
      <c r="X20" s="1040"/>
      <c r="Y20" s="1040"/>
      <c r="Z20" s="1040"/>
      <c r="AA20" s="1040"/>
      <c r="AB20" s="1040"/>
      <c r="AC20" s="1040"/>
      <c r="AD20" s="1040"/>
      <c r="AE20" s="1041"/>
      <c r="AF20" s="1029"/>
      <c r="AG20" s="1030"/>
      <c r="AH20" s="1030"/>
      <c r="AI20" s="1030"/>
      <c r="AJ20" s="1031"/>
      <c r="AK20" s="1082"/>
      <c r="AL20" s="1083"/>
      <c r="AM20" s="1083"/>
      <c r="AN20" s="1083"/>
      <c r="AO20" s="1083"/>
      <c r="AP20" s="1083"/>
      <c r="AQ20" s="1083"/>
      <c r="AR20" s="1083"/>
      <c r="AS20" s="1083"/>
      <c r="AT20" s="1083"/>
      <c r="AU20" s="1076"/>
      <c r="AV20" s="1076"/>
      <c r="AW20" s="1076"/>
      <c r="AX20" s="1076"/>
      <c r="AY20" s="1077"/>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8"/>
      <c r="DW20" s="1009"/>
      <c r="DX20" s="1009"/>
      <c r="DY20" s="1009"/>
      <c r="DZ20" s="1010"/>
      <c r="EA20" s="202"/>
    </row>
    <row r="21" spans="1:131" s="203" customFormat="1" ht="26.25" customHeight="1" thickBot="1" x14ac:dyDescent="0.2">
      <c r="A21" s="209">
        <v>15</v>
      </c>
      <c r="B21" s="1024"/>
      <c r="C21" s="1025"/>
      <c r="D21" s="1025"/>
      <c r="E21" s="1025"/>
      <c r="F21" s="1025"/>
      <c r="G21" s="1025"/>
      <c r="H21" s="1025"/>
      <c r="I21" s="1025"/>
      <c r="J21" s="1025"/>
      <c r="K21" s="1025"/>
      <c r="L21" s="1025"/>
      <c r="M21" s="1025"/>
      <c r="N21" s="1025"/>
      <c r="O21" s="1025"/>
      <c r="P21" s="1026"/>
      <c r="Q21" s="1039"/>
      <c r="R21" s="1040"/>
      <c r="S21" s="1040"/>
      <c r="T21" s="1040"/>
      <c r="U21" s="1040"/>
      <c r="V21" s="1040"/>
      <c r="W21" s="1040"/>
      <c r="X21" s="1040"/>
      <c r="Y21" s="1040"/>
      <c r="Z21" s="1040"/>
      <c r="AA21" s="1040"/>
      <c r="AB21" s="1040"/>
      <c r="AC21" s="1040"/>
      <c r="AD21" s="1040"/>
      <c r="AE21" s="1041"/>
      <c r="AF21" s="1029"/>
      <c r="AG21" s="1030"/>
      <c r="AH21" s="1030"/>
      <c r="AI21" s="1030"/>
      <c r="AJ21" s="1031"/>
      <c r="AK21" s="1082"/>
      <c r="AL21" s="1083"/>
      <c r="AM21" s="1083"/>
      <c r="AN21" s="1083"/>
      <c r="AO21" s="1083"/>
      <c r="AP21" s="1083"/>
      <c r="AQ21" s="1083"/>
      <c r="AR21" s="1083"/>
      <c r="AS21" s="1083"/>
      <c r="AT21" s="1083"/>
      <c r="AU21" s="1076"/>
      <c r="AV21" s="1076"/>
      <c r="AW21" s="1076"/>
      <c r="AX21" s="1076"/>
      <c r="AY21" s="1077"/>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8"/>
      <c r="DW21" s="1009"/>
      <c r="DX21" s="1009"/>
      <c r="DY21" s="1009"/>
      <c r="DZ21" s="1010"/>
      <c r="EA21" s="202"/>
    </row>
    <row r="22" spans="1:131" s="203" customFormat="1" ht="26.25" customHeight="1" x14ac:dyDescent="0.15">
      <c r="A22" s="209">
        <v>16</v>
      </c>
      <c r="B22" s="1024"/>
      <c r="C22" s="1025"/>
      <c r="D22" s="1025"/>
      <c r="E22" s="1025"/>
      <c r="F22" s="1025"/>
      <c r="G22" s="1025"/>
      <c r="H22" s="1025"/>
      <c r="I22" s="1025"/>
      <c r="J22" s="1025"/>
      <c r="K22" s="1025"/>
      <c r="L22" s="1025"/>
      <c r="M22" s="1025"/>
      <c r="N22" s="1025"/>
      <c r="O22" s="1025"/>
      <c r="P22" s="1026"/>
      <c r="Q22" s="1073"/>
      <c r="R22" s="1074"/>
      <c r="S22" s="1074"/>
      <c r="T22" s="1074"/>
      <c r="U22" s="1074"/>
      <c r="V22" s="1074"/>
      <c r="W22" s="1074"/>
      <c r="X22" s="1074"/>
      <c r="Y22" s="1074"/>
      <c r="Z22" s="1074"/>
      <c r="AA22" s="1074"/>
      <c r="AB22" s="1074"/>
      <c r="AC22" s="1074"/>
      <c r="AD22" s="1074"/>
      <c r="AE22" s="1075"/>
      <c r="AF22" s="1029"/>
      <c r="AG22" s="1030"/>
      <c r="AH22" s="1030"/>
      <c r="AI22" s="1030"/>
      <c r="AJ22" s="1031"/>
      <c r="AK22" s="1081"/>
      <c r="AL22" s="1078"/>
      <c r="AM22" s="1078"/>
      <c r="AN22" s="1078"/>
      <c r="AO22" s="1078"/>
      <c r="AP22" s="1078"/>
      <c r="AQ22" s="1078"/>
      <c r="AR22" s="1078"/>
      <c r="AS22" s="1078"/>
      <c r="AT22" s="1078"/>
      <c r="AU22" s="1079"/>
      <c r="AV22" s="1079"/>
      <c r="AW22" s="1079"/>
      <c r="AX22" s="1079"/>
      <c r="AY22" s="1080"/>
      <c r="AZ22" s="1018" t="s">
        <v>456</v>
      </c>
      <c r="BA22" s="1018"/>
      <c r="BB22" s="1018"/>
      <c r="BC22" s="1018"/>
      <c r="BD22" s="1019"/>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8"/>
      <c r="DW22" s="1009"/>
      <c r="DX22" s="1009"/>
      <c r="DY22" s="1009"/>
      <c r="DZ22" s="1010"/>
      <c r="EA22" s="202"/>
    </row>
    <row r="23" spans="1:131" s="203" customFormat="1" ht="26.25" customHeight="1" thickBot="1" x14ac:dyDescent="0.2">
      <c r="A23" s="212" t="s">
        <v>457</v>
      </c>
      <c r="B23" s="950" t="s">
        <v>458</v>
      </c>
      <c r="C23" s="951"/>
      <c r="D23" s="951"/>
      <c r="E23" s="951"/>
      <c r="F23" s="951"/>
      <c r="G23" s="951"/>
      <c r="H23" s="951"/>
      <c r="I23" s="951"/>
      <c r="J23" s="951"/>
      <c r="K23" s="951"/>
      <c r="L23" s="951"/>
      <c r="M23" s="951"/>
      <c r="N23" s="951"/>
      <c r="O23" s="951"/>
      <c r="P23" s="952"/>
      <c r="Q23" s="1064">
        <v>2819</v>
      </c>
      <c r="R23" s="1065"/>
      <c r="S23" s="1065"/>
      <c r="T23" s="1065"/>
      <c r="U23" s="1065"/>
      <c r="V23" s="1065">
        <v>2754</v>
      </c>
      <c r="W23" s="1065"/>
      <c r="X23" s="1065"/>
      <c r="Y23" s="1065"/>
      <c r="Z23" s="1065"/>
      <c r="AA23" s="1065">
        <v>65</v>
      </c>
      <c r="AB23" s="1065"/>
      <c r="AC23" s="1065"/>
      <c r="AD23" s="1065"/>
      <c r="AE23" s="1066"/>
      <c r="AF23" s="1067">
        <v>31</v>
      </c>
      <c r="AG23" s="1065"/>
      <c r="AH23" s="1065"/>
      <c r="AI23" s="1065"/>
      <c r="AJ23" s="1068"/>
      <c r="AK23" s="1069"/>
      <c r="AL23" s="1070"/>
      <c r="AM23" s="1070"/>
      <c r="AN23" s="1070"/>
      <c r="AO23" s="1070"/>
      <c r="AP23" s="1065">
        <v>1598</v>
      </c>
      <c r="AQ23" s="1065"/>
      <c r="AR23" s="1065"/>
      <c r="AS23" s="1065"/>
      <c r="AT23" s="1065"/>
      <c r="AU23" s="1071"/>
      <c r="AV23" s="1071"/>
      <c r="AW23" s="1071"/>
      <c r="AX23" s="1071"/>
      <c r="AY23" s="1072"/>
      <c r="AZ23" s="1060" t="s">
        <v>459</v>
      </c>
      <c r="BA23" s="1061"/>
      <c r="BB23" s="1061"/>
      <c r="BC23" s="1061"/>
      <c r="BD23" s="1062"/>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8"/>
      <c r="DW23" s="1009"/>
      <c r="DX23" s="1009"/>
      <c r="DY23" s="1009"/>
      <c r="DZ23" s="1010"/>
      <c r="EA23" s="202"/>
    </row>
    <row r="24" spans="1:131" s="203" customFormat="1" ht="26.25" customHeight="1" x14ac:dyDescent="0.15">
      <c r="A24" s="1063" t="s">
        <v>460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8"/>
      <c r="DW24" s="1009"/>
      <c r="DX24" s="1009"/>
      <c r="DY24" s="1009"/>
      <c r="DZ24" s="1010"/>
      <c r="EA24" s="202"/>
    </row>
    <row r="25" spans="1:131" s="195" customFormat="1" ht="26.25" customHeight="1" thickBot="1" x14ac:dyDescent="0.2">
      <c r="A25" s="1055" t="s">
        <v>461</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8"/>
      <c r="DW25" s="1009"/>
      <c r="DX25" s="1009"/>
      <c r="DY25" s="1009"/>
      <c r="DZ25" s="1010"/>
      <c r="EA25" s="194"/>
    </row>
    <row r="26" spans="1:131" s="195" customFormat="1" ht="26.25" customHeight="1" x14ac:dyDescent="0.15">
      <c r="A26" s="981" t="s">
        <v>437</v>
      </c>
      <c r="B26" s="982"/>
      <c r="C26" s="982"/>
      <c r="D26" s="982"/>
      <c r="E26" s="982"/>
      <c r="F26" s="982"/>
      <c r="G26" s="982"/>
      <c r="H26" s="982"/>
      <c r="I26" s="982"/>
      <c r="J26" s="982"/>
      <c r="K26" s="982"/>
      <c r="L26" s="982"/>
      <c r="M26" s="982"/>
      <c r="N26" s="982"/>
      <c r="O26" s="982"/>
      <c r="P26" s="983"/>
      <c r="Q26" s="987" t="s">
        <v>462</v>
      </c>
      <c r="R26" s="988"/>
      <c r="S26" s="988"/>
      <c r="T26" s="988"/>
      <c r="U26" s="989"/>
      <c r="V26" s="987" t="s">
        <v>463</v>
      </c>
      <c r="W26" s="988"/>
      <c r="X26" s="988"/>
      <c r="Y26" s="988"/>
      <c r="Z26" s="989"/>
      <c r="AA26" s="987" t="s">
        <v>464</v>
      </c>
      <c r="AB26" s="988"/>
      <c r="AC26" s="988"/>
      <c r="AD26" s="988"/>
      <c r="AE26" s="988"/>
      <c r="AF26" s="1056" t="s">
        <v>465</v>
      </c>
      <c r="AG26" s="1002"/>
      <c r="AH26" s="1002"/>
      <c r="AI26" s="1002"/>
      <c r="AJ26" s="1057"/>
      <c r="AK26" s="988" t="s">
        <v>466</v>
      </c>
      <c r="AL26" s="988"/>
      <c r="AM26" s="988"/>
      <c r="AN26" s="988"/>
      <c r="AO26" s="989"/>
      <c r="AP26" s="987" t="s">
        <v>467</v>
      </c>
      <c r="AQ26" s="988"/>
      <c r="AR26" s="988"/>
      <c r="AS26" s="988"/>
      <c r="AT26" s="989"/>
      <c r="AU26" s="987" t="s">
        <v>468</v>
      </c>
      <c r="AV26" s="988"/>
      <c r="AW26" s="988"/>
      <c r="AX26" s="988"/>
      <c r="AY26" s="989"/>
      <c r="AZ26" s="987" t="s">
        <v>469</v>
      </c>
      <c r="BA26" s="988"/>
      <c r="BB26" s="988"/>
      <c r="BC26" s="988"/>
      <c r="BD26" s="989"/>
      <c r="BE26" s="987" t="s">
        <v>444</v>
      </c>
      <c r="BF26" s="988"/>
      <c r="BG26" s="988"/>
      <c r="BH26" s="988"/>
      <c r="BI26" s="1015"/>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8"/>
      <c r="DW26" s="1009"/>
      <c r="DX26" s="1009"/>
      <c r="DY26" s="1009"/>
      <c r="DZ26" s="1010"/>
      <c r="EA26" s="194"/>
    </row>
    <row r="27" spans="1:131" s="195" customFormat="1" ht="26.25" customHeight="1" thickBot="1" x14ac:dyDescent="0.2">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58"/>
      <c r="AG27" s="1005"/>
      <c r="AH27" s="1005"/>
      <c r="AI27" s="1005"/>
      <c r="AJ27" s="1059"/>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16"/>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8"/>
      <c r="DW27" s="1009"/>
      <c r="DX27" s="1009"/>
      <c r="DY27" s="1009"/>
      <c r="DZ27" s="1010"/>
      <c r="EA27" s="194"/>
    </row>
    <row r="28" spans="1:131" s="195" customFormat="1" ht="26.25" customHeight="1" thickTop="1" x14ac:dyDescent="0.15">
      <c r="A28" s="214">
        <v>1</v>
      </c>
      <c r="B28" s="1042" t="s">
        <v>470</v>
      </c>
      <c r="C28" s="1043"/>
      <c r="D28" s="1043"/>
      <c r="E28" s="1043"/>
      <c r="F28" s="1043"/>
      <c r="G28" s="1043"/>
      <c r="H28" s="1043"/>
      <c r="I28" s="1043"/>
      <c r="J28" s="1043"/>
      <c r="K28" s="1043"/>
      <c r="L28" s="1043"/>
      <c r="M28" s="1043"/>
      <c r="N28" s="1043"/>
      <c r="O28" s="1043"/>
      <c r="P28" s="1044"/>
      <c r="Q28" s="1045">
        <v>443</v>
      </c>
      <c r="R28" s="1046"/>
      <c r="S28" s="1046"/>
      <c r="T28" s="1046"/>
      <c r="U28" s="1046"/>
      <c r="V28" s="1046">
        <v>443</v>
      </c>
      <c r="W28" s="1046"/>
      <c r="X28" s="1046"/>
      <c r="Y28" s="1046"/>
      <c r="Z28" s="1046"/>
      <c r="AA28" s="1046">
        <v>0</v>
      </c>
      <c r="AB28" s="1046"/>
      <c r="AC28" s="1046"/>
      <c r="AD28" s="1046"/>
      <c r="AE28" s="1047"/>
      <c r="AF28" s="1053">
        <v>0</v>
      </c>
      <c r="AG28" s="1046"/>
      <c r="AH28" s="1046"/>
      <c r="AI28" s="1046"/>
      <c r="AJ28" s="1054"/>
      <c r="AK28" s="1052">
        <v>33</v>
      </c>
      <c r="AL28" s="1048"/>
      <c r="AM28" s="1048"/>
      <c r="AN28" s="1048"/>
      <c r="AO28" s="1048"/>
      <c r="AP28" s="1048" t="s">
        <v>588</v>
      </c>
      <c r="AQ28" s="1048"/>
      <c r="AR28" s="1048"/>
      <c r="AS28" s="1048"/>
      <c r="AT28" s="1048"/>
      <c r="AU28" s="1048" t="s">
        <v>588</v>
      </c>
      <c r="AV28" s="1048"/>
      <c r="AW28" s="1048"/>
      <c r="AX28" s="1048"/>
      <c r="AY28" s="1048"/>
      <c r="AZ28" s="1049" t="s">
        <v>588</v>
      </c>
      <c r="BA28" s="1049"/>
      <c r="BB28" s="1049"/>
      <c r="BC28" s="1049"/>
      <c r="BD28" s="1049"/>
      <c r="BE28" s="1050"/>
      <c r="BF28" s="1050"/>
      <c r="BG28" s="1050"/>
      <c r="BH28" s="1050"/>
      <c r="BI28" s="1051"/>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8"/>
      <c r="DW28" s="1009"/>
      <c r="DX28" s="1009"/>
      <c r="DY28" s="1009"/>
      <c r="DZ28" s="1010"/>
      <c r="EA28" s="194"/>
    </row>
    <row r="29" spans="1:131" s="195" customFormat="1" ht="26.25" customHeight="1" x14ac:dyDescent="0.15">
      <c r="A29" s="214">
        <v>2</v>
      </c>
      <c r="B29" s="1024" t="s">
        <v>471</v>
      </c>
      <c r="C29" s="1025"/>
      <c r="D29" s="1025"/>
      <c r="E29" s="1025"/>
      <c r="F29" s="1025"/>
      <c r="G29" s="1025"/>
      <c r="H29" s="1025"/>
      <c r="I29" s="1025"/>
      <c r="J29" s="1025"/>
      <c r="K29" s="1025"/>
      <c r="L29" s="1025"/>
      <c r="M29" s="1025"/>
      <c r="N29" s="1025"/>
      <c r="O29" s="1025"/>
      <c r="P29" s="1026"/>
      <c r="Q29" s="1039">
        <v>44</v>
      </c>
      <c r="R29" s="1040"/>
      <c r="S29" s="1040"/>
      <c r="T29" s="1040"/>
      <c r="U29" s="1040"/>
      <c r="V29" s="1040">
        <v>44</v>
      </c>
      <c r="W29" s="1040"/>
      <c r="X29" s="1040"/>
      <c r="Y29" s="1040"/>
      <c r="Z29" s="1040"/>
      <c r="AA29" s="1040">
        <v>0</v>
      </c>
      <c r="AB29" s="1040"/>
      <c r="AC29" s="1040"/>
      <c r="AD29" s="1040"/>
      <c r="AE29" s="1041"/>
      <c r="AF29" s="1029">
        <v>0</v>
      </c>
      <c r="AG29" s="1030"/>
      <c r="AH29" s="1030"/>
      <c r="AI29" s="1030"/>
      <c r="AJ29" s="1031"/>
      <c r="AK29" s="967">
        <v>17</v>
      </c>
      <c r="AL29" s="949"/>
      <c r="AM29" s="949"/>
      <c r="AN29" s="949"/>
      <c r="AO29" s="949"/>
      <c r="AP29" s="949" t="s">
        <v>588</v>
      </c>
      <c r="AQ29" s="949"/>
      <c r="AR29" s="949"/>
      <c r="AS29" s="949"/>
      <c r="AT29" s="949"/>
      <c r="AU29" s="949" t="s">
        <v>588</v>
      </c>
      <c r="AV29" s="949"/>
      <c r="AW29" s="949"/>
      <c r="AX29" s="949"/>
      <c r="AY29" s="949"/>
      <c r="AZ29" s="1038" t="s">
        <v>588</v>
      </c>
      <c r="BA29" s="1038"/>
      <c r="BB29" s="1038"/>
      <c r="BC29" s="1038"/>
      <c r="BD29" s="1038"/>
      <c r="BE29" s="1032"/>
      <c r="BF29" s="1032"/>
      <c r="BG29" s="1032"/>
      <c r="BH29" s="1032"/>
      <c r="BI29" s="1033"/>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8"/>
      <c r="DW29" s="1009"/>
      <c r="DX29" s="1009"/>
      <c r="DY29" s="1009"/>
      <c r="DZ29" s="1010"/>
      <c r="EA29" s="194"/>
    </row>
    <row r="30" spans="1:131" s="195" customFormat="1" ht="26.25" customHeight="1" x14ac:dyDescent="0.15">
      <c r="A30" s="214">
        <v>3</v>
      </c>
      <c r="B30" s="1024" t="s">
        <v>472</v>
      </c>
      <c r="C30" s="1025"/>
      <c r="D30" s="1025"/>
      <c r="E30" s="1025"/>
      <c r="F30" s="1025"/>
      <c r="G30" s="1025"/>
      <c r="H30" s="1025"/>
      <c r="I30" s="1025"/>
      <c r="J30" s="1025"/>
      <c r="K30" s="1025"/>
      <c r="L30" s="1025"/>
      <c r="M30" s="1025"/>
      <c r="N30" s="1025"/>
      <c r="O30" s="1025"/>
      <c r="P30" s="1026"/>
      <c r="Q30" s="1039">
        <v>44</v>
      </c>
      <c r="R30" s="1040"/>
      <c r="S30" s="1040"/>
      <c r="T30" s="1040"/>
      <c r="U30" s="1040"/>
      <c r="V30" s="1040">
        <v>41</v>
      </c>
      <c r="W30" s="1040"/>
      <c r="X30" s="1040"/>
      <c r="Y30" s="1040"/>
      <c r="Z30" s="1040"/>
      <c r="AA30" s="1040">
        <v>3</v>
      </c>
      <c r="AB30" s="1040"/>
      <c r="AC30" s="1040"/>
      <c r="AD30" s="1040"/>
      <c r="AE30" s="1041"/>
      <c r="AF30" s="1029">
        <v>3</v>
      </c>
      <c r="AG30" s="1030"/>
      <c r="AH30" s="1030"/>
      <c r="AI30" s="1030"/>
      <c r="AJ30" s="1031"/>
      <c r="AK30" s="967">
        <v>1</v>
      </c>
      <c r="AL30" s="949"/>
      <c r="AM30" s="949"/>
      <c r="AN30" s="949"/>
      <c r="AO30" s="949"/>
      <c r="AP30" s="949">
        <v>12</v>
      </c>
      <c r="AQ30" s="949"/>
      <c r="AR30" s="949"/>
      <c r="AS30" s="949"/>
      <c r="AT30" s="949"/>
      <c r="AU30" s="949">
        <v>6</v>
      </c>
      <c r="AV30" s="949"/>
      <c r="AW30" s="949"/>
      <c r="AX30" s="949"/>
      <c r="AY30" s="949"/>
      <c r="AZ30" s="1038" t="s">
        <v>588</v>
      </c>
      <c r="BA30" s="1038"/>
      <c r="BB30" s="1038"/>
      <c r="BC30" s="1038"/>
      <c r="BD30" s="1038"/>
      <c r="BE30" s="1032" t="s">
        <v>473</v>
      </c>
      <c r="BF30" s="1032"/>
      <c r="BG30" s="1032"/>
      <c r="BH30" s="1032"/>
      <c r="BI30" s="1033"/>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8"/>
      <c r="DW30" s="1009"/>
      <c r="DX30" s="1009"/>
      <c r="DY30" s="1009"/>
      <c r="DZ30" s="1010"/>
      <c r="EA30" s="194"/>
    </row>
    <row r="31" spans="1:131" s="195" customFormat="1" ht="26.25" customHeight="1" x14ac:dyDescent="0.15">
      <c r="A31" s="214">
        <v>4</v>
      </c>
      <c r="B31" s="1024"/>
      <c r="C31" s="1025"/>
      <c r="D31" s="1025"/>
      <c r="E31" s="1025"/>
      <c r="F31" s="1025"/>
      <c r="G31" s="1025"/>
      <c r="H31" s="1025"/>
      <c r="I31" s="1025"/>
      <c r="J31" s="1025"/>
      <c r="K31" s="1025"/>
      <c r="L31" s="1025"/>
      <c r="M31" s="1025"/>
      <c r="N31" s="1025"/>
      <c r="O31" s="1025"/>
      <c r="P31" s="1026"/>
      <c r="Q31" s="1039"/>
      <c r="R31" s="1040"/>
      <c r="S31" s="1040"/>
      <c r="T31" s="1040"/>
      <c r="U31" s="1040"/>
      <c r="V31" s="1040"/>
      <c r="W31" s="1040"/>
      <c r="X31" s="1040"/>
      <c r="Y31" s="1040"/>
      <c r="Z31" s="1040"/>
      <c r="AA31" s="1040"/>
      <c r="AB31" s="1040"/>
      <c r="AC31" s="1040"/>
      <c r="AD31" s="1040"/>
      <c r="AE31" s="1041"/>
      <c r="AF31" s="1029"/>
      <c r="AG31" s="1030"/>
      <c r="AH31" s="1030"/>
      <c r="AI31" s="1030"/>
      <c r="AJ31" s="1031"/>
      <c r="AK31" s="967"/>
      <c r="AL31" s="949"/>
      <c r="AM31" s="949"/>
      <c r="AN31" s="949"/>
      <c r="AO31" s="949"/>
      <c r="AP31" s="949"/>
      <c r="AQ31" s="949"/>
      <c r="AR31" s="949"/>
      <c r="AS31" s="949"/>
      <c r="AT31" s="949"/>
      <c r="AU31" s="949"/>
      <c r="AV31" s="949"/>
      <c r="AW31" s="949"/>
      <c r="AX31" s="949"/>
      <c r="AY31" s="949"/>
      <c r="AZ31" s="1038"/>
      <c r="BA31" s="1038"/>
      <c r="BB31" s="1038"/>
      <c r="BC31" s="1038"/>
      <c r="BD31" s="1038"/>
      <c r="BE31" s="1032"/>
      <c r="BF31" s="1032"/>
      <c r="BG31" s="1032"/>
      <c r="BH31" s="1032"/>
      <c r="BI31" s="1033"/>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8"/>
      <c r="DW31" s="1009"/>
      <c r="DX31" s="1009"/>
      <c r="DY31" s="1009"/>
      <c r="DZ31" s="1010"/>
      <c r="EA31" s="194"/>
    </row>
    <row r="32" spans="1:131" s="195" customFormat="1" ht="26.25" customHeight="1" x14ac:dyDescent="0.15">
      <c r="A32" s="214">
        <v>5</v>
      </c>
      <c r="B32" s="1024"/>
      <c r="C32" s="1025"/>
      <c r="D32" s="1025"/>
      <c r="E32" s="1025"/>
      <c r="F32" s="1025"/>
      <c r="G32" s="1025"/>
      <c r="H32" s="1025"/>
      <c r="I32" s="1025"/>
      <c r="J32" s="1025"/>
      <c r="K32" s="1025"/>
      <c r="L32" s="1025"/>
      <c r="M32" s="1025"/>
      <c r="N32" s="1025"/>
      <c r="O32" s="1025"/>
      <c r="P32" s="1026"/>
      <c r="Q32" s="1039"/>
      <c r="R32" s="1040"/>
      <c r="S32" s="1040"/>
      <c r="T32" s="1040"/>
      <c r="U32" s="1040"/>
      <c r="V32" s="1040"/>
      <c r="W32" s="1040"/>
      <c r="X32" s="1040"/>
      <c r="Y32" s="1040"/>
      <c r="Z32" s="1040"/>
      <c r="AA32" s="1040"/>
      <c r="AB32" s="1040"/>
      <c r="AC32" s="1040"/>
      <c r="AD32" s="1040"/>
      <c r="AE32" s="1041"/>
      <c r="AF32" s="1029"/>
      <c r="AG32" s="1030"/>
      <c r="AH32" s="1030"/>
      <c r="AI32" s="1030"/>
      <c r="AJ32" s="1031"/>
      <c r="AK32" s="967"/>
      <c r="AL32" s="949"/>
      <c r="AM32" s="949"/>
      <c r="AN32" s="949"/>
      <c r="AO32" s="949"/>
      <c r="AP32" s="949"/>
      <c r="AQ32" s="949"/>
      <c r="AR32" s="949"/>
      <c r="AS32" s="949"/>
      <c r="AT32" s="949"/>
      <c r="AU32" s="949"/>
      <c r="AV32" s="949"/>
      <c r="AW32" s="949"/>
      <c r="AX32" s="949"/>
      <c r="AY32" s="949"/>
      <c r="AZ32" s="1038"/>
      <c r="BA32" s="1038"/>
      <c r="BB32" s="1038"/>
      <c r="BC32" s="1038"/>
      <c r="BD32" s="1038"/>
      <c r="BE32" s="1032"/>
      <c r="BF32" s="1032"/>
      <c r="BG32" s="1032"/>
      <c r="BH32" s="1032"/>
      <c r="BI32" s="1033"/>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8"/>
      <c r="DW32" s="1009"/>
      <c r="DX32" s="1009"/>
      <c r="DY32" s="1009"/>
      <c r="DZ32" s="1010"/>
      <c r="EA32" s="194"/>
    </row>
    <row r="33" spans="1:131" s="195" customFormat="1" ht="26.25" customHeight="1" x14ac:dyDescent="0.15">
      <c r="A33" s="214">
        <v>6</v>
      </c>
      <c r="B33" s="1024"/>
      <c r="C33" s="1025"/>
      <c r="D33" s="1025"/>
      <c r="E33" s="1025"/>
      <c r="F33" s="1025"/>
      <c r="G33" s="1025"/>
      <c r="H33" s="1025"/>
      <c r="I33" s="1025"/>
      <c r="J33" s="1025"/>
      <c r="K33" s="1025"/>
      <c r="L33" s="1025"/>
      <c r="M33" s="1025"/>
      <c r="N33" s="1025"/>
      <c r="O33" s="1025"/>
      <c r="P33" s="1026"/>
      <c r="Q33" s="1039"/>
      <c r="R33" s="1040"/>
      <c r="S33" s="1040"/>
      <c r="T33" s="1040"/>
      <c r="U33" s="1040"/>
      <c r="V33" s="1040"/>
      <c r="W33" s="1040"/>
      <c r="X33" s="1040"/>
      <c r="Y33" s="1040"/>
      <c r="Z33" s="1040"/>
      <c r="AA33" s="1040"/>
      <c r="AB33" s="1040"/>
      <c r="AC33" s="1040"/>
      <c r="AD33" s="1040"/>
      <c r="AE33" s="1041"/>
      <c r="AF33" s="1029"/>
      <c r="AG33" s="1030"/>
      <c r="AH33" s="1030"/>
      <c r="AI33" s="1030"/>
      <c r="AJ33" s="1031"/>
      <c r="AK33" s="967"/>
      <c r="AL33" s="949"/>
      <c r="AM33" s="949"/>
      <c r="AN33" s="949"/>
      <c r="AO33" s="949"/>
      <c r="AP33" s="949"/>
      <c r="AQ33" s="949"/>
      <c r="AR33" s="949"/>
      <c r="AS33" s="949"/>
      <c r="AT33" s="949"/>
      <c r="AU33" s="949"/>
      <c r="AV33" s="949"/>
      <c r="AW33" s="949"/>
      <c r="AX33" s="949"/>
      <c r="AY33" s="949"/>
      <c r="AZ33" s="1038"/>
      <c r="BA33" s="1038"/>
      <c r="BB33" s="1038"/>
      <c r="BC33" s="1038"/>
      <c r="BD33" s="1038"/>
      <c r="BE33" s="1032"/>
      <c r="BF33" s="1032"/>
      <c r="BG33" s="1032"/>
      <c r="BH33" s="1032"/>
      <c r="BI33" s="1033"/>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8"/>
      <c r="DW33" s="1009"/>
      <c r="DX33" s="1009"/>
      <c r="DY33" s="1009"/>
      <c r="DZ33" s="1010"/>
      <c r="EA33" s="194"/>
    </row>
    <row r="34" spans="1:131" s="195" customFormat="1" ht="26.25" customHeight="1" x14ac:dyDescent="0.15">
      <c r="A34" s="214">
        <v>7</v>
      </c>
      <c r="B34" s="1024"/>
      <c r="C34" s="1025"/>
      <c r="D34" s="1025"/>
      <c r="E34" s="1025"/>
      <c r="F34" s="1025"/>
      <c r="G34" s="1025"/>
      <c r="H34" s="1025"/>
      <c r="I34" s="1025"/>
      <c r="J34" s="1025"/>
      <c r="K34" s="1025"/>
      <c r="L34" s="1025"/>
      <c r="M34" s="1025"/>
      <c r="N34" s="1025"/>
      <c r="O34" s="1025"/>
      <c r="P34" s="1026"/>
      <c r="Q34" s="1039"/>
      <c r="R34" s="1040"/>
      <c r="S34" s="1040"/>
      <c r="T34" s="1040"/>
      <c r="U34" s="1040"/>
      <c r="V34" s="1040"/>
      <c r="W34" s="1040"/>
      <c r="X34" s="1040"/>
      <c r="Y34" s="1040"/>
      <c r="Z34" s="1040"/>
      <c r="AA34" s="1040"/>
      <c r="AB34" s="1040"/>
      <c r="AC34" s="1040"/>
      <c r="AD34" s="1040"/>
      <c r="AE34" s="1041"/>
      <c r="AF34" s="1029"/>
      <c r="AG34" s="1030"/>
      <c r="AH34" s="1030"/>
      <c r="AI34" s="1030"/>
      <c r="AJ34" s="1031"/>
      <c r="AK34" s="967"/>
      <c r="AL34" s="949"/>
      <c r="AM34" s="949"/>
      <c r="AN34" s="949"/>
      <c r="AO34" s="949"/>
      <c r="AP34" s="949"/>
      <c r="AQ34" s="949"/>
      <c r="AR34" s="949"/>
      <c r="AS34" s="949"/>
      <c r="AT34" s="949"/>
      <c r="AU34" s="949"/>
      <c r="AV34" s="949"/>
      <c r="AW34" s="949"/>
      <c r="AX34" s="949"/>
      <c r="AY34" s="949"/>
      <c r="AZ34" s="1038"/>
      <c r="BA34" s="1038"/>
      <c r="BB34" s="1038"/>
      <c r="BC34" s="1038"/>
      <c r="BD34" s="1038"/>
      <c r="BE34" s="1032"/>
      <c r="BF34" s="1032"/>
      <c r="BG34" s="1032"/>
      <c r="BH34" s="1032"/>
      <c r="BI34" s="1033"/>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8"/>
      <c r="DW34" s="1009"/>
      <c r="DX34" s="1009"/>
      <c r="DY34" s="1009"/>
      <c r="DZ34" s="1010"/>
      <c r="EA34" s="194"/>
    </row>
    <row r="35" spans="1:131" s="195" customFormat="1" ht="26.25" customHeight="1" x14ac:dyDescent="0.15">
      <c r="A35" s="214">
        <v>8</v>
      </c>
      <c r="B35" s="1024"/>
      <c r="C35" s="1025"/>
      <c r="D35" s="1025"/>
      <c r="E35" s="1025"/>
      <c r="F35" s="1025"/>
      <c r="G35" s="1025"/>
      <c r="H35" s="1025"/>
      <c r="I35" s="1025"/>
      <c r="J35" s="1025"/>
      <c r="K35" s="1025"/>
      <c r="L35" s="1025"/>
      <c r="M35" s="1025"/>
      <c r="N35" s="1025"/>
      <c r="O35" s="1025"/>
      <c r="P35" s="1026"/>
      <c r="Q35" s="1039"/>
      <c r="R35" s="1040"/>
      <c r="S35" s="1040"/>
      <c r="T35" s="1040"/>
      <c r="U35" s="1040"/>
      <c r="V35" s="1040"/>
      <c r="W35" s="1040"/>
      <c r="X35" s="1040"/>
      <c r="Y35" s="1040"/>
      <c r="Z35" s="1040"/>
      <c r="AA35" s="1040"/>
      <c r="AB35" s="1040"/>
      <c r="AC35" s="1040"/>
      <c r="AD35" s="1040"/>
      <c r="AE35" s="1041"/>
      <c r="AF35" s="1029"/>
      <c r="AG35" s="1030"/>
      <c r="AH35" s="1030"/>
      <c r="AI35" s="1030"/>
      <c r="AJ35" s="1031"/>
      <c r="AK35" s="967"/>
      <c r="AL35" s="949"/>
      <c r="AM35" s="949"/>
      <c r="AN35" s="949"/>
      <c r="AO35" s="949"/>
      <c r="AP35" s="949"/>
      <c r="AQ35" s="949"/>
      <c r="AR35" s="949"/>
      <c r="AS35" s="949"/>
      <c r="AT35" s="949"/>
      <c r="AU35" s="949"/>
      <c r="AV35" s="949"/>
      <c r="AW35" s="949"/>
      <c r="AX35" s="949"/>
      <c r="AY35" s="949"/>
      <c r="AZ35" s="1038"/>
      <c r="BA35" s="1038"/>
      <c r="BB35" s="1038"/>
      <c r="BC35" s="1038"/>
      <c r="BD35" s="1038"/>
      <c r="BE35" s="1032"/>
      <c r="BF35" s="1032"/>
      <c r="BG35" s="1032"/>
      <c r="BH35" s="1032"/>
      <c r="BI35" s="1033"/>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8"/>
      <c r="DW35" s="1009"/>
      <c r="DX35" s="1009"/>
      <c r="DY35" s="1009"/>
      <c r="DZ35" s="1010"/>
      <c r="EA35" s="194"/>
    </row>
    <row r="36" spans="1:131" s="195" customFormat="1" ht="26.25" customHeight="1" x14ac:dyDescent="0.15">
      <c r="A36" s="214">
        <v>9</v>
      </c>
      <c r="B36" s="1024"/>
      <c r="C36" s="1025"/>
      <c r="D36" s="1025"/>
      <c r="E36" s="1025"/>
      <c r="F36" s="1025"/>
      <c r="G36" s="1025"/>
      <c r="H36" s="1025"/>
      <c r="I36" s="1025"/>
      <c r="J36" s="1025"/>
      <c r="K36" s="1025"/>
      <c r="L36" s="1025"/>
      <c r="M36" s="1025"/>
      <c r="N36" s="1025"/>
      <c r="O36" s="1025"/>
      <c r="P36" s="1026"/>
      <c r="Q36" s="1039"/>
      <c r="R36" s="1040"/>
      <c r="S36" s="1040"/>
      <c r="T36" s="1040"/>
      <c r="U36" s="1040"/>
      <c r="V36" s="1040"/>
      <c r="W36" s="1040"/>
      <c r="X36" s="1040"/>
      <c r="Y36" s="1040"/>
      <c r="Z36" s="1040"/>
      <c r="AA36" s="1040"/>
      <c r="AB36" s="1040"/>
      <c r="AC36" s="1040"/>
      <c r="AD36" s="1040"/>
      <c r="AE36" s="1041"/>
      <c r="AF36" s="1029"/>
      <c r="AG36" s="1030"/>
      <c r="AH36" s="1030"/>
      <c r="AI36" s="1030"/>
      <c r="AJ36" s="1031"/>
      <c r="AK36" s="967"/>
      <c r="AL36" s="949"/>
      <c r="AM36" s="949"/>
      <c r="AN36" s="949"/>
      <c r="AO36" s="949"/>
      <c r="AP36" s="949"/>
      <c r="AQ36" s="949"/>
      <c r="AR36" s="949"/>
      <c r="AS36" s="949"/>
      <c r="AT36" s="949"/>
      <c r="AU36" s="949"/>
      <c r="AV36" s="949"/>
      <c r="AW36" s="949"/>
      <c r="AX36" s="949"/>
      <c r="AY36" s="949"/>
      <c r="AZ36" s="1038"/>
      <c r="BA36" s="1038"/>
      <c r="BB36" s="1038"/>
      <c r="BC36" s="1038"/>
      <c r="BD36" s="1038"/>
      <c r="BE36" s="1032"/>
      <c r="BF36" s="1032"/>
      <c r="BG36" s="1032"/>
      <c r="BH36" s="1032"/>
      <c r="BI36" s="1033"/>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8"/>
      <c r="DW36" s="1009"/>
      <c r="DX36" s="1009"/>
      <c r="DY36" s="1009"/>
      <c r="DZ36" s="1010"/>
      <c r="EA36" s="194"/>
    </row>
    <row r="37" spans="1:131" s="195" customFormat="1" ht="26.25" customHeight="1" x14ac:dyDescent="0.15">
      <c r="A37" s="214">
        <v>10</v>
      </c>
      <c r="B37" s="1024"/>
      <c r="C37" s="1025"/>
      <c r="D37" s="1025"/>
      <c r="E37" s="1025"/>
      <c r="F37" s="1025"/>
      <c r="G37" s="1025"/>
      <c r="H37" s="1025"/>
      <c r="I37" s="1025"/>
      <c r="J37" s="1025"/>
      <c r="K37" s="1025"/>
      <c r="L37" s="1025"/>
      <c r="M37" s="1025"/>
      <c r="N37" s="1025"/>
      <c r="O37" s="1025"/>
      <c r="P37" s="1026"/>
      <c r="Q37" s="1039"/>
      <c r="R37" s="1040"/>
      <c r="S37" s="1040"/>
      <c r="T37" s="1040"/>
      <c r="U37" s="1040"/>
      <c r="V37" s="1040"/>
      <c r="W37" s="1040"/>
      <c r="X37" s="1040"/>
      <c r="Y37" s="1040"/>
      <c r="Z37" s="1040"/>
      <c r="AA37" s="1040"/>
      <c r="AB37" s="1040"/>
      <c r="AC37" s="1040"/>
      <c r="AD37" s="1040"/>
      <c r="AE37" s="1041"/>
      <c r="AF37" s="1029"/>
      <c r="AG37" s="1030"/>
      <c r="AH37" s="1030"/>
      <c r="AI37" s="1030"/>
      <c r="AJ37" s="1031"/>
      <c r="AK37" s="967"/>
      <c r="AL37" s="949"/>
      <c r="AM37" s="949"/>
      <c r="AN37" s="949"/>
      <c r="AO37" s="949"/>
      <c r="AP37" s="949"/>
      <c r="AQ37" s="949"/>
      <c r="AR37" s="949"/>
      <c r="AS37" s="949"/>
      <c r="AT37" s="949"/>
      <c r="AU37" s="949"/>
      <c r="AV37" s="949"/>
      <c r="AW37" s="949"/>
      <c r="AX37" s="949"/>
      <c r="AY37" s="949"/>
      <c r="AZ37" s="1038"/>
      <c r="BA37" s="1038"/>
      <c r="BB37" s="1038"/>
      <c r="BC37" s="1038"/>
      <c r="BD37" s="1038"/>
      <c r="BE37" s="1032"/>
      <c r="BF37" s="1032"/>
      <c r="BG37" s="1032"/>
      <c r="BH37" s="1032"/>
      <c r="BI37" s="1033"/>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8"/>
      <c r="DW37" s="1009"/>
      <c r="DX37" s="1009"/>
      <c r="DY37" s="1009"/>
      <c r="DZ37" s="1010"/>
      <c r="EA37" s="194"/>
    </row>
    <row r="38" spans="1:131" s="195" customFormat="1" ht="26.25" customHeight="1" x14ac:dyDescent="0.15">
      <c r="A38" s="214">
        <v>11</v>
      </c>
      <c r="B38" s="1024"/>
      <c r="C38" s="1025"/>
      <c r="D38" s="1025"/>
      <c r="E38" s="1025"/>
      <c r="F38" s="1025"/>
      <c r="G38" s="1025"/>
      <c r="H38" s="1025"/>
      <c r="I38" s="1025"/>
      <c r="J38" s="1025"/>
      <c r="K38" s="1025"/>
      <c r="L38" s="1025"/>
      <c r="M38" s="1025"/>
      <c r="N38" s="1025"/>
      <c r="O38" s="1025"/>
      <c r="P38" s="1026"/>
      <c r="Q38" s="1039"/>
      <c r="R38" s="1040"/>
      <c r="S38" s="1040"/>
      <c r="T38" s="1040"/>
      <c r="U38" s="1040"/>
      <c r="V38" s="1040"/>
      <c r="W38" s="1040"/>
      <c r="X38" s="1040"/>
      <c r="Y38" s="1040"/>
      <c r="Z38" s="1040"/>
      <c r="AA38" s="1040"/>
      <c r="AB38" s="1040"/>
      <c r="AC38" s="1040"/>
      <c r="AD38" s="1040"/>
      <c r="AE38" s="1041"/>
      <c r="AF38" s="1029"/>
      <c r="AG38" s="1030"/>
      <c r="AH38" s="1030"/>
      <c r="AI38" s="1030"/>
      <c r="AJ38" s="1031"/>
      <c r="AK38" s="967"/>
      <c r="AL38" s="949"/>
      <c r="AM38" s="949"/>
      <c r="AN38" s="949"/>
      <c r="AO38" s="949"/>
      <c r="AP38" s="949"/>
      <c r="AQ38" s="949"/>
      <c r="AR38" s="949"/>
      <c r="AS38" s="949"/>
      <c r="AT38" s="949"/>
      <c r="AU38" s="949"/>
      <c r="AV38" s="949"/>
      <c r="AW38" s="949"/>
      <c r="AX38" s="949"/>
      <c r="AY38" s="949"/>
      <c r="AZ38" s="1038"/>
      <c r="BA38" s="1038"/>
      <c r="BB38" s="1038"/>
      <c r="BC38" s="1038"/>
      <c r="BD38" s="1038"/>
      <c r="BE38" s="1032"/>
      <c r="BF38" s="1032"/>
      <c r="BG38" s="1032"/>
      <c r="BH38" s="1032"/>
      <c r="BI38" s="1033"/>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8"/>
      <c r="DW38" s="1009"/>
      <c r="DX38" s="1009"/>
      <c r="DY38" s="1009"/>
      <c r="DZ38" s="1010"/>
      <c r="EA38" s="194"/>
    </row>
    <row r="39" spans="1:131" s="195" customFormat="1" ht="26.25" customHeight="1" x14ac:dyDescent="0.15">
      <c r="A39" s="214">
        <v>12</v>
      </c>
      <c r="B39" s="1024"/>
      <c r="C39" s="1025"/>
      <c r="D39" s="1025"/>
      <c r="E39" s="1025"/>
      <c r="F39" s="1025"/>
      <c r="G39" s="1025"/>
      <c r="H39" s="1025"/>
      <c r="I39" s="1025"/>
      <c r="J39" s="1025"/>
      <c r="K39" s="1025"/>
      <c r="L39" s="1025"/>
      <c r="M39" s="1025"/>
      <c r="N39" s="1025"/>
      <c r="O39" s="1025"/>
      <c r="P39" s="1026"/>
      <c r="Q39" s="1039"/>
      <c r="R39" s="1040"/>
      <c r="S39" s="1040"/>
      <c r="T39" s="1040"/>
      <c r="U39" s="1040"/>
      <c r="V39" s="1040"/>
      <c r="W39" s="1040"/>
      <c r="X39" s="1040"/>
      <c r="Y39" s="1040"/>
      <c r="Z39" s="1040"/>
      <c r="AA39" s="1040"/>
      <c r="AB39" s="1040"/>
      <c r="AC39" s="1040"/>
      <c r="AD39" s="1040"/>
      <c r="AE39" s="1041"/>
      <c r="AF39" s="1029"/>
      <c r="AG39" s="1030"/>
      <c r="AH39" s="1030"/>
      <c r="AI39" s="1030"/>
      <c r="AJ39" s="1031"/>
      <c r="AK39" s="967"/>
      <c r="AL39" s="949"/>
      <c r="AM39" s="949"/>
      <c r="AN39" s="949"/>
      <c r="AO39" s="949"/>
      <c r="AP39" s="949"/>
      <c r="AQ39" s="949"/>
      <c r="AR39" s="949"/>
      <c r="AS39" s="949"/>
      <c r="AT39" s="949"/>
      <c r="AU39" s="949"/>
      <c r="AV39" s="949"/>
      <c r="AW39" s="949"/>
      <c r="AX39" s="949"/>
      <c r="AY39" s="949"/>
      <c r="AZ39" s="1038"/>
      <c r="BA39" s="1038"/>
      <c r="BB39" s="1038"/>
      <c r="BC39" s="1038"/>
      <c r="BD39" s="1038"/>
      <c r="BE39" s="1032"/>
      <c r="BF39" s="1032"/>
      <c r="BG39" s="1032"/>
      <c r="BH39" s="1032"/>
      <c r="BI39" s="1033"/>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8"/>
      <c r="DW39" s="1009"/>
      <c r="DX39" s="1009"/>
      <c r="DY39" s="1009"/>
      <c r="DZ39" s="1010"/>
      <c r="EA39" s="194"/>
    </row>
    <row r="40" spans="1:131" s="195" customFormat="1" ht="26.25" customHeight="1" x14ac:dyDescent="0.15">
      <c r="A40" s="209">
        <v>13</v>
      </c>
      <c r="B40" s="1024"/>
      <c r="C40" s="1025"/>
      <c r="D40" s="1025"/>
      <c r="E40" s="1025"/>
      <c r="F40" s="1025"/>
      <c r="G40" s="1025"/>
      <c r="H40" s="1025"/>
      <c r="I40" s="1025"/>
      <c r="J40" s="1025"/>
      <c r="K40" s="1025"/>
      <c r="L40" s="1025"/>
      <c r="M40" s="1025"/>
      <c r="N40" s="1025"/>
      <c r="O40" s="1025"/>
      <c r="P40" s="1026"/>
      <c r="Q40" s="1039"/>
      <c r="R40" s="1040"/>
      <c r="S40" s="1040"/>
      <c r="T40" s="1040"/>
      <c r="U40" s="1040"/>
      <c r="V40" s="1040"/>
      <c r="W40" s="1040"/>
      <c r="X40" s="1040"/>
      <c r="Y40" s="1040"/>
      <c r="Z40" s="1040"/>
      <c r="AA40" s="1040"/>
      <c r="AB40" s="1040"/>
      <c r="AC40" s="1040"/>
      <c r="AD40" s="1040"/>
      <c r="AE40" s="1041"/>
      <c r="AF40" s="1029"/>
      <c r="AG40" s="1030"/>
      <c r="AH40" s="1030"/>
      <c r="AI40" s="1030"/>
      <c r="AJ40" s="1031"/>
      <c r="AK40" s="967"/>
      <c r="AL40" s="949"/>
      <c r="AM40" s="949"/>
      <c r="AN40" s="949"/>
      <c r="AO40" s="949"/>
      <c r="AP40" s="949"/>
      <c r="AQ40" s="949"/>
      <c r="AR40" s="949"/>
      <c r="AS40" s="949"/>
      <c r="AT40" s="949"/>
      <c r="AU40" s="949"/>
      <c r="AV40" s="949"/>
      <c r="AW40" s="949"/>
      <c r="AX40" s="949"/>
      <c r="AY40" s="949"/>
      <c r="AZ40" s="1038"/>
      <c r="BA40" s="1038"/>
      <c r="BB40" s="1038"/>
      <c r="BC40" s="1038"/>
      <c r="BD40" s="1038"/>
      <c r="BE40" s="1032"/>
      <c r="BF40" s="1032"/>
      <c r="BG40" s="1032"/>
      <c r="BH40" s="1032"/>
      <c r="BI40" s="1033"/>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8"/>
      <c r="DW40" s="1009"/>
      <c r="DX40" s="1009"/>
      <c r="DY40" s="1009"/>
      <c r="DZ40" s="1010"/>
      <c r="EA40" s="194"/>
    </row>
    <row r="41" spans="1:131" s="195" customFormat="1" ht="26.25" customHeight="1" x14ac:dyDescent="0.15">
      <c r="A41" s="209">
        <v>14</v>
      </c>
      <c r="B41" s="1024"/>
      <c r="C41" s="1025"/>
      <c r="D41" s="1025"/>
      <c r="E41" s="1025"/>
      <c r="F41" s="1025"/>
      <c r="G41" s="1025"/>
      <c r="H41" s="1025"/>
      <c r="I41" s="1025"/>
      <c r="J41" s="1025"/>
      <c r="K41" s="1025"/>
      <c r="L41" s="1025"/>
      <c r="M41" s="1025"/>
      <c r="N41" s="1025"/>
      <c r="O41" s="1025"/>
      <c r="P41" s="1026"/>
      <c r="Q41" s="1039"/>
      <c r="R41" s="1040"/>
      <c r="S41" s="1040"/>
      <c r="T41" s="1040"/>
      <c r="U41" s="1040"/>
      <c r="V41" s="1040"/>
      <c r="W41" s="1040"/>
      <c r="X41" s="1040"/>
      <c r="Y41" s="1040"/>
      <c r="Z41" s="1040"/>
      <c r="AA41" s="1040"/>
      <c r="AB41" s="1040"/>
      <c r="AC41" s="1040"/>
      <c r="AD41" s="1040"/>
      <c r="AE41" s="1041"/>
      <c r="AF41" s="1029"/>
      <c r="AG41" s="1030"/>
      <c r="AH41" s="1030"/>
      <c r="AI41" s="1030"/>
      <c r="AJ41" s="1031"/>
      <c r="AK41" s="967"/>
      <c r="AL41" s="949"/>
      <c r="AM41" s="949"/>
      <c r="AN41" s="949"/>
      <c r="AO41" s="949"/>
      <c r="AP41" s="949"/>
      <c r="AQ41" s="949"/>
      <c r="AR41" s="949"/>
      <c r="AS41" s="949"/>
      <c r="AT41" s="949"/>
      <c r="AU41" s="949"/>
      <c r="AV41" s="949"/>
      <c r="AW41" s="949"/>
      <c r="AX41" s="949"/>
      <c r="AY41" s="949"/>
      <c r="AZ41" s="1038"/>
      <c r="BA41" s="1038"/>
      <c r="BB41" s="1038"/>
      <c r="BC41" s="1038"/>
      <c r="BD41" s="1038"/>
      <c r="BE41" s="1032"/>
      <c r="BF41" s="1032"/>
      <c r="BG41" s="1032"/>
      <c r="BH41" s="1032"/>
      <c r="BI41" s="1033"/>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8"/>
      <c r="DW41" s="1009"/>
      <c r="DX41" s="1009"/>
      <c r="DY41" s="1009"/>
      <c r="DZ41" s="1010"/>
      <c r="EA41" s="194"/>
    </row>
    <row r="42" spans="1:131" s="195" customFormat="1" ht="26.25" customHeight="1" x14ac:dyDescent="0.15">
      <c r="A42" s="209">
        <v>15</v>
      </c>
      <c r="B42" s="1024"/>
      <c r="C42" s="1025"/>
      <c r="D42" s="1025"/>
      <c r="E42" s="1025"/>
      <c r="F42" s="1025"/>
      <c r="G42" s="1025"/>
      <c r="H42" s="1025"/>
      <c r="I42" s="1025"/>
      <c r="J42" s="1025"/>
      <c r="K42" s="1025"/>
      <c r="L42" s="1025"/>
      <c r="M42" s="1025"/>
      <c r="N42" s="1025"/>
      <c r="O42" s="1025"/>
      <c r="P42" s="1026"/>
      <c r="Q42" s="1039"/>
      <c r="R42" s="1040"/>
      <c r="S42" s="1040"/>
      <c r="T42" s="1040"/>
      <c r="U42" s="1040"/>
      <c r="V42" s="1040"/>
      <c r="W42" s="1040"/>
      <c r="X42" s="1040"/>
      <c r="Y42" s="1040"/>
      <c r="Z42" s="1040"/>
      <c r="AA42" s="1040"/>
      <c r="AB42" s="1040"/>
      <c r="AC42" s="1040"/>
      <c r="AD42" s="1040"/>
      <c r="AE42" s="1041"/>
      <c r="AF42" s="1029"/>
      <c r="AG42" s="1030"/>
      <c r="AH42" s="1030"/>
      <c r="AI42" s="1030"/>
      <c r="AJ42" s="1031"/>
      <c r="AK42" s="967"/>
      <c r="AL42" s="949"/>
      <c r="AM42" s="949"/>
      <c r="AN42" s="949"/>
      <c r="AO42" s="949"/>
      <c r="AP42" s="949"/>
      <c r="AQ42" s="949"/>
      <c r="AR42" s="949"/>
      <c r="AS42" s="949"/>
      <c r="AT42" s="949"/>
      <c r="AU42" s="949"/>
      <c r="AV42" s="949"/>
      <c r="AW42" s="949"/>
      <c r="AX42" s="949"/>
      <c r="AY42" s="949"/>
      <c r="AZ42" s="1038"/>
      <c r="BA42" s="1038"/>
      <c r="BB42" s="1038"/>
      <c r="BC42" s="1038"/>
      <c r="BD42" s="1038"/>
      <c r="BE42" s="1032"/>
      <c r="BF42" s="1032"/>
      <c r="BG42" s="1032"/>
      <c r="BH42" s="1032"/>
      <c r="BI42" s="1033"/>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8"/>
      <c r="DW42" s="1009"/>
      <c r="DX42" s="1009"/>
      <c r="DY42" s="1009"/>
      <c r="DZ42" s="1010"/>
      <c r="EA42" s="194"/>
    </row>
    <row r="43" spans="1:131" s="195" customFormat="1" ht="26.25" customHeight="1" x14ac:dyDescent="0.15">
      <c r="A43" s="209">
        <v>16</v>
      </c>
      <c r="B43" s="1024"/>
      <c r="C43" s="1025"/>
      <c r="D43" s="1025"/>
      <c r="E43" s="1025"/>
      <c r="F43" s="1025"/>
      <c r="G43" s="1025"/>
      <c r="H43" s="1025"/>
      <c r="I43" s="1025"/>
      <c r="J43" s="1025"/>
      <c r="K43" s="1025"/>
      <c r="L43" s="1025"/>
      <c r="M43" s="1025"/>
      <c r="N43" s="1025"/>
      <c r="O43" s="1025"/>
      <c r="P43" s="1026"/>
      <c r="Q43" s="1039"/>
      <c r="R43" s="1040"/>
      <c r="S43" s="1040"/>
      <c r="T43" s="1040"/>
      <c r="U43" s="1040"/>
      <c r="V43" s="1040"/>
      <c r="W43" s="1040"/>
      <c r="X43" s="1040"/>
      <c r="Y43" s="1040"/>
      <c r="Z43" s="1040"/>
      <c r="AA43" s="1040"/>
      <c r="AB43" s="1040"/>
      <c r="AC43" s="1040"/>
      <c r="AD43" s="1040"/>
      <c r="AE43" s="1041"/>
      <c r="AF43" s="1029"/>
      <c r="AG43" s="1030"/>
      <c r="AH43" s="1030"/>
      <c r="AI43" s="1030"/>
      <c r="AJ43" s="1031"/>
      <c r="AK43" s="967"/>
      <c r="AL43" s="949"/>
      <c r="AM43" s="949"/>
      <c r="AN43" s="949"/>
      <c r="AO43" s="949"/>
      <c r="AP43" s="949"/>
      <c r="AQ43" s="949"/>
      <c r="AR43" s="949"/>
      <c r="AS43" s="949"/>
      <c r="AT43" s="949"/>
      <c r="AU43" s="949"/>
      <c r="AV43" s="949"/>
      <c r="AW43" s="949"/>
      <c r="AX43" s="949"/>
      <c r="AY43" s="949"/>
      <c r="AZ43" s="1038"/>
      <c r="BA43" s="1038"/>
      <c r="BB43" s="1038"/>
      <c r="BC43" s="1038"/>
      <c r="BD43" s="1038"/>
      <c r="BE43" s="1032"/>
      <c r="BF43" s="1032"/>
      <c r="BG43" s="1032"/>
      <c r="BH43" s="1032"/>
      <c r="BI43" s="1033"/>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8"/>
      <c r="DW43" s="1009"/>
      <c r="DX43" s="1009"/>
      <c r="DY43" s="1009"/>
      <c r="DZ43" s="1010"/>
      <c r="EA43" s="194"/>
    </row>
    <row r="44" spans="1:131" s="195" customFormat="1" ht="26.25" customHeight="1" x14ac:dyDescent="0.15">
      <c r="A44" s="209">
        <v>17</v>
      </c>
      <c r="B44" s="1024"/>
      <c r="C44" s="1025"/>
      <c r="D44" s="1025"/>
      <c r="E44" s="1025"/>
      <c r="F44" s="1025"/>
      <c r="G44" s="1025"/>
      <c r="H44" s="1025"/>
      <c r="I44" s="1025"/>
      <c r="J44" s="1025"/>
      <c r="K44" s="1025"/>
      <c r="L44" s="1025"/>
      <c r="M44" s="1025"/>
      <c r="N44" s="1025"/>
      <c r="O44" s="1025"/>
      <c r="P44" s="1026"/>
      <c r="Q44" s="1039"/>
      <c r="R44" s="1040"/>
      <c r="S44" s="1040"/>
      <c r="T44" s="1040"/>
      <c r="U44" s="1040"/>
      <c r="V44" s="1040"/>
      <c r="W44" s="1040"/>
      <c r="X44" s="1040"/>
      <c r="Y44" s="1040"/>
      <c r="Z44" s="1040"/>
      <c r="AA44" s="1040"/>
      <c r="AB44" s="1040"/>
      <c r="AC44" s="1040"/>
      <c r="AD44" s="1040"/>
      <c r="AE44" s="1041"/>
      <c r="AF44" s="1029"/>
      <c r="AG44" s="1030"/>
      <c r="AH44" s="1030"/>
      <c r="AI44" s="1030"/>
      <c r="AJ44" s="1031"/>
      <c r="AK44" s="967"/>
      <c r="AL44" s="949"/>
      <c r="AM44" s="949"/>
      <c r="AN44" s="949"/>
      <c r="AO44" s="949"/>
      <c r="AP44" s="949"/>
      <c r="AQ44" s="949"/>
      <c r="AR44" s="949"/>
      <c r="AS44" s="949"/>
      <c r="AT44" s="949"/>
      <c r="AU44" s="949"/>
      <c r="AV44" s="949"/>
      <c r="AW44" s="949"/>
      <c r="AX44" s="949"/>
      <c r="AY44" s="949"/>
      <c r="AZ44" s="1038"/>
      <c r="BA44" s="1038"/>
      <c r="BB44" s="1038"/>
      <c r="BC44" s="1038"/>
      <c r="BD44" s="1038"/>
      <c r="BE44" s="1032"/>
      <c r="BF44" s="1032"/>
      <c r="BG44" s="1032"/>
      <c r="BH44" s="1032"/>
      <c r="BI44" s="1033"/>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8"/>
      <c r="DW44" s="1009"/>
      <c r="DX44" s="1009"/>
      <c r="DY44" s="1009"/>
      <c r="DZ44" s="1010"/>
      <c r="EA44" s="194"/>
    </row>
    <row r="45" spans="1:131" s="195" customFormat="1" ht="26.25" customHeight="1" x14ac:dyDescent="0.15">
      <c r="A45" s="209">
        <v>18</v>
      </c>
      <c r="B45" s="1024"/>
      <c r="C45" s="1025"/>
      <c r="D45" s="1025"/>
      <c r="E45" s="1025"/>
      <c r="F45" s="1025"/>
      <c r="G45" s="1025"/>
      <c r="H45" s="1025"/>
      <c r="I45" s="1025"/>
      <c r="J45" s="1025"/>
      <c r="K45" s="1025"/>
      <c r="L45" s="1025"/>
      <c r="M45" s="1025"/>
      <c r="N45" s="1025"/>
      <c r="O45" s="1025"/>
      <c r="P45" s="1026"/>
      <c r="Q45" s="1039"/>
      <c r="R45" s="1040"/>
      <c r="S45" s="1040"/>
      <c r="T45" s="1040"/>
      <c r="U45" s="1040"/>
      <c r="V45" s="1040"/>
      <c r="W45" s="1040"/>
      <c r="X45" s="1040"/>
      <c r="Y45" s="1040"/>
      <c r="Z45" s="1040"/>
      <c r="AA45" s="1040"/>
      <c r="AB45" s="1040"/>
      <c r="AC45" s="1040"/>
      <c r="AD45" s="1040"/>
      <c r="AE45" s="1041"/>
      <c r="AF45" s="1029"/>
      <c r="AG45" s="1030"/>
      <c r="AH45" s="1030"/>
      <c r="AI45" s="1030"/>
      <c r="AJ45" s="1031"/>
      <c r="AK45" s="967"/>
      <c r="AL45" s="949"/>
      <c r="AM45" s="949"/>
      <c r="AN45" s="949"/>
      <c r="AO45" s="949"/>
      <c r="AP45" s="949"/>
      <c r="AQ45" s="949"/>
      <c r="AR45" s="949"/>
      <c r="AS45" s="949"/>
      <c r="AT45" s="949"/>
      <c r="AU45" s="949"/>
      <c r="AV45" s="949"/>
      <c r="AW45" s="949"/>
      <c r="AX45" s="949"/>
      <c r="AY45" s="949"/>
      <c r="AZ45" s="1038"/>
      <c r="BA45" s="1038"/>
      <c r="BB45" s="1038"/>
      <c r="BC45" s="1038"/>
      <c r="BD45" s="1038"/>
      <c r="BE45" s="1032"/>
      <c r="BF45" s="1032"/>
      <c r="BG45" s="1032"/>
      <c r="BH45" s="1032"/>
      <c r="BI45" s="1033"/>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8"/>
      <c r="DW45" s="1009"/>
      <c r="DX45" s="1009"/>
      <c r="DY45" s="1009"/>
      <c r="DZ45" s="1010"/>
      <c r="EA45" s="194"/>
    </row>
    <row r="46" spans="1:131" s="195" customFormat="1" ht="26.25" customHeight="1" x14ac:dyDescent="0.15">
      <c r="A46" s="209">
        <v>19</v>
      </c>
      <c r="B46" s="1024"/>
      <c r="C46" s="1025"/>
      <c r="D46" s="1025"/>
      <c r="E46" s="1025"/>
      <c r="F46" s="1025"/>
      <c r="G46" s="1025"/>
      <c r="H46" s="1025"/>
      <c r="I46" s="1025"/>
      <c r="J46" s="1025"/>
      <c r="K46" s="1025"/>
      <c r="L46" s="1025"/>
      <c r="M46" s="1025"/>
      <c r="N46" s="1025"/>
      <c r="O46" s="1025"/>
      <c r="P46" s="1026"/>
      <c r="Q46" s="1039"/>
      <c r="R46" s="1040"/>
      <c r="S46" s="1040"/>
      <c r="T46" s="1040"/>
      <c r="U46" s="1040"/>
      <c r="V46" s="1040"/>
      <c r="W46" s="1040"/>
      <c r="X46" s="1040"/>
      <c r="Y46" s="1040"/>
      <c r="Z46" s="1040"/>
      <c r="AA46" s="1040"/>
      <c r="AB46" s="1040"/>
      <c r="AC46" s="1040"/>
      <c r="AD46" s="1040"/>
      <c r="AE46" s="1041"/>
      <c r="AF46" s="1029"/>
      <c r="AG46" s="1030"/>
      <c r="AH46" s="1030"/>
      <c r="AI46" s="1030"/>
      <c r="AJ46" s="1031"/>
      <c r="AK46" s="967"/>
      <c r="AL46" s="949"/>
      <c r="AM46" s="949"/>
      <c r="AN46" s="949"/>
      <c r="AO46" s="949"/>
      <c r="AP46" s="949"/>
      <c r="AQ46" s="949"/>
      <c r="AR46" s="949"/>
      <c r="AS46" s="949"/>
      <c r="AT46" s="949"/>
      <c r="AU46" s="949"/>
      <c r="AV46" s="949"/>
      <c r="AW46" s="949"/>
      <c r="AX46" s="949"/>
      <c r="AY46" s="949"/>
      <c r="AZ46" s="1038"/>
      <c r="BA46" s="1038"/>
      <c r="BB46" s="1038"/>
      <c r="BC46" s="1038"/>
      <c r="BD46" s="1038"/>
      <c r="BE46" s="1032"/>
      <c r="BF46" s="1032"/>
      <c r="BG46" s="1032"/>
      <c r="BH46" s="1032"/>
      <c r="BI46" s="1033"/>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8"/>
      <c r="DW46" s="1009"/>
      <c r="DX46" s="1009"/>
      <c r="DY46" s="1009"/>
      <c r="DZ46" s="1010"/>
      <c r="EA46" s="194"/>
    </row>
    <row r="47" spans="1:131" s="195" customFormat="1" ht="26.25" customHeight="1" x14ac:dyDescent="0.15">
      <c r="A47" s="209">
        <v>20</v>
      </c>
      <c r="B47" s="1024"/>
      <c r="C47" s="1025"/>
      <c r="D47" s="1025"/>
      <c r="E47" s="1025"/>
      <c r="F47" s="1025"/>
      <c r="G47" s="1025"/>
      <c r="H47" s="1025"/>
      <c r="I47" s="1025"/>
      <c r="J47" s="1025"/>
      <c r="K47" s="1025"/>
      <c r="L47" s="1025"/>
      <c r="M47" s="1025"/>
      <c r="N47" s="1025"/>
      <c r="O47" s="1025"/>
      <c r="P47" s="1026"/>
      <c r="Q47" s="1039"/>
      <c r="R47" s="1040"/>
      <c r="S47" s="1040"/>
      <c r="T47" s="1040"/>
      <c r="U47" s="1040"/>
      <c r="V47" s="1040"/>
      <c r="W47" s="1040"/>
      <c r="X47" s="1040"/>
      <c r="Y47" s="1040"/>
      <c r="Z47" s="1040"/>
      <c r="AA47" s="1040"/>
      <c r="AB47" s="1040"/>
      <c r="AC47" s="1040"/>
      <c r="AD47" s="1040"/>
      <c r="AE47" s="1041"/>
      <c r="AF47" s="1029"/>
      <c r="AG47" s="1030"/>
      <c r="AH47" s="1030"/>
      <c r="AI47" s="1030"/>
      <c r="AJ47" s="1031"/>
      <c r="AK47" s="967"/>
      <c r="AL47" s="949"/>
      <c r="AM47" s="949"/>
      <c r="AN47" s="949"/>
      <c r="AO47" s="949"/>
      <c r="AP47" s="949"/>
      <c r="AQ47" s="949"/>
      <c r="AR47" s="949"/>
      <c r="AS47" s="949"/>
      <c r="AT47" s="949"/>
      <c r="AU47" s="949"/>
      <c r="AV47" s="949"/>
      <c r="AW47" s="949"/>
      <c r="AX47" s="949"/>
      <c r="AY47" s="949"/>
      <c r="AZ47" s="1038"/>
      <c r="BA47" s="1038"/>
      <c r="BB47" s="1038"/>
      <c r="BC47" s="1038"/>
      <c r="BD47" s="1038"/>
      <c r="BE47" s="1032"/>
      <c r="BF47" s="1032"/>
      <c r="BG47" s="1032"/>
      <c r="BH47" s="1032"/>
      <c r="BI47" s="1033"/>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8"/>
      <c r="DW47" s="1009"/>
      <c r="DX47" s="1009"/>
      <c r="DY47" s="1009"/>
      <c r="DZ47" s="1010"/>
      <c r="EA47" s="194"/>
    </row>
    <row r="48" spans="1:131" s="195" customFormat="1" ht="26.25" customHeight="1" x14ac:dyDescent="0.15">
      <c r="A48" s="209">
        <v>21</v>
      </c>
      <c r="B48" s="1024"/>
      <c r="C48" s="1025"/>
      <c r="D48" s="1025"/>
      <c r="E48" s="1025"/>
      <c r="F48" s="1025"/>
      <c r="G48" s="1025"/>
      <c r="H48" s="1025"/>
      <c r="I48" s="1025"/>
      <c r="J48" s="1025"/>
      <c r="K48" s="1025"/>
      <c r="L48" s="1025"/>
      <c r="M48" s="1025"/>
      <c r="N48" s="1025"/>
      <c r="O48" s="1025"/>
      <c r="P48" s="1026"/>
      <c r="Q48" s="1039"/>
      <c r="R48" s="1040"/>
      <c r="S48" s="1040"/>
      <c r="T48" s="1040"/>
      <c r="U48" s="1040"/>
      <c r="V48" s="1040"/>
      <c r="W48" s="1040"/>
      <c r="X48" s="1040"/>
      <c r="Y48" s="1040"/>
      <c r="Z48" s="1040"/>
      <c r="AA48" s="1040"/>
      <c r="AB48" s="1040"/>
      <c r="AC48" s="1040"/>
      <c r="AD48" s="1040"/>
      <c r="AE48" s="1041"/>
      <c r="AF48" s="1029"/>
      <c r="AG48" s="1030"/>
      <c r="AH48" s="1030"/>
      <c r="AI48" s="1030"/>
      <c r="AJ48" s="1031"/>
      <c r="AK48" s="967"/>
      <c r="AL48" s="949"/>
      <c r="AM48" s="949"/>
      <c r="AN48" s="949"/>
      <c r="AO48" s="949"/>
      <c r="AP48" s="949"/>
      <c r="AQ48" s="949"/>
      <c r="AR48" s="949"/>
      <c r="AS48" s="949"/>
      <c r="AT48" s="949"/>
      <c r="AU48" s="949"/>
      <c r="AV48" s="949"/>
      <c r="AW48" s="949"/>
      <c r="AX48" s="949"/>
      <c r="AY48" s="949"/>
      <c r="AZ48" s="1038"/>
      <c r="BA48" s="1038"/>
      <c r="BB48" s="1038"/>
      <c r="BC48" s="1038"/>
      <c r="BD48" s="1038"/>
      <c r="BE48" s="1032"/>
      <c r="BF48" s="1032"/>
      <c r="BG48" s="1032"/>
      <c r="BH48" s="1032"/>
      <c r="BI48" s="1033"/>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8"/>
      <c r="DW48" s="1009"/>
      <c r="DX48" s="1009"/>
      <c r="DY48" s="1009"/>
      <c r="DZ48" s="1010"/>
      <c r="EA48" s="194"/>
    </row>
    <row r="49" spans="1:131" s="195" customFormat="1" ht="26.25" customHeight="1" x14ac:dyDescent="0.15">
      <c r="A49" s="209">
        <v>22</v>
      </c>
      <c r="B49" s="1024"/>
      <c r="C49" s="1025"/>
      <c r="D49" s="1025"/>
      <c r="E49" s="1025"/>
      <c r="F49" s="1025"/>
      <c r="G49" s="1025"/>
      <c r="H49" s="1025"/>
      <c r="I49" s="1025"/>
      <c r="J49" s="1025"/>
      <c r="K49" s="1025"/>
      <c r="L49" s="1025"/>
      <c r="M49" s="1025"/>
      <c r="N49" s="1025"/>
      <c r="O49" s="1025"/>
      <c r="P49" s="1026"/>
      <c r="Q49" s="1039"/>
      <c r="R49" s="1040"/>
      <c r="S49" s="1040"/>
      <c r="T49" s="1040"/>
      <c r="U49" s="1040"/>
      <c r="V49" s="1040"/>
      <c r="W49" s="1040"/>
      <c r="X49" s="1040"/>
      <c r="Y49" s="1040"/>
      <c r="Z49" s="1040"/>
      <c r="AA49" s="1040"/>
      <c r="AB49" s="1040"/>
      <c r="AC49" s="1040"/>
      <c r="AD49" s="1040"/>
      <c r="AE49" s="1041"/>
      <c r="AF49" s="1029"/>
      <c r="AG49" s="1030"/>
      <c r="AH49" s="1030"/>
      <c r="AI49" s="1030"/>
      <c r="AJ49" s="1031"/>
      <c r="AK49" s="967"/>
      <c r="AL49" s="949"/>
      <c r="AM49" s="949"/>
      <c r="AN49" s="949"/>
      <c r="AO49" s="949"/>
      <c r="AP49" s="949"/>
      <c r="AQ49" s="949"/>
      <c r="AR49" s="949"/>
      <c r="AS49" s="949"/>
      <c r="AT49" s="949"/>
      <c r="AU49" s="949"/>
      <c r="AV49" s="949"/>
      <c r="AW49" s="949"/>
      <c r="AX49" s="949"/>
      <c r="AY49" s="949"/>
      <c r="AZ49" s="1038"/>
      <c r="BA49" s="1038"/>
      <c r="BB49" s="1038"/>
      <c r="BC49" s="1038"/>
      <c r="BD49" s="1038"/>
      <c r="BE49" s="1032"/>
      <c r="BF49" s="1032"/>
      <c r="BG49" s="1032"/>
      <c r="BH49" s="1032"/>
      <c r="BI49" s="1033"/>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8"/>
      <c r="DW49" s="1009"/>
      <c r="DX49" s="1009"/>
      <c r="DY49" s="1009"/>
      <c r="DZ49" s="1010"/>
      <c r="EA49" s="194"/>
    </row>
    <row r="50" spans="1:131" s="195" customFormat="1" ht="26.25" customHeight="1" x14ac:dyDescent="0.15">
      <c r="A50" s="209">
        <v>23</v>
      </c>
      <c r="B50" s="1024"/>
      <c r="C50" s="1025"/>
      <c r="D50" s="1025"/>
      <c r="E50" s="1025"/>
      <c r="F50" s="1025"/>
      <c r="G50" s="1025"/>
      <c r="H50" s="1025"/>
      <c r="I50" s="1025"/>
      <c r="J50" s="1025"/>
      <c r="K50" s="1025"/>
      <c r="L50" s="1025"/>
      <c r="M50" s="1025"/>
      <c r="N50" s="1025"/>
      <c r="O50" s="1025"/>
      <c r="P50" s="1026"/>
      <c r="Q50" s="1027"/>
      <c r="R50" s="1020"/>
      <c r="S50" s="1020"/>
      <c r="T50" s="1020"/>
      <c r="U50" s="1020"/>
      <c r="V50" s="1020"/>
      <c r="W50" s="1020"/>
      <c r="X50" s="1020"/>
      <c r="Y50" s="1020"/>
      <c r="Z50" s="1020"/>
      <c r="AA50" s="1020"/>
      <c r="AB50" s="1020"/>
      <c r="AC50" s="1020"/>
      <c r="AD50" s="1020"/>
      <c r="AE50" s="1028"/>
      <c r="AF50" s="1029"/>
      <c r="AG50" s="1030"/>
      <c r="AH50" s="1030"/>
      <c r="AI50" s="1030"/>
      <c r="AJ50" s="1031"/>
      <c r="AK50" s="1034"/>
      <c r="AL50" s="1020"/>
      <c r="AM50" s="1020"/>
      <c r="AN50" s="1020"/>
      <c r="AO50" s="1020"/>
      <c r="AP50" s="1020"/>
      <c r="AQ50" s="1020"/>
      <c r="AR50" s="1020"/>
      <c r="AS50" s="1020"/>
      <c r="AT50" s="1020"/>
      <c r="AU50" s="1020"/>
      <c r="AV50" s="1020"/>
      <c r="AW50" s="1020"/>
      <c r="AX50" s="1020"/>
      <c r="AY50" s="1020"/>
      <c r="AZ50" s="1021"/>
      <c r="BA50" s="1021"/>
      <c r="BB50" s="1021"/>
      <c r="BC50" s="1021"/>
      <c r="BD50" s="1021"/>
      <c r="BE50" s="1032"/>
      <c r="BF50" s="1032"/>
      <c r="BG50" s="1032"/>
      <c r="BH50" s="1032"/>
      <c r="BI50" s="1033"/>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8"/>
      <c r="DW50" s="1009"/>
      <c r="DX50" s="1009"/>
      <c r="DY50" s="1009"/>
      <c r="DZ50" s="1010"/>
      <c r="EA50" s="194"/>
    </row>
    <row r="51" spans="1:131" s="195" customFormat="1" ht="26.25" customHeight="1" x14ac:dyDescent="0.15">
      <c r="A51" s="209">
        <v>24</v>
      </c>
      <c r="B51" s="1024"/>
      <c r="C51" s="1025"/>
      <c r="D51" s="1025"/>
      <c r="E51" s="1025"/>
      <c r="F51" s="1025"/>
      <c r="G51" s="1025"/>
      <c r="H51" s="1025"/>
      <c r="I51" s="1025"/>
      <c r="J51" s="1025"/>
      <c r="K51" s="1025"/>
      <c r="L51" s="1025"/>
      <c r="M51" s="1025"/>
      <c r="N51" s="1025"/>
      <c r="O51" s="1025"/>
      <c r="P51" s="1026"/>
      <c r="Q51" s="1027"/>
      <c r="R51" s="1020"/>
      <c r="S51" s="1020"/>
      <c r="T51" s="1020"/>
      <c r="U51" s="1020"/>
      <c r="V51" s="1020"/>
      <c r="W51" s="1020"/>
      <c r="X51" s="1020"/>
      <c r="Y51" s="1020"/>
      <c r="Z51" s="1020"/>
      <c r="AA51" s="1020"/>
      <c r="AB51" s="1020"/>
      <c r="AC51" s="1020"/>
      <c r="AD51" s="1020"/>
      <c r="AE51" s="1028"/>
      <c r="AF51" s="1029"/>
      <c r="AG51" s="1030"/>
      <c r="AH51" s="1030"/>
      <c r="AI51" s="1030"/>
      <c r="AJ51" s="1031"/>
      <c r="AK51" s="1034"/>
      <c r="AL51" s="1020"/>
      <c r="AM51" s="1020"/>
      <c r="AN51" s="1020"/>
      <c r="AO51" s="1020"/>
      <c r="AP51" s="1020"/>
      <c r="AQ51" s="1020"/>
      <c r="AR51" s="1020"/>
      <c r="AS51" s="1020"/>
      <c r="AT51" s="1020"/>
      <c r="AU51" s="1020"/>
      <c r="AV51" s="1020"/>
      <c r="AW51" s="1020"/>
      <c r="AX51" s="1020"/>
      <c r="AY51" s="1020"/>
      <c r="AZ51" s="1021"/>
      <c r="BA51" s="1021"/>
      <c r="BB51" s="1021"/>
      <c r="BC51" s="1021"/>
      <c r="BD51" s="1021"/>
      <c r="BE51" s="1032"/>
      <c r="BF51" s="1032"/>
      <c r="BG51" s="1032"/>
      <c r="BH51" s="1032"/>
      <c r="BI51" s="1033"/>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8"/>
      <c r="DW51" s="1009"/>
      <c r="DX51" s="1009"/>
      <c r="DY51" s="1009"/>
      <c r="DZ51" s="1010"/>
      <c r="EA51" s="194"/>
    </row>
    <row r="52" spans="1:131" s="195" customFormat="1" ht="26.25" customHeight="1" x14ac:dyDescent="0.15">
      <c r="A52" s="209">
        <v>25</v>
      </c>
      <c r="B52" s="1024"/>
      <c r="C52" s="1025"/>
      <c r="D52" s="1025"/>
      <c r="E52" s="1025"/>
      <c r="F52" s="1025"/>
      <c r="G52" s="1025"/>
      <c r="H52" s="1025"/>
      <c r="I52" s="1025"/>
      <c r="J52" s="1025"/>
      <c r="K52" s="1025"/>
      <c r="L52" s="1025"/>
      <c r="M52" s="1025"/>
      <c r="N52" s="1025"/>
      <c r="O52" s="1025"/>
      <c r="P52" s="1026"/>
      <c r="Q52" s="1027"/>
      <c r="R52" s="1020"/>
      <c r="S52" s="1020"/>
      <c r="T52" s="1020"/>
      <c r="U52" s="1020"/>
      <c r="V52" s="1020"/>
      <c r="W52" s="1020"/>
      <c r="X52" s="1020"/>
      <c r="Y52" s="1020"/>
      <c r="Z52" s="1020"/>
      <c r="AA52" s="1020"/>
      <c r="AB52" s="1020"/>
      <c r="AC52" s="1020"/>
      <c r="AD52" s="1020"/>
      <c r="AE52" s="1028"/>
      <c r="AF52" s="1029"/>
      <c r="AG52" s="1030"/>
      <c r="AH52" s="1030"/>
      <c r="AI52" s="1030"/>
      <c r="AJ52" s="1031"/>
      <c r="AK52" s="1034"/>
      <c r="AL52" s="1020"/>
      <c r="AM52" s="1020"/>
      <c r="AN52" s="1020"/>
      <c r="AO52" s="1020"/>
      <c r="AP52" s="1020"/>
      <c r="AQ52" s="1020"/>
      <c r="AR52" s="1020"/>
      <c r="AS52" s="1020"/>
      <c r="AT52" s="1020"/>
      <c r="AU52" s="1020"/>
      <c r="AV52" s="1020"/>
      <c r="AW52" s="1020"/>
      <c r="AX52" s="1020"/>
      <c r="AY52" s="1020"/>
      <c r="AZ52" s="1021"/>
      <c r="BA52" s="1021"/>
      <c r="BB52" s="1021"/>
      <c r="BC52" s="1021"/>
      <c r="BD52" s="1021"/>
      <c r="BE52" s="1032"/>
      <c r="BF52" s="1032"/>
      <c r="BG52" s="1032"/>
      <c r="BH52" s="1032"/>
      <c r="BI52" s="1033"/>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8"/>
      <c r="DW52" s="1009"/>
      <c r="DX52" s="1009"/>
      <c r="DY52" s="1009"/>
      <c r="DZ52" s="1010"/>
      <c r="EA52" s="194"/>
    </row>
    <row r="53" spans="1:131" s="195" customFormat="1" ht="26.25" customHeight="1" x14ac:dyDescent="0.15">
      <c r="A53" s="209">
        <v>26</v>
      </c>
      <c r="B53" s="1024"/>
      <c r="C53" s="1025"/>
      <c r="D53" s="1025"/>
      <c r="E53" s="1025"/>
      <c r="F53" s="1025"/>
      <c r="G53" s="1025"/>
      <c r="H53" s="1025"/>
      <c r="I53" s="1025"/>
      <c r="J53" s="1025"/>
      <c r="K53" s="1025"/>
      <c r="L53" s="1025"/>
      <c r="M53" s="1025"/>
      <c r="N53" s="1025"/>
      <c r="O53" s="1025"/>
      <c r="P53" s="1026"/>
      <c r="Q53" s="1027"/>
      <c r="R53" s="1020"/>
      <c r="S53" s="1020"/>
      <c r="T53" s="1020"/>
      <c r="U53" s="1020"/>
      <c r="V53" s="1020"/>
      <c r="W53" s="1020"/>
      <c r="X53" s="1020"/>
      <c r="Y53" s="1020"/>
      <c r="Z53" s="1020"/>
      <c r="AA53" s="1020"/>
      <c r="AB53" s="1020"/>
      <c r="AC53" s="1020"/>
      <c r="AD53" s="1020"/>
      <c r="AE53" s="1028"/>
      <c r="AF53" s="1029"/>
      <c r="AG53" s="1030"/>
      <c r="AH53" s="1030"/>
      <c r="AI53" s="1030"/>
      <c r="AJ53" s="1031"/>
      <c r="AK53" s="1034"/>
      <c r="AL53" s="1020"/>
      <c r="AM53" s="1020"/>
      <c r="AN53" s="1020"/>
      <c r="AO53" s="1020"/>
      <c r="AP53" s="1020"/>
      <c r="AQ53" s="1020"/>
      <c r="AR53" s="1020"/>
      <c r="AS53" s="1020"/>
      <c r="AT53" s="1020"/>
      <c r="AU53" s="1020"/>
      <c r="AV53" s="1020"/>
      <c r="AW53" s="1020"/>
      <c r="AX53" s="1020"/>
      <c r="AY53" s="1020"/>
      <c r="AZ53" s="1021"/>
      <c r="BA53" s="1021"/>
      <c r="BB53" s="1021"/>
      <c r="BC53" s="1021"/>
      <c r="BD53" s="1021"/>
      <c r="BE53" s="1032"/>
      <c r="BF53" s="1032"/>
      <c r="BG53" s="1032"/>
      <c r="BH53" s="1032"/>
      <c r="BI53" s="1033"/>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8"/>
      <c r="DW53" s="1009"/>
      <c r="DX53" s="1009"/>
      <c r="DY53" s="1009"/>
      <c r="DZ53" s="1010"/>
      <c r="EA53" s="194"/>
    </row>
    <row r="54" spans="1:131" s="195" customFormat="1" ht="26.25" customHeight="1" x14ac:dyDescent="0.15">
      <c r="A54" s="209">
        <v>27</v>
      </c>
      <c r="B54" s="1024"/>
      <c r="C54" s="1025"/>
      <c r="D54" s="1025"/>
      <c r="E54" s="1025"/>
      <c r="F54" s="1025"/>
      <c r="G54" s="1025"/>
      <c r="H54" s="1025"/>
      <c r="I54" s="1025"/>
      <c r="J54" s="1025"/>
      <c r="K54" s="1025"/>
      <c r="L54" s="1025"/>
      <c r="M54" s="1025"/>
      <c r="N54" s="1025"/>
      <c r="O54" s="1025"/>
      <c r="P54" s="1026"/>
      <c r="Q54" s="1027"/>
      <c r="R54" s="1020"/>
      <c r="S54" s="1020"/>
      <c r="T54" s="1020"/>
      <c r="U54" s="1020"/>
      <c r="V54" s="1020"/>
      <c r="W54" s="1020"/>
      <c r="X54" s="1020"/>
      <c r="Y54" s="1020"/>
      <c r="Z54" s="1020"/>
      <c r="AA54" s="1020"/>
      <c r="AB54" s="1020"/>
      <c r="AC54" s="1020"/>
      <c r="AD54" s="1020"/>
      <c r="AE54" s="1028"/>
      <c r="AF54" s="1029"/>
      <c r="AG54" s="1030"/>
      <c r="AH54" s="1030"/>
      <c r="AI54" s="1030"/>
      <c r="AJ54" s="1031"/>
      <c r="AK54" s="1034"/>
      <c r="AL54" s="1020"/>
      <c r="AM54" s="1020"/>
      <c r="AN54" s="1020"/>
      <c r="AO54" s="1020"/>
      <c r="AP54" s="1020"/>
      <c r="AQ54" s="1020"/>
      <c r="AR54" s="1020"/>
      <c r="AS54" s="1020"/>
      <c r="AT54" s="1020"/>
      <c r="AU54" s="1020"/>
      <c r="AV54" s="1020"/>
      <c r="AW54" s="1020"/>
      <c r="AX54" s="1020"/>
      <c r="AY54" s="1020"/>
      <c r="AZ54" s="1021"/>
      <c r="BA54" s="1021"/>
      <c r="BB54" s="1021"/>
      <c r="BC54" s="1021"/>
      <c r="BD54" s="1021"/>
      <c r="BE54" s="1032"/>
      <c r="BF54" s="1032"/>
      <c r="BG54" s="1032"/>
      <c r="BH54" s="1032"/>
      <c r="BI54" s="1033"/>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8"/>
      <c r="DW54" s="1009"/>
      <c r="DX54" s="1009"/>
      <c r="DY54" s="1009"/>
      <c r="DZ54" s="1010"/>
      <c r="EA54" s="194"/>
    </row>
    <row r="55" spans="1:131" s="195" customFormat="1" ht="26.25" customHeight="1" x14ac:dyDescent="0.15">
      <c r="A55" s="209">
        <v>28</v>
      </c>
      <c r="B55" s="1024"/>
      <c r="C55" s="1025"/>
      <c r="D55" s="1025"/>
      <c r="E55" s="1025"/>
      <c r="F55" s="1025"/>
      <c r="G55" s="1025"/>
      <c r="H55" s="1025"/>
      <c r="I55" s="1025"/>
      <c r="J55" s="1025"/>
      <c r="K55" s="1025"/>
      <c r="L55" s="1025"/>
      <c r="M55" s="1025"/>
      <c r="N55" s="1025"/>
      <c r="O55" s="1025"/>
      <c r="P55" s="1026"/>
      <c r="Q55" s="1027"/>
      <c r="R55" s="1020"/>
      <c r="S55" s="1020"/>
      <c r="T55" s="1020"/>
      <c r="U55" s="1020"/>
      <c r="V55" s="1020"/>
      <c r="W55" s="1020"/>
      <c r="X55" s="1020"/>
      <c r="Y55" s="1020"/>
      <c r="Z55" s="1020"/>
      <c r="AA55" s="1020"/>
      <c r="AB55" s="1020"/>
      <c r="AC55" s="1020"/>
      <c r="AD55" s="1020"/>
      <c r="AE55" s="1028"/>
      <c r="AF55" s="1029"/>
      <c r="AG55" s="1030"/>
      <c r="AH55" s="1030"/>
      <c r="AI55" s="1030"/>
      <c r="AJ55" s="1031"/>
      <c r="AK55" s="1034"/>
      <c r="AL55" s="1020"/>
      <c r="AM55" s="1020"/>
      <c r="AN55" s="1020"/>
      <c r="AO55" s="1020"/>
      <c r="AP55" s="1020"/>
      <c r="AQ55" s="1020"/>
      <c r="AR55" s="1020"/>
      <c r="AS55" s="1020"/>
      <c r="AT55" s="1020"/>
      <c r="AU55" s="1020"/>
      <c r="AV55" s="1020"/>
      <c r="AW55" s="1020"/>
      <c r="AX55" s="1020"/>
      <c r="AY55" s="1020"/>
      <c r="AZ55" s="1021"/>
      <c r="BA55" s="1021"/>
      <c r="BB55" s="1021"/>
      <c r="BC55" s="1021"/>
      <c r="BD55" s="1021"/>
      <c r="BE55" s="1032"/>
      <c r="BF55" s="1032"/>
      <c r="BG55" s="1032"/>
      <c r="BH55" s="1032"/>
      <c r="BI55" s="1033"/>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8"/>
      <c r="DW55" s="1009"/>
      <c r="DX55" s="1009"/>
      <c r="DY55" s="1009"/>
      <c r="DZ55" s="1010"/>
      <c r="EA55" s="194"/>
    </row>
    <row r="56" spans="1:131" s="195" customFormat="1" ht="26.25" customHeight="1" x14ac:dyDescent="0.15">
      <c r="A56" s="209">
        <v>29</v>
      </c>
      <c r="B56" s="1024"/>
      <c r="C56" s="1025"/>
      <c r="D56" s="1025"/>
      <c r="E56" s="1025"/>
      <c r="F56" s="1025"/>
      <c r="G56" s="1025"/>
      <c r="H56" s="1025"/>
      <c r="I56" s="1025"/>
      <c r="J56" s="1025"/>
      <c r="K56" s="1025"/>
      <c r="L56" s="1025"/>
      <c r="M56" s="1025"/>
      <c r="N56" s="1025"/>
      <c r="O56" s="1025"/>
      <c r="P56" s="1026"/>
      <c r="Q56" s="1027"/>
      <c r="R56" s="1020"/>
      <c r="S56" s="1020"/>
      <c r="T56" s="1020"/>
      <c r="U56" s="1020"/>
      <c r="V56" s="1020"/>
      <c r="W56" s="1020"/>
      <c r="X56" s="1020"/>
      <c r="Y56" s="1020"/>
      <c r="Z56" s="1020"/>
      <c r="AA56" s="1020"/>
      <c r="AB56" s="1020"/>
      <c r="AC56" s="1020"/>
      <c r="AD56" s="1020"/>
      <c r="AE56" s="1028"/>
      <c r="AF56" s="1029"/>
      <c r="AG56" s="1030"/>
      <c r="AH56" s="1030"/>
      <c r="AI56" s="1030"/>
      <c r="AJ56" s="1031"/>
      <c r="AK56" s="1034"/>
      <c r="AL56" s="1020"/>
      <c r="AM56" s="1020"/>
      <c r="AN56" s="1020"/>
      <c r="AO56" s="1020"/>
      <c r="AP56" s="1020"/>
      <c r="AQ56" s="1020"/>
      <c r="AR56" s="1020"/>
      <c r="AS56" s="1020"/>
      <c r="AT56" s="1020"/>
      <c r="AU56" s="1020"/>
      <c r="AV56" s="1020"/>
      <c r="AW56" s="1020"/>
      <c r="AX56" s="1020"/>
      <c r="AY56" s="1020"/>
      <c r="AZ56" s="1021"/>
      <c r="BA56" s="1021"/>
      <c r="BB56" s="1021"/>
      <c r="BC56" s="1021"/>
      <c r="BD56" s="1021"/>
      <c r="BE56" s="1032"/>
      <c r="BF56" s="1032"/>
      <c r="BG56" s="1032"/>
      <c r="BH56" s="1032"/>
      <c r="BI56" s="1033"/>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8"/>
      <c r="DW56" s="1009"/>
      <c r="DX56" s="1009"/>
      <c r="DY56" s="1009"/>
      <c r="DZ56" s="1010"/>
      <c r="EA56" s="194"/>
    </row>
    <row r="57" spans="1:131" s="195" customFormat="1" ht="26.25" customHeight="1" x14ac:dyDescent="0.15">
      <c r="A57" s="209">
        <v>30</v>
      </c>
      <c r="B57" s="1024"/>
      <c r="C57" s="1025"/>
      <c r="D57" s="1025"/>
      <c r="E57" s="1025"/>
      <c r="F57" s="1025"/>
      <c r="G57" s="1025"/>
      <c r="H57" s="1025"/>
      <c r="I57" s="1025"/>
      <c r="J57" s="1025"/>
      <c r="K57" s="1025"/>
      <c r="L57" s="1025"/>
      <c r="M57" s="1025"/>
      <c r="N57" s="1025"/>
      <c r="O57" s="1025"/>
      <c r="P57" s="1026"/>
      <c r="Q57" s="1027"/>
      <c r="R57" s="1020"/>
      <c r="S57" s="1020"/>
      <c r="T57" s="1020"/>
      <c r="U57" s="1020"/>
      <c r="V57" s="1020"/>
      <c r="W57" s="1020"/>
      <c r="X57" s="1020"/>
      <c r="Y57" s="1020"/>
      <c r="Z57" s="1020"/>
      <c r="AA57" s="1020"/>
      <c r="AB57" s="1020"/>
      <c r="AC57" s="1020"/>
      <c r="AD57" s="1020"/>
      <c r="AE57" s="1028"/>
      <c r="AF57" s="1029"/>
      <c r="AG57" s="1030"/>
      <c r="AH57" s="1030"/>
      <c r="AI57" s="1030"/>
      <c r="AJ57" s="1031"/>
      <c r="AK57" s="1034"/>
      <c r="AL57" s="1020"/>
      <c r="AM57" s="1020"/>
      <c r="AN57" s="1020"/>
      <c r="AO57" s="1020"/>
      <c r="AP57" s="1020"/>
      <c r="AQ57" s="1020"/>
      <c r="AR57" s="1020"/>
      <c r="AS57" s="1020"/>
      <c r="AT57" s="1020"/>
      <c r="AU57" s="1020"/>
      <c r="AV57" s="1020"/>
      <c r="AW57" s="1020"/>
      <c r="AX57" s="1020"/>
      <c r="AY57" s="1020"/>
      <c r="AZ57" s="1021"/>
      <c r="BA57" s="1021"/>
      <c r="BB57" s="1021"/>
      <c r="BC57" s="1021"/>
      <c r="BD57" s="1021"/>
      <c r="BE57" s="1032"/>
      <c r="BF57" s="1032"/>
      <c r="BG57" s="1032"/>
      <c r="BH57" s="1032"/>
      <c r="BI57" s="1033"/>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8"/>
      <c r="DW57" s="1009"/>
      <c r="DX57" s="1009"/>
      <c r="DY57" s="1009"/>
      <c r="DZ57" s="1010"/>
      <c r="EA57" s="194"/>
    </row>
    <row r="58" spans="1:131" s="195" customFormat="1" ht="26.25" customHeight="1" x14ac:dyDescent="0.15">
      <c r="A58" s="209">
        <v>31</v>
      </c>
      <c r="B58" s="1024"/>
      <c r="C58" s="1025"/>
      <c r="D58" s="1025"/>
      <c r="E58" s="1025"/>
      <c r="F58" s="1025"/>
      <c r="G58" s="1025"/>
      <c r="H58" s="1025"/>
      <c r="I58" s="1025"/>
      <c r="J58" s="1025"/>
      <c r="K58" s="1025"/>
      <c r="L58" s="1025"/>
      <c r="M58" s="1025"/>
      <c r="N58" s="1025"/>
      <c r="O58" s="1025"/>
      <c r="P58" s="1026"/>
      <c r="Q58" s="1027"/>
      <c r="R58" s="1020"/>
      <c r="S58" s="1020"/>
      <c r="T58" s="1020"/>
      <c r="U58" s="1020"/>
      <c r="V58" s="1020"/>
      <c r="W58" s="1020"/>
      <c r="X58" s="1020"/>
      <c r="Y58" s="1020"/>
      <c r="Z58" s="1020"/>
      <c r="AA58" s="1020"/>
      <c r="AB58" s="1020"/>
      <c r="AC58" s="1020"/>
      <c r="AD58" s="1020"/>
      <c r="AE58" s="1028"/>
      <c r="AF58" s="1029"/>
      <c r="AG58" s="1030"/>
      <c r="AH58" s="1030"/>
      <c r="AI58" s="1030"/>
      <c r="AJ58" s="1031"/>
      <c r="AK58" s="1034"/>
      <c r="AL58" s="1020"/>
      <c r="AM58" s="1020"/>
      <c r="AN58" s="1020"/>
      <c r="AO58" s="1020"/>
      <c r="AP58" s="1020"/>
      <c r="AQ58" s="1020"/>
      <c r="AR58" s="1020"/>
      <c r="AS58" s="1020"/>
      <c r="AT58" s="1020"/>
      <c r="AU58" s="1020"/>
      <c r="AV58" s="1020"/>
      <c r="AW58" s="1020"/>
      <c r="AX58" s="1020"/>
      <c r="AY58" s="1020"/>
      <c r="AZ58" s="1021"/>
      <c r="BA58" s="1021"/>
      <c r="BB58" s="1021"/>
      <c r="BC58" s="1021"/>
      <c r="BD58" s="1021"/>
      <c r="BE58" s="1032"/>
      <c r="BF58" s="1032"/>
      <c r="BG58" s="1032"/>
      <c r="BH58" s="1032"/>
      <c r="BI58" s="1033"/>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8"/>
      <c r="DW58" s="1009"/>
      <c r="DX58" s="1009"/>
      <c r="DY58" s="1009"/>
      <c r="DZ58" s="1010"/>
      <c r="EA58" s="194"/>
    </row>
    <row r="59" spans="1:131" s="195" customFormat="1" ht="26.25" customHeight="1" x14ac:dyDescent="0.15">
      <c r="A59" s="209">
        <v>32</v>
      </c>
      <c r="B59" s="1024"/>
      <c r="C59" s="1025"/>
      <c r="D59" s="1025"/>
      <c r="E59" s="1025"/>
      <c r="F59" s="1025"/>
      <c r="G59" s="1025"/>
      <c r="H59" s="1025"/>
      <c r="I59" s="1025"/>
      <c r="J59" s="1025"/>
      <c r="K59" s="1025"/>
      <c r="L59" s="1025"/>
      <c r="M59" s="1025"/>
      <c r="N59" s="1025"/>
      <c r="O59" s="1025"/>
      <c r="P59" s="1026"/>
      <c r="Q59" s="1027"/>
      <c r="R59" s="1020"/>
      <c r="S59" s="1020"/>
      <c r="T59" s="1020"/>
      <c r="U59" s="1020"/>
      <c r="V59" s="1020"/>
      <c r="W59" s="1020"/>
      <c r="X59" s="1020"/>
      <c r="Y59" s="1020"/>
      <c r="Z59" s="1020"/>
      <c r="AA59" s="1020"/>
      <c r="AB59" s="1020"/>
      <c r="AC59" s="1020"/>
      <c r="AD59" s="1020"/>
      <c r="AE59" s="1028"/>
      <c r="AF59" s="1029"/>
      <c r="AG59" s="1030"/>
      <c r="AH59" s="1030"/>
      <c r="AI59" s="1030"/>
      <c r="AJ59" s="1031"/>
      <c r="AK59" s="1034"/>
      <c r="AL59" s="1020"/>
      <c r="AM59" s="1020"/>
      <c r="AN59" s="1020"/>
      <c r="AO59" s="1020"/>
      <c r="AP59" s="1020"/>
      <c r="AQ59" s="1020"/>
      <c r="AR59" s="1020"/>
      <c r="AS59" s="1020"/>
      <c r="AT59" s="1020"/>
      <c r="AU59" s="1020"/>
      <c r="AV59" s="1020"/>
      <c r="AW59" s="1020"/>
      <c r="AX59" s="1020"/>
      <c r="AY59" s="1020"/>
      <c r="AZ59" s="1021"/>
      <c r="BA59" s="1021"/>
      <c r="BB59" s="1021"/>
      <c r="BC59" s="1021"/>
      <c r="BD59" s="1021"/>
      <c r="BE59" s="1032"/>
      <c r="BF59" s="1032"/>
      <c r="BG59" s="1032"/>
      <c r="BH59" s="1032"/>
      <c r="BI59" s="1033"/>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8"/>
      <c r="DW59" s="1009"/>
      <c r="DX59" s="1009"/>
      <c r="DY59" s="1009"/>
      <c r="DZ59" s="1010"/>
      <c r="EA59" s="194"/>
    </row>
    <row r="60" spans="1:131" s="195" customFormat="1" ht="26.25" customHeight="1" x14ac:dyDescent="0.15">
      <c r="A60" s="209">
        <v>33</v>
      </c>
      <c r="B60" s="1024"/>
      <c r="C60" s="1025"/>
      <c r="D60" s="1025"/>
      <c r="E60" s="1025"/>
      <c r="F60" s="1025"/>
      <c r="G60" s="1025"/>
      <c r="H60" s="1025"/>
      <c r="I60" s="1025"/>
      <c r="J60" s="1025"/>
      <c r="K60" s="1025"/>
      <c r="L60" s="1025"/>
      <c r="M60" s="1025"/>
      <c r="N60" s="1025"/>
      <c r="O60" s="1025"/>
      <c r="P60" s="1026"/>
      <c r="Q60" s="1027"/>
      <c r="R60" s="1020"/>
      <c r="S60" s="1020"/>
      <c r="T60" s="1020"/>
      <c r="U60" s="1020"/>
      <c r="V60" s="1020"/>
      <c r="W60" s="1020"/>
      <c r="X60" s="1020"/>
      <c r="Y60" s="1020"/>
      <c r="Z60" s="1020"/>
      <c r="AA60" s="1020"/>
      <c r="AB60" s="1020"/>
      <c r="AC60" s="1020"/>
      <c r="AD60" s="1020"/>
      <c r="AE60" s="1028"/>
      <c r="AF60" s="1029"/>
      <c r="AG60" s="1030"/>
      <c r="AH60" s="1030"/>
      <c r="AI60" s="1030"/>
      <c r="AJ60" s="1031"/>
      <c r="AK60" s="1034"/>
      <c r="AL60" s="1020"/>
      <c r="AM60" s="1020"/>
      <c r="AN60" s="1020"/>
      <c r="AO60" s="1020"/>
      <c r="AP60" s="1020"/>
      <c r="AQ60" s="1020"/>
      <c r="AR60" s="1020"/>
      <c r="AS60" s="1020"/>
      <c r="AT60" s="1020"/>
      <c r="AU60" s="1020"/>
      <c r="AV60" s="1020"/>
      <c r="AW60" s="1020"/>
      <c r="AX60" s="1020"/>
      <c r="AY60" s="1020"/>
      <c r="AZ60" s="1021"/>
      <c r="BA60" s="1021"/>
      <c r="BB60" s="1021"/>
      <c r="BC60" s="1021"/>
      <c r="BD60" s="1021"/>
      <c r="BE60" s="1032"/>
      <c r="BF60" s="1032"/>
      <c r="BG60" s="1032"/>
      <c r="BH60" s="1032"/>
      <c r="BI60" s="1033"/>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8"/>
      <c r="DW60" s="1009"/>
      <c r="DX60" s="1009"/>
      <c r="DY60" s="1009"/>
      <c r="DZ60" s="1010"/>
      <c r="EA60" s="194"/>
    </row>
    <row r="61" spans="1:131" s="195" customFormat="1" ht="26.25" customHeight="1" thickBot="1" x14ac:dyDescent="0.2">
      <c r="A61" s="209">
        <v>34</v>
      </c>
      <c r="B61" s="1024"/>
      <c r="C61" s="1025"/>
      <c r="D61" s="1025"/>
      <c r="E61" s="1025"/>
      <c r="F61" s="1025"/>
      <c r="G61" s="1025"/>
      <c r="H61" s="1025"/>
      <c r="I61" s="1025"/>
      <c r="J61" s="1025"/>
      <c r="K61" s="1025"/>
      <c r="L61" s="1025"/>
      <c r="M61" s="1025"/>
      <c r="N61" s="1025"/>
      <c r="O61" s="1025"/>
      <c r="P61" s="1026"/>
      <c r="Q61" s="1027"/>
      <c r="R61" s="1020"/>
      <c r="S61" s="1020"/>
      <c r="T61" s="1020"/>
      <c r="U61" s="1020"/>
      <c r="V61" s="1020"/>
      <c r="W61" s="1020"/>
      <c r="X61" s="1020"/>
      <c r="Y61" s="1020"/>
      <c r="Z61" s="1020"/>
      <c r="AA61" s="1020"/>
      <c r="AB61" s="1020"/>
      <c r="AC61" s="1020"/>
      <c r="AD61" s="1020"/>
      <c r="AE61" s="1028"/>
      <c r="AF61" s="1029"/>
      <c r="AG61" s="1030"/>
      <c r="AH61" s="1030"/>
      <c r="AI61" s="1030"/>
      <c r="AJ61" s="1031"/>
      <c r="AK61" s="1034"/>
      <c r="AL61" s="1020"/>
      <c r="AM61" s="1020"/>
      <c r="AN61" s="1020"/>
      <c r="AO61" s="1020"/>
      <c r="AP61" s="1020"/>
      <c r="AQ61" s="1020"/>
      <c r="AR61" s="1020"/>
      <c r="AS61" s="1020"/>
      <c r="AT61" s="1020"/>
      <c r="AU61" s="1020"/>
      <c r="AV61" s="1020"/>
      <c r="AW61" s="1020"/>
      <c r="AX61" s="1020"/>
      <c r="AY61" s="1020"/>
      <c r="AZ61" s="1021"/>
      <c r="BA61" s="1021"/>
      <c r="BB61" s="1021"/>
      <c r="BC61" s="1021"/>
      <c r="BD61" s="1021"/>
      <c r="BE61" s="1032"/>
      <c r="BF61" s="1032"/>
      <c r="BG61" s="1032"/>
      <c r="BH61" s="1032"/>
      <c r="BI61" s="1033"/>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8"/>
      <c r="DW61" s="1009"/>
      <c r="DX61" s="1009"/>
      <c r="DY61" s="1009"/>
      <c r="DZ61" s="1010"/>
      <c r="EA61" s="194"/>
    </row>
    <row r="62" spans="1:131" s="195" customFormat="1" ht="26.25" customHeight="1" x14ac:dyDescent="0.15">
      <c r="A62" s="209">
        <v>35</v>
      </c>
      <c r="B62" s="1024"/>
      <c r="C62" s="1025"/>
      <c r="D62" s="1025"/>
      <c r="E62" s="1025"/>
      <c r="F62" s="1025"/>
      <c r="G62" s="1025"/>
      <c r="H62" s="1025"/>
      <c r="I62" s="1025"/>
      <c r="J62" s="1025"/>
      <c r="K62" s="1025"/>
      <c r="L62" s="1025"/>
      <c r="M62" s="1025"/>
      <c r="N62" s="1025"/>
      <c r="O62" s="1025"/>
      <c r="P62" s="1026"/>
      <c r="Q62" s="1027"/>
      <c r="R62" s="1020"/>
      <c r="S62" s="1020"/>
      <c r="T62" s="1020"/>
      <c r="U62" s="1020"/>
      <c r="V62" s="1020"/>
      <c r="W62" s="1020"/>
      <c r="X62" s="1020"/>
      <c r="Y62" s="1020"/>
      <c r="Z62" s="1020"/>
      <c r="AA62" s="1020"/>
      <c r="AB62" s="1020"/>
      <c r="AC62" s="1020"/>
      <c r="AD62" s="1020"/>
      <c r="AE62" s="1028"/>
      <c r="AF62" s="1029"/>
      <c r="AG62" s="1030"/>
      <c r="AH62" s="1030"/>
      <c r="AI62" s="1030"/>
      <c r="AJ62" s="1031"/>
      <c r="AK62" s="1034"/>
      <c r="AL62" s="1020"/>
      <c r="AM62" s="1020"/>
      <c r="AN62" s="1020"/>
      <c r="AO62" s="1020"/>
      <c r="AP62" s="1020"/>
      <c r="AQ62" s="1020"/>
      <c r="AR62" s="1020"/>
      <c r="AS62" s="1020"/>
      <c r="AT62" s="1020"/>
      <c r="AU62" s="1020"/>
      <c r="AV62" s="1020"/>
      <c r="AW62" s="1020"/>
      <c r="AX62" s="1020"/>
      <c r="AY62" s="1020"/>
      <c r="AZ62" s="1021"/>
      <c r="BA62" s="1021"/>
      <c r="BB62" s="1021"/>
      <c r="BC62" s="1021"/>
      <c r="BD62" s="1021"/>
      <c r="BE62" s="1032"/>
      <c r="BF62" s="1032"/>
      <c r="BG62" s="1032"/>
      <c r="BH62" s="1032"/>
      <c r="BI62" s="1033"/>
      <c r="BJ62" s="1017" t="s">
        <v>474</v>
      </c>
      <c r="BK62" s="1018"/>
      <c r="BL62" s="1018"/>
      <c r="BM62" s="1018"/>
      <c r="BN62" s="1019"/>
      <c r="BO62" s="213"/>
      <c r="BP62" s="213"/>
      <c r="BQ62" s="210">
        <v>56</v>
      </c>
      <c r="BR62" s="211"/>
      <c r="BS62" s="1012"/>
      <c r="BT62" s="1013"/>
      <c r="BU62" s="1013"/>
      <c r="BV62" s="1013"/>
      <c r="BW62" s="1013"/>
      <c r="BX62" s="1013"/>
      <c r="BY62" s="1013"/>
      <c r="BZ62" s="1013"/>
      <c r="CA62" s="1013"/>
      <c r="CB62" s="1013"/>
      <c r="CC62" s="1013"/>
      <c r="CD62" s="1013"/>
      <c r="CE62" s="1013"/>
      <c r="CF62" s="1013"/>
      <c r="CG62" s="1014"/>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8"/>
      <c r="DW62" s="1009"/>
      <c r="DX62" s="1009"/>
      <c r="DY62" s="1009"/>
      <c r="DZ62" s="1010"/>
      <c r="EA62" s="194"/>
    </row>
    <row r="63" spans="1:131" s="195" customFormat="1" ht="26.25" customHeight="1" thickBot="1" x14ac:dyDescent="0.2">
      <c r="A63" s="212" t="s">
        <v>457</v>
      </c>
      <c r="B63" s="950" t="s">
        <v>475</v>
      </c>
      <c r="C63" s="951"/>
      <c r="D63" s="951"/>
      <c r="E63" s="951"/>
      <c r="F63" s="951"/>
      <c r="G63" s="951"/>
      <c r="H63" s="951"/>
      <c r="I63" s="951"/>
      <c r="J63" s="951"/>
      <c r="K63" s="951"/>
      <c r="L63" s="951"/>
      <c r="M63" s="951"/>
      <c r="N63" s="951"/>
      <c r="O63" s="951"/>
      <c r="P63" s="952"/>
      <c r="Q63" s="953"/>
      <c r="R63" s="939"/>
      <c r="S63" s="939"/>
      <c r="T63" s="939"/>
      <c r="U63" s="939"/>
      <c r="V63" s="939"/>
      <c r="W63" s="939"/>
      <c r="X63" s="939"/>
      <c r="Y63" s="939"/>
      <c r="Z63" s="939"/>
      <c r="AA63" s="939"/>
      <c r="AB63" s="939"/>
      <c r="AC63" s="939"/>
      <c r="AD63" s="939"/>
      <c r="AE63" s="1035"/>
      <c r="AF63" s="1036">
        <v>4</v>
      </c>
      <c r="AG63" s="928"/>
      <c r="AH63" s="928"/>
      <c r="AI63" s="928"/>
      <c r="AJ63" s="1037"/>
      <c r="AK63" s="1000"/>
      <c r="AL63" s="939"/>
      <c r="AM63" s="939"/>
      <c r="AN63" s="939"/>
      <c r="AO63" s="939"/>
      <c r="AP63" s="928">
        <v>12</v>
      </c>
      <c r="AQ63" s="928"/>
      <c r="AR63" s="928"/>
      <c r="AS63" s="928"/>
      <c r="AT63" s="928"/>
      <c r="AU63" s="928">
        <v>6</v>
      </c>
      <c r="AV63" s="928"/>
      <c r="AW63" s="928"/>
      <c r="AX63" s="928"/>
      <c r="AY63" s="928"/>
      <c r="AZ63" s="1011"/>
      <c r="BA63" s="1011"/>
      <c r="BB63" s="1011"/>
      <c r="BC63" s="1011"/>
      <c r="BD63" s="1011"/>
      <c r="BE63" s="929"/>
      <c r="BF63" s="929"/>
      <c r="BG63" s="929"/>
      <c r="BH63" s="929"/>
      <c r="BI63" s="930"/>
      <c r="BJ63" s="1022" t="s">
        <v>476</v>
      </c>
      <c r="BK63" s="937"/>
      <c r="BL63" s="937"/>
      <c r="BM63" s="937"/>
      <c r="BN63" s="1023"/>
      <c r="BO63" s="213"/>
      <c r="BP63" s="213"/>
      <c r="BQ63" s="210">
        <v>57</v>
      </c>
      <c r="BR63" s="211"/>
      <c r="BS63" s="1012"/>
      <c r="BT63" s="1013"/>
      <c r="BU63" s="1013"/>
      <c r="BV63" s="1013"/>
      <c r="BW63" s="1013"/>
      <c r="BX63" s="1013"/>
      <c r="BY63" s="1013"/>
      <c r="BZ63" s="1013"/>
      <c r="CA63" s="1013"/>
      <c r="CB63" s="1013"/>
      <c r="CC63" s="1013"/>
      <c r="CD63" s="1013"/>
      <c r="CE63" s="1013"/>
      <c r="CF63" s="1013"/>
      <c r="CG63" s="1014"/>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8"/>
      <c r="DW63" s="1009"/>
      <c r="DX63" s="1009"/>
      <c r="DY63" s="1009"/>
      <c r="DZ63" s="1010"/>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8"/>
      <c r="DW64" s="1009"/>
      <c r="DX64" s="1009"/>
      <c r="DY64" s="1009"/>
      <c r="DZ64" s="1010"/>
      <c r="EA64" s="194"/>
    </row>
    <row r="65" spans="1:131" s="195" customFormat="1" ht="26.25" customHeight="1" thickBot="1" x14ac:dyDescent="0.2">
      <c r="A65" s="200" t="s">
        <v>477</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8"/>
      <c r="DW65" s="1009"/>
      <c r="DX65" s="1009"/>
      <c r="DY65" s="1009"/>
      <c r="DZ65" s="1010"/>
      <c r="EA65" s="194"/>
    </row>
    <row r="66" spans="1:131" s="195" customFormat="1" ht="26.25" customHeight="1" x14ac:dyDescent="0.15">
      <c r="A66" s="981" t="s">
        <v>478</v>
      </c>
      <c r="B66" s="982"/>
      <c r="C66" s="982"/>
      <c r="D66" s="982"/>
      <c r="E66" s="982"/>
      <c r="F66" s="982"/>
      <c r="G66" s="982"/>
      <c r="H66" s="982"/>
      <c r="I66" s="982"/>
      <c r="J66" s="982"/>
      <c r="K66" s="982"/>
      <c r="L66" s="982"/>
      <c r="M66" s="982"/>
      <c r="N66" s="982"/>
      <c r="O66" s="982"/>
      <c r="P66" s="983"/>
      <c r="Q66" s="987" t="s">
        <v>479</v>
      </c>
      <c r="R66" s="988"/>
      <c r="S66" s="988"/>
      <c r="T66" s="988"/>
      <c r="U66" s="989"/>
      <c r="V66" s="987" t="s">
        <v>480</v>
      </c>
      <c r="W66" s="988"/>
      <c r="X66" s="988"/>
      <c r="Y66" s="988"/>
      <c r="Z66" s="989"/>
      <c r="AA66" s="987" t="s">
        <v>481</v>
      </c>
      <c r="AB66" s="988"/>
      <c r="AC66" s="988"/>
      <c r="AD66" s="988"/>
      <c r="AE66" s="989"/>
      <c r="AF66" s="1001" t="s">
        <v>482</v>
      </c>
      <c r="AG66" s="1002"/>
      <c r="AH66" s="1002"/>
      <c r="AI66" s="1002"/>
      <c r="AJ66" s="1003"/>
      <c r="AK66" s="987" t="s">
        <v>483</v>
      </c>
      <c r="AL66" s="982"/>
      <c r="AM66" s="982"/>
      <c r="AN66" s="982"/>
      <c r="AO66" s="983"/>
      <c r="AP66" s="987" t="s">
        <v>484</v>
      </c>
      <c r="AQ66" s="988"/>
      <c r="AR66" s="988"/>
      <c r="AS66" s="988"/>
      <c r="AT66" s="989"/>
      <c r="AU66" s="987" t="s">
        <v>485</v>
      </c>
      <c r="AV66" s="988"/>
      <c r="AW66" s="988"/>
      <c r="AX66" s="988"/>
      <c r="AY66" s="989"/>
      <c r="AZ66" s="987" t="s">
        <v>444</v>
      </c>
      <c r="BA66" s="988"/>
      <c r="BB66" s="988"/>
      <c r="BC66" s="988"/>
      <c r="BD66" s="1015"/>
      <c r="BE66" s="213"/>
      <c r="BF66" s="213"/>
      <c r="BG66" s="213"/>
      <c r="BH66" s="213"/>
      <c r="BI66" s="213"/>
      <c r="BJ66" s="213"/>
      <c r="BK66" s="213"/>
      <c r="BL66" s="213"/>
      <c r="BM66" s="213"/>
      <c r="BN66" s="213"/>
      <c r="BO66" s="213"/>
      <c r="BP66" s="213"/>
      <c r="BQ66" s="210">
        <v>60</v>
      </c>
      <c r="BR66" s="215"/>
      <c r="BS66" s="971"/>
      <c r="BT66" s="972"/>
      <c r="BU66" s="972"/>
      <c r="BV66" s="972"/>
      <c r="BW66" s="972"/>
      <c r="BX66" s="972"/>
      <c r="BY66" s="972"/>
      <c r="BZ66" s="972"/>
      <c r="CA66" s="972"/>
      <c r="CB66" s="972"/>
      <c r="CC66" s="972"/>
      <c r="CD66" s="972"/>
      <c r="CE66" s="972"/>
      <c r="CF66" s="972"/>
      <c r="CG66" s="973"/>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68"/>
      <c r="DW66" s="969"/>
      <c r="DX66" s="969"/>
      <c r="DY66" s="969"/>
      <c r="DZ66" s="970"/>
      <c r="EA66" s="194"/>
    </row>
    <row r="67" spans="1:131" s="195" customFormat="1" ht="26.25" customHeight="1" thickBot="1" x14ac:dyDescent="0.2">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1004"/>
      <c r="AG67" s="1005"/>
      <c r="AH67" s="1005"/>
      <c r="AI67" s="1005"/>
      <c r="AJ67" s="1006"/>
      <c r="AK67" s="1007"/>
      <c r="AL67" s="985"/>
      <c r="AM67" s="985"/>
      <c r="AN67" s="985"/>
      <c r="AO67" s="986"/>
      <c r="AP67" s="990"/>
      <c r="AQ67" s="991"/>
      <c r="AR67" s="991"/>
      <c r="AS67" s="991"/>
      <c r="AT67" s="992"/>
      <c r="AU67" s="990"/>
      <c r="AV67" s="991"/>
      <c r="AW67" s="991"/>
      <c r="AX67" s="991"/>
      <c r="AY67" s="992"/>
      <c r="AZ67" s="990"/>
      <c r="BA67" s="991"/>
      <c r="BB67" s="991"/>
      <c r="BC67" s="991"/>
      <c r="BD67" s="1016"/>
      <c r="BE67" s="213"/>
      <c r="BF67" s="213"/>
      <c r="BG67" s="213"/>
      <c r="BH67" s="213"/>
      <c r="BI67" s="213"/>
      <c r="BJ67" s="213"/>
      <c r="BK67" s="213"/>
      <c r="BL67" s="213"/>
      <c r="BM67" s="213"/>
      <c r="BN67" s="213"/>
      <c r="BO67" s="213"/>
      <c r="BP67" s="213"/>
      <c r="BQ67" s="210">
        <v>61</v>
      </c>
      <c r="BR67" s="215"/>
      <c r="BS67" s="971"/>
      <c r="BT67" s="972"/>
      <c r="BU67" s="972"/>
      <c r="BV67" s="972"/>
      <c r="BW67" s="972"/>
      <c r="BX67" s="972"/>
      <c r="BY67" s="972"/>
      <c r="BZ67" s="972"/>
      <c r="CA67" s="972"/>
      <c r="CB67" s="972"/>
      <c r="CC67" s="972"/>
      <c r="CD67" s="972"/>
      <c r="CE67" s="972"/>
      <c r="CF67" s="972"/>
      <c r="CG67" s="973"/>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68"/>
      <c r="DW67" s="969"/>
      <c r="DX67" s="969"/>
      <c r="DY67" s="969"/>
      <c r="DZ67" s="970"/>
      <c r="EA67" s="194"/>
    </row>
    <row r="68" spans="1:131" s="195" customFormat="1" ht="26.25" customHeight="1" thickTop="1" x14ac:dyDescent="0.15">
      <c r="A68" s="206">
        <v>1</v>
      </c>
      <c r="B68" s="993" t="s">
        <v>574</v>
      </c>
      <c r="C68" s="994"/>
      <c r="D68" s="994"/>
      <c r="E68" s="994"/>
      <c r="F68" s="994"/>
      <c r="G68" s="994"/>
      <c r="H68" s="994"/>
      <c r="I68" s="994"/>
      <c r="J68" s="994"/>
      <c r="K68" s="994"/>
      <c r="L68" s="994"/>
      <c r="M68" s="994"/>
      <c r="N68" s="994"/>
      <c r="O68" s="994"/>
      <c r="P68" s="995"/>
      <c r="Q68" s="996">
        <v>105</v>
      </c>
      <c r="R68" s="978"/>
      <c r="S68" s="978"/>
      <c r="T68" s="978"/>
      <c r="U68" s="978"/>
      <c r="V68" s="978">
        <v>104</v>
      </c>
      <c r="W68" s="978"/>
      <c r="X68" s="978"/>
      <c r="Y68" s="978"/>
      <c r="Z68" s="978"/>
      <c r="AA68" s="978">
        <v>1</v>
      </c>
      <c r="AB68" s="978"/>
      <c r="AC68" s="978"/>
      <c r="AD68" s="978"/>
      <c r="AE68" s="978"/>
      <c r="AF68" s="978">
        <v>1</v>
      </c>
      <c r="AG68" s="978"/>
      <c r="AH68" s="978"/>
      <c r="AI68" s="978"/>
      <c r="AJ68" s="978"/>
      <c r="AK68" s="978" t="s">
        <v>588</v>
      </c>
      <c r="AL68" s="978"/>
      <c r="AM68" s="978"/>
      <c r="AN68" s="978"/>
      <c r="AO68" s="978"/>
      <c r="AP68" s="978" t="s">
        <v>588</v>
      </c>
      <c r="AQ68" s="978"/>
      <c r="AR68" s="978"/>
      <c r="AS68" s="978"/>
      <c r="AT68" s="978"/>
      <c r="AU68" s="978" t="s">
        <v>588</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71"/>
      <c r="BT68" s="972"/>
      <c r="BU68" s="972"/>
      <c r="BV68" s="972"/>
      <c r="BW68" s="972"/>
      <c r="BX68" s="972"/>
      <c r="BY68" s="972"/>
      <c r="BZ68" s="972"/>
      <c r="CA68" s="972"/>
      <c r="CB68" s="972"/>
      <c r="CC68" s="972"/>
      <c r="CD68" s="972"/>
      <c r="CE68" s="972"/>
      <c r="CF68" s="972"/>
      <c r="CG68" s="973"/>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68"/>
      <c r="DW68" s="969"/>
      <c r="DX68" s="969"/>
      <c r="DY68" s="969"/>
      <c r="DZ68" s="970"/>
      <c r="EA68" s="194"/>
    </row>
    <row r="69" spans="1:131" s="195" customFormat="1" ht="26.25" customHeight="1" x14ac:dyDescent="0.15">
      <c r="A69" s="209">
        <v>2</v>
      </c>
      <c r="B69" s="945" t="s">
        <v>575</v>
      </c>
      <c r="C69" s="946"/>
      <c r="D69" s="946"/>
      <c r="E69" s="946"/>
      <c r="F69" s="946"/>
      <c r="G69" s="946"/>
      <c r="H69" s="946"/>
      <c r="I69" s="946"/>
      <c r="J69" s="946"/>
      <c r="K69" s="946"/>
      <c r="L69" s="946"/>
      <c r="M69" s="946"/>
      <c r="N69" s="946"/>
      <c r="O69" s="946"/>
      <c r="P69" s="947"/>
      <c r="Q69" s="948">
        <v>13152</v>
      </c>
      <c r="R69" s="949"/>
      <c r="S69" s="949"/>
      <c r="T69" s="949"/>
      <c r="U69" s="949"/>
      <c r="V69" s="949">
        <v>13208</v>
      </c>
      <c r="W69" s="949"/>
      <c r="X69" s="949"/>
      <c r="Y69" s="949"/>
      <c r="Z69" s="949"/>
      <c r="AA69" s="949">
        <v>-57</v>
      </c>
      <c r="AB69" s="949"/>
      <c r="AC69" s="949"/>
      <c r="AD69" s="949"/>
      <c r="AE69" s="949"/>
      <c r="AF69" s="949">
        <v>-57</v>
      </c>
      <c r="AG69" s="949"/>
      <c r="AH69" s="949"/>
      <c r="AI69" s="949"/>
      <c r="AJ69" s="949"/>
      <c r="AK69" s="949">
        <v>2403</v>
      </c>
      <c r="AL69" s="949"/>
      <c r="AM69" s="949"/>
      <c r="AN69" s="949"/>
      <c r="AO69" s="949"/>
      <c r="AP69" s="949" t="s">
        <v>588</v>
      </c>
      <c r="AQ69" s="949"/>
      <c r="AR69" s="949"/>
      <c r="AS69" s="949"/>
      <c r="AT69" s="949"/>
      <c r="AU69" s="949" t="s">
        <v>588</v>
      </c>
      <c r="AV69" s="949"/>
      <c r="AW69" s="949"/>
      <c r="AX69" s="949"/>
      <c r="AY69" s="949"/>
      <c r="AZ69" s="959"/>
      <c r="BA69" s="959"/>
      <c r="BB69" s="959"/>
      <c r="BC69" s="959"/>
      <c r="BD69" s="960"/>
      <c r="BE69" s="213"/>
      <c r="BF69" s="213"/>
      <c r="BG69" s="213"/>
      <c r="BH69" s="213"/>
      <c r="BI69" s="213"/>
      <c r="BJ69" s="213"/>
      <c r="BK69" s="213"/>
      <c r="BL69" s="213"/>
      <c r="BM69" s="213"/>
      <c r="BN69" s="213"/>
      <c r="BO69" s="213"/>
      <c r="BP69" s="213"/>
      <c r="BQ69" s="210">
        <v>63</v>
      </c>
      <c r="BR69" s="215"/>
      <c r="BS69" s="971"/>
      <c r="BT69" s="972"/>
      <c r="BU69" s="972"/>
      <c r="BV69" s="972"/>
      <c r="BW69" s="972"/>
      <c r="BX69" s="972"/>
      <c r="BY69" s="972"/>
      <c r="BZ69" s="972"/>
      <c r="CA69" s="972"/>
      <c r="CB69" s="972"/>
      <c r="CC69" s="972"/>
      <c r="CD69" s="972"/>
      <c r="CE69" s="972"/>
      <c r="CF69" s="972"/>
      <c r="CG69" s="973"/>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68"/>
      <c r="DW69" s="969"/>
      <c r="DX69" s="969"/>
      <c r="DY69" s="969"/>
      <c r="DZ69" s="970"/>
      <c r="EA69" s="194"/>
    </row>
    <row r="70" spans="1:131" s="195" customFormat="1" ht="26.25" customHeight="1" x14ac:dyDescent="0.15">
      <c r="A70" s="209">
        <v>3</v>
      </c>
      <c r="B70" s="945" t="s">
        <v>584</v>
      </c>
      <c r="C70" s="946"/>
      <c r="D70" s="946"/>
      <c r="E70" s="946"/>
      <c r="F70" s="946"/>
      <c r="G70" s="946"/>
      <c r="H70" s="946"/>
      <c r="I70" s="946"/>
      <c r="J70" s="946"/>
      <c r="K70" s="946"/>
      <c r="L70" s="946"/>
      <c r="M70" s="946"/>
      <c r="N70" s="946"/>
      <c r="O70" s="946"/>
      <c r="P70" s="947"/>
      <c r="Q70" s="948">
        <v>112</v>
      </c>
      <c r="R70" s="949"/>
      <c r="S70" s="949"/>
      <c r="T70" s="949"/>
      <c r="U70" s="949"/>
      <c r="V70" s="949">
        <v>112</v>
      </c>
      <c r="W70" s="949"/>
      <c r="X70" s="949"/>
      <c r="Y70" s="949"/>
      <c r="Z70" s="949"/>
      <c r="AA70" s="949" t="s">
        <v>588</v>
      </c>
      <c r="AB70" s="949"/>
      <c r="AC70" s="949"/>
      <c r="AD70" s="949"/>
      <c r="AE70" s="949"/>
      <c r="AF70" s="949" t="s">
        <v>588</v>
      </c>
      <c r="AG70" s="949"/>
      <c r="AH70" s="949"/>
      <c r="AI70" s="949"/>
      <c r="AJ70" s="949"/>
      <c r="AK70" s="949" t="s">
        <v>588</v>
      </c>
      <c r="AL70" s="949"/>
      <c r="AM70" s="949"/>
      <c r="AN70" s="949"/>
      <c r="AO70" s="949"/>
      <c r="AP70" s="949" t="s">
        <v>588</v>
      </c>
      <c r="AQ70" s="949"/>
      <c r="AR70" s="949"/>
      <c r="AS70" s="949"/>
      <c r="AT70" s="949"/>
      <c r="AU70" s="949" t="s">
        <v>588</v>
      </c>
      <c r="AV70" s="949"/>
      <c r="AW70" s="949"/>
      <c r="AX70" s="949"/>
      <c r="AY70" s="949"/>
      <c r="AZ70" s="959"/>
      <c r="BA70" s="959"/>
      <c r="BB70" s="959"/>
      <c r="BC70" s="959"/>
      <c r="BD70" s="960"/>
      <c r="BE70" s="213"/>
      <c r="BF70" s="213"/>
      <c r="BG70" s="213"/>
      <c r="BH70" s="213"/>
      <c r="BI70" s="213"/>
      <c r="BJ70" s="213"/>
      <c r="BK70" s="213"/>
      <c r="BL70" s="213"/>
      <c r="BM70" s="213"/>
      <c r="BN70" s="213"/>
      <c r="BO70" s="213"/>
      <c r="BP70" s="213"/>
      <c r="BQ70" s="210">
        <v>64</v>
      </c>
      <c r="BR70" s="215"/>
      <c r="BS70" s="971"/>
      <c r="BT70" s="972"/>
      <c r="BU70" s="972"/>
      <c r="BV70" s="972"/>
      <c r="BW70" s="972"/>
      <c r="BX70" s="972"/>
      <c r="BY70" s="972"/>
      <c r="BZ70" s="972"/>
      <c r="CA70" s="972"/>
      <c r="CB70" s="972"/>
      <c r="CC70" s="972"/>
      <c r="CD70" s="972"/>
      <c r="CE70" s="972"/>
      <c r="CF70" s="972"/>
      <c r="CG70" s="973"/>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68"/>
      <c r="DW70" s="969"/>
      <c r="DX70" s="969"/>
      <c r="DY70" s="969"/>
      <c r="DZ70" s="970"/>
      <c r="EA70" s="194"/>
    </row>
    <row r="71" spans="1:131" s="195" customFormat="1" ht="26.25" customHeight="1" x14ac:dyDescent="0.15">
      <c r="A71" s="209">
        <v>4</v>
      </c>
      <c r="B71" s="945" t="s">
        <v>576</v>
      </c>
      <c r="C71" s="946"/>
      <c r="D71" s="946"/>
      <c r="E71" s="946"/>
      <c r="F71" s="946"/>
      <c r="G71" s="946"/>
      <c r="H71" s="946"/>
      <c r="I71" s="946"/>
      <c r="J71" s="946"/>
      <c r="K71" s="946"/>
      <c r="L71" s="946"/>
      <c r="M71" s="946"/>
      <c r="N71" s="946"/>
      <c r="O71" s="946"/>
      <c r="P71" s="947"/>
      <c r="Q71" s="948">
        <v>247</v>
      </c>
      <c r="R71" s="949"/>
      <c r="S71" s="949"/>
      <c r="T71" s="949"/>
      <c r="U71" s="949"/>
      <c r="V71" s="949">
        <v>242</v>
      </c>
      <c r="W71" s="949"/>
      <c r="X71" s="949"/>
      <c r="Y71" s="949"/>
      <c r="Z71" s="949"/>
      <c r="AA71" s="949">
        <v>5</v>
      </c>
      <c r="AB71" s="949"/>
      <c r="AC71" s="949"/>
      <c r="AD71" s="949"/>
      <c r="AE71" s="949"/>
      <c r="AF71" s="949">
        <v>5</v>
      </c>
      <c r="AG71" s="949"/>
      <c r="AH71" s="949"/>
      <c r="AI71" s="949"/>
      <c r="AJ71" s="949"/>
      <c r="AK71" s="949" t="s">
        <v>588</v>
      </c>
      <c r="AL71" s="949"/>
      <c r="AM71" s="949"/>
      <c r="AN71" s="949"/>
      <c r="AO71" s="949"/>
      <c r="AP71" s="949" t="s">
        <v>588</v>
      </c>
      <c r="AQ71" s="949"/>
      <c r="AR71" s="949"/>
      <c r="AS71" s="949"/>
      <c r="AT71" s="949"/>
      <c r="AU71" s="949" t="s">
        <v>588</v>
      </c>
      <c r="AV71" s="949"/>
      <c r="AW71" s="949"/>
      <c r="AX71" s="949"/>
      <c r="AY71" s="949"/>
      <c r="AZ71" s="959"/>
      <c r="BA71" s="959"/>
      <c r="BB71" s="959"/>
      <c r="BC71" s="959"/>
      <c r="BD71" s="960"/>
      <c r="BE71" s="213"/>
      <c r="BF71" s="213"/>
      <c r="BG71" s="213"/>
      <c r="BH71" s="213"/>
      <c r="BI71" s="213"/>
      <c r="BJ71" s="213"/>
      <c r="BK71" s="213"/>
      <c r="BL71" s="213"/>
      <c r="BM71" s="213"/>
      <c r="BN71" s="213"/>
      <c r="BO71" s="213"/>
      <c r="BP71" s="213"/>
      <c r="BQ71" s="210">
        <v>65</v>
      </c>
      <c r="BR71" s="215"/>
      <c r="BS71" s="971"/>
      <c r="BT71" s="972"/>
      <c r="BU71" s="972"/>
      <c r="BV71" s="972"/>
      <c r="BW71" s="972"/>
      <c r="BX71" s="972"/>
      <c r="BY71" s="972"/>
      <c r="BZ71" s="972"/>
      <c r="CA71" s="972"/>
      <c r="CB71" s="972"/>
      <c r="CC71" s="972"/>
      <c r="CD71" s="972"/>
      <c r="CE71" s="972"/>
      <c r="CF71" s="972"/>
      <c r="CG71" s="973"/>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68"/>
      <c r="DW71" s="969"/>
      <c r="DX71" s="969"/>
      <c r="DY71" s="969"/>
      <c r="DZ71" s="970"/>
      <c r="EA71" s="194"/>
    </row>
    <row r="72" spans="1:131" s="195" customFormat="1" ht="26.25" customHeight="1" x14ac:dyDescent="0.15">
      <c r="A72" s="209">
        <v>5</v>
      </c>
      <c r="B72" s="945" t="s">
        <v>577</v>
      </c>
      <c r="C72" s="946"/>
      <c r="D72" s="946"/>
      <c r="E72" s="946"/>
      <c r="F72" s="946"/>
      <c r="G72" s="946"/>
      <c r="H72" s="946"/>
      <c r="I72" s="946"/>
      <c r="J72" s="946"/>
      <c r="K72" s="946"/>
      <c r="L72" s="946"/>
      <c r="M72" s="946"/>
      <c r="N72" s="946"/>
      <c r="O72" s="946"/>
      <c r="P72" s="947"/>
      <c r="Q72" s="948">
        <v>1758</v>
      </c>
      <c r="R72" s="949"/>
      <c r="S72" s="949"/>
      <c r="T72" s="949"/>
      <c r="U72" s="949"/>
      <c r="V72" s="949">
        <v>1739</v>
      </c>
      <c r="W72" s="949"/>
      <c r="X72" s="949"/>
      <c r="Y72" s="949"/>
      <c r="Z72" s="949"/>
      <c r="AA72" s="949">
        <v>19</v>
      </c>
      <c r="AB72" s="949"/>
      <c r="AC72" s="949"/>
      <c r="AD72" s="949"/>
      <c r="AE72" s="949"/>
      <c r="AF72" s="949">
        <v>19</v>
      </c>
      <c r="AG72" s="949"/>
      <c r="AH72" s="949"/>
      <c r="AI72" s="949"/>
      <c r="AJ72" s="949"/>
      <c r="AK72" s="949" t="s">
        <v>588</v>
      </c>
      <c r="AL72" s="949"/>
      <c r="AM72" s="949"/>
      <c r="AN72" s="949"/>
      <c r="AO72" s="949"/>
      <c r="AP72" s="949">
        <v>308</v>
      </c>
      <c r="AQ72" s="949"/>
      <c r="AR72" s="949"/>
      <c r="AS72" s="949"/>
      <c r="AT72" s="949"/>
      <c r="AU72" s="949">
        <v>10</v>
      </c>
      <c r="AV72" s="949"/>
      <c r="AW72" s="949"/>
      <c r="AX72" s="949"/>
      <c r="AY72" s="949"/>
      <c r="AZ72" s="959"/>
      <c r="BA72" s="959"/>
      <c r="BB72" s="959"/>
      <c r="BC72" s="959"/>
      <c r="BD72" s="960"/>
      <c r="BE72" s="213"/>
      <c r="BF72" s="213"/>
      <c r="BG72" s="213"/>
      <c r="BH72" s="213"/>
      <c r="BI72" s="213"/>
      <c r="BJ72" s="213"/>
      <c r="BK72" s="213"/>
      <c r="BL72" s="213"/>
      <c r="BM72" s="213"/>
      <c r="BN72" s="213"/>
      <c r="BO72" s="213"/>
      <c r="BP72" s="213"/>
      <c r="BQ72" s="210">
        <v>66</v>
      </c>
      <c r="BR72" s="215"/>
      <c r="BS72" s="971"/>
      <c r="BT72" s="972"/>
      <c r="BU72" s="972"/>
      <c r="BV72" s="972"/>
      <c r="BW72" s="972"/>
      <c r="BX72" s="972"/>
      <c r="BY72" s="972"/>
      <c r="BZ72" s="972"/>
      <c r="CA72" s="972"/>
      <c r="CB72" s="972"/>
      <c r="CC72" s="972"/>
      <c r="CD72" s="972"/>
      <c r="CE72" s="972"/>
      <c r="CF72" s="972"/>
      <c r="CG72" s="973"/>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68"/>
      <c r="DW72" s="969"/>
      <c r="DX72" s="969"/>
      <c r="DY72" s="969"/>
      <c r="DZ72" s="970"/>
      <c r="EA72" s="194"/>
    </row>
    <row r="73" spans="1:131" s="195" customFormat="1" ht="26.25" customHeight="1" x14ac:dyDescent="0.15">
      <c r="A73" s="209">
        <v>6</v>
      </c>
      <c r="B73" s="945" t="s">
        <v>578</v>
      </c>
      <c r="C73" s="946"/>
      <c r="D73" s="946"/>
      <c r="E73" s="946"/>
      <c r="F73" s="946"/>
      <c r="G73" s="946"/>
      <c r="H73" s="946"/>
      <c r="I73" s="946"/>
      <c r="J73" s="946"/>
      <c r="K73" s="946"/>
      <c r="L73" s="946"/>
      <c r="M73" s="946"/>
      <c r="N73" s="946"/>
      <c r="O73" s="946"/>
      <c r="P73" s="947"/>
      <c r="Q73" s="948">
        <v>415</v>
      </c>
      <c r="R73" s="949"/>
      <c r="S73" s="949"/>
      <c r="T73" s="949"/>
      <c r="U73" s="949"/>
      <c r="V73" s="949">
        <v>355</v>
      </c>
      <c r="W73" s="949"/>
      <c r="X73" s="949"/>
      <c r="Y73" s="949"/>
      <c r="Z73" s="949"/>
      <c r="AA73" s="949">
        <v>60</v>
      </c>
      <c r="AB73" s="949"/>
      <c r="AC73" s="949"/>
      <c r="AD73" s="949"/>
      <c r="AE73" s="949"/>
      <c r="AF73" s="949">
        <v>60</v>
      </c>
      <c r="AG73" s="949"/>
      <c r="AH73" s="949"/>
      <c r="AI73" s="949"/>
      <c r="AJ73" s="949"/>
      <c r="AK73" s="949" t="s">
        <v>588</v>
      </c>
      <c r="AL73" s="949"/>
      <c r="AM73" s="949"/>
      <c r="AN73" s="949"/>
      <c r="AO73" s="949"/>
      <c r="AP73" s="949">
        <v>32</v>
      </c>
      <c r="AQ73" s="949"/>
      <c r="AR73" s="949"/>
      <c r="AS73" s="949"/>
      <c r="AT73" s="949"/>
      <c r="AU73" s="949">
        <v>4</v>
      </c>
      <c r="AV73" s="949"/>
      <c r="AW73" s="949"/>
      <c r="AX73" s="949"/>
      <c r="AY73" s="949"/>
      <c r="AZ73" s="959"/>
      <c r="BA73" s="959"/>
      <c r="BB73" s="959"/>
      <c r="BC73" s="959"/>
      <c r="BD73" s="960"/>
      <c r="BE73" s="213"/>
      <c r="BF73" s="213"/>
      <c r="BG73" s="213"/>
      <c r="BH73" s="213"/>
      <c r="BI73" s="213"/>
      <c r="BJ73" s="213"/>
      <c r="BK73" s="213"/>
      <c r="BL73" s="213"/>
      <c r="BM73" s="213"/>
      <c r="BN73" s="213"/>
      <c r="BO73" s="213"/>
      <c r="BP73" s="213"/>
      <c r="BQ73" s="210">
        <v>67</v>
      </c>
      <c r="BR73" s="215"/>
      <c r="BS73" s="971"/>
      <c r="BT73" s="972"/>
      <c r="BU73" s="972"/>
      <c r="BV73" s="972"/>
      <c r="BW73" s="972"/>
      <c r="BX73" s="972"/>
      <c r="BY73" s="972"/>
      <c r="BZ73" s="972"/>
      <c r="CA73" s="972"/>
      <c r="CB73" s="972"/>
      <c r="CC73" s="972"/>
      <c r="CD73" s="972"/>
      <c r="CE73" s="972"/>
      <c r="CF73" s="972"/>
      <c r="CG73" s="973"/>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68"/>
      <c r="DW73" s="969"/>
      <c r="DX73" s="969"/>
      <c r="DY73" s="969"/>
      <c r="DZ73" s="970"/>
      <c r="EA73" s="194"/>
    </row>
    <row r="74" spans="1:131" s="195" customFormat="1" ht="26.25" customHeight="1" x14ac:dyDescent="0.15">
      <c r="A74" s="209">
        <v>7</v>
      </c>
      <c r="B74" s="945" t="s">
        <v>579</v>
      </c>
      <c r="C74" s="946"/>
      <c r="D74" s="946"/>
      <c r="E74" s="946"/>
      <c r="F74" s="946"/>
      <c r="G74" s="946"/>
      <c r="H74" s="946"/>
      <c r="I74" s="946"/>
      <c r="J74" s="946"/>
      <c r="K74" s="946"/>
      <c r="L74" s="946"/>
      <c r="M74" s="946"/>
      <c r="N74" s="946"/>
      <c r="O74" s="946"/>
      <c r="P74" s="947"/>
      <c r="Q74" s="948">
        <v>3274</v>
      </c>
      <c r="R74" s="949"/>
      <c r="S74" s="949"/>
      <c r="T74" s="949"/>
      <c r="U74" s="949"/>
      <c r="V74" s="949">
        <v>3274</v>
      </c>
      <c r="W74" s="949"/>
      <c r="X74" s="949"/>
      <c r="Y74" s="949"/>
      <c r="Z74" s="949"/>
      <c r="AA74" s="949" t="s">
        <v>588</v>
      </c>
      <c r="AB74" s="949"/>
      <c r="AC74" s="949"/>
      <c r="AD74" s="949"/>
      <c r="AE74" s="949"/>
      <c r="AF74" s="949" t="s">
        <v>588</v>
      </c>
      <c r="AG74" s="949"/>
      <c r="AH74" s="949"/>
      <c r="AI74" s="949"/>
      <c r="AJ74" s="949"/>
      <c r="AK74" s="949">
        <v>108</v>
      </c>
      <c r="AL74" s="949"/>
      <c r="AM74" s="949"/>
      <c r="AN74" s="949"/>
      <c r="AO74" s="949"/>
      <c r="AP74" s="949" t="s">
        <v>588</v>
      </c>
      <c r="AQ74" s="949"/>
      <c r="AR74" s="949"/>
      <c r="AS74" s="949"/>
      <c r="AT74" s="949"/>
      <c r="AU74" s="949" t="s">
        <v>588</v>
      </c>
      <c r="AV74" s="949"/>
      <c r="AW74" s="949"/>
      <c r="AX74" s="949"/>
      <c r="AY74" s="949"/>
      <c r="AZ74" s="959"/>
      <c r="BA74" s="959"/>
      <c r="BB74" s="959"/>
      <c r="BC74" s="959"/>
      <c r="BD74" s="960"/>
      <c r="BE74" s="213"/>
      <c r="BF74" s="213"/>
      <c r="BG74" s="213"/>
      <c r="BH74" s="213"/>
      <c r="BI74" s="213"/>
      <c r="BJ74" s="213"/>
      <c r="BK74" s="213"/>
      <c r="BL74" s="213"/>
      <c r="BM74" s="213"/>
      <c r="BN74" s="213"/>
      <c r="BO74" s="213"/>
      <c r="BP74" s="213"/>
      <c r="BQ74" s="210">
        <v>68</v>
      </c>
      <c r="BR74" s="215"/>
      <c r="BS74" s="971"/>
      <c r="BT74" s="972"/>
      <c r="BU74" s="972"/>
      <c r="BV74" s="972"/>
      <c r="BW74" s="972"/>
      <c r="BX74" s="972"/>
      <c r="BY74" s="972"/>
      <c r="BZ74" s="972"/>
      <c r="CA74" s="972"/>
      <c r="CB74" s="972"/>
      <c r="CC74" s="972"/>
      <c r="CD74" s="972"/>
      <c r="CE74" s="972"/>
      <c r="CF74" s="972"/>
      <c r="CG74" s="973"/>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68"/>
      <c r="DW74" s="969"/>
      <c r="DX74" s="969"/>
      <c r="DY74" s="969"/>
      <c r="DZ74" s="970"/>
      <c r="EA74" s="194"/>
    </row>
    <row r="75" spans="1:131" s="195" customFormat="1" ht="26.25" customHeight="1" x14ac:dyDescent="0.15">
      <c r="A75" s="209">
        <v>8</v>
      </c>
      <c r="B75" s="945" t="s">
        <v>589</v>
      </c>
      <c r="C75" s="946"/>
      <c r="D75" s="946"/>
      <c r="E75" s="946"/>
      <c r="F75" s="946"/>
      <c r="G75" s="946"/>
      <c r="H75" s="946"/>
      <c r="I75" s="946"/>
      <c r="J75" s="946"/>
      <c r="K75" s="946"/>
      <c r="L75" s="946"/>
      <c r="M75" s="946"/>
      <c r="N75" s="946"/>
      <c r="O75" s="946"/>
      <c r="P75" s="947"/>
      <c r="Q75" s="977">
        <v>6</v>
      </c>
      <c r="R75" s="966"/>
      <c r="S75" s="966"/>
      <c r="T75" s="966"/>
      <c r="U75" s="967"/>
      <c r="V75" s="965">
        <v>6</v>
      </c>
      <c r="W75" s="966"/>
      <c r="X75" s="966"/>
      <c r="Y75" s="966"/>
      <c r="Z75" s="967"/>
      <c r="AA75" s="965" t="s">
        <v>588</v>
      </c>
      <c r="AB75" s="966"/>
      <c r="AC75" s="966"/>
      <c r="AD75" s="966"/>
      <c r="AE75" s="967"/>
      <c r="AF75" s="965" t="s">
        <v>588</v>
      </c>
      <c r="AG75" s="966"/>
      <c r="AH75" s="966"/>
      <c r="AI75" s="966"/>
      <c r="AJ75" s="967"/>
      <c r="AK75" s="965">
        <v>3</v>
      </c>
      <c r="AL75" s="966"/>
      <c r="AM75" s="966"/>
      <c r="AN75" s="966"/>
      <c r="AO75" s="967"/>
      <c r="AP75" s="965" t="s">
        <v>588</v>
      </c>
      <c r="AQ75" s="966"/>
      <c r="AR75" s="966"/>
      <c r="AS75" s="966"/>
      <c r="AT75" s="967"/>
      <c r="AU75" s="965" t="s">
        <v>588</v>
      </c>
      <c r="AV75" s="966"/>
      <c r="AW75" s="966"/>
      <c r="AX75" s="966"/>
      <c r="AY75" s="967"/>
      <c r="AZ75" s="959"/>
      <c r="BA75" s="959"/>
      <c r="BB75" s="959"/>
      <c r="BC75" s="959"/>
      <c r="BD75" s="960"/>
      <c r="BE75" s="213"/>
      <c r="BF75" s="213"/>
      <c r="BG75" s="213"/>
      <c r="BH75" s="213"/>
      <c r="BI75" s="213"/>
      <c r="BJ75" s="213"/>
      <c r="BK75" s="213"/>
      <c r="BL75" s="213"/>
      <c r="BM75" s="213"/>
      <c r="BN75" s="213"/>
      <c r="BO75" s="213"/>
      <c r="BP75" s="213"/>
      <c r="BQ75" s="210">
        <v>69</v>
      </c>
      <c r="BR75" s="215"/>
      <c r="BS75" s="971"/>
      <c r="BT75" s="972"/>
      <c r="BU75" s="972"/>
      <c r="BV75" s="972"/>
      <c r="BW75" s="972"/>
      <c r="BX75" s="972"/>
      <c r="BY75" s="972"/>
      <c r="BZ75" s="972"/>
      <c r="CA75" s="972"/>
      <c r="CB75" s="972"/>
      <c r="CC75" s="972"/>
      <c r="CD75" s="972"/>
      <c r="CE75" s="972"/>
      <c r="CF75" s="972"/>
      <c r="CG75" s="973"/>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68"/>
      <c r="DW75" s="969"/>
      <c r="DX75" s="969"/>
      <c r="DY75" s="969"/>
      <c r="DZ75" s="970"/>
      <c r="EA75" s="194"/>
    </row>
    <row r="76" spans="1:131" s="195" customFormat="1" ht="26.25" customHeight="1" x14ac:dyDescent="0.15">
      <c r="A76" s="209">
        <v>9</v>
      </c>
      <c r="B76" s="945" t="s">
        <v>580</v>
      </c>
      <c r="C76" s="946"/>
      <c r="D76" s="946"/>
      <c r="E76" s="946"/>
      <c r="F76" s="946"/>
      <c r="G76" s="946"/>
      <c r="H76" s="946"/>
      <c r="I76" s="946"/>
      <c r="J76" s="946"/>
      <c r="K76" s="946"/>
      <c r="L76" s="946"/>
      <c r="M76" s="946"/>
      <c r="N76" s="946"/>
      <c r="O76" s="946"/>
      <c r="P76" s="947"/>
      <c r="Q76" s="977">
        <v>146</v>
      </c>
      <c r="R76" s="966"/>
      <c r="S76" s="966"/>
      <c r="T76" s="966"/>
      <c r="U76" s="967"/>
      <c r="V76" s="965">
        <v>143</v>
      </c>
      <c r="W76" s="966"/>
      <c r="X76" s="966"/>
      <c r="Y76" s="966"/>
      <c r="Z76" s="967"/>
      <c r="AA76" s="965">
        <v>4</v>
      </c>
      <c r="AB76" s="966"/>
      <c r="AC76" s="966"/>
      <c r="AD76" s="966"/>
      <c r="AE76" s="967"/>
      <c r="AF76" s="965">
        <v>4</v>
      </c>
      <c r="AG76" s="966"/>
      <c r="AH76" s="966"/>
      <c r="AI76" s="966"/>
      <c r="AJ76" s="967"/>
      <c r="AK76" s="965">
        <v>3</v>
      </c>
      <c r="AL76" s="966"/>
      <c r="AM76" s="966"/>
      <c r="AN76" s="966"/>
      <c r="AO76" s="967"/>
      <c r="AP76" s="965">
        <v>40</v>
      </c>
      <c r="AQ76" s="966"/>
      <c r="AR76" s="966"/>
      <c r="AS76" s="966"/>
      <c r="AT76" s="967"/>
      <c r="AU76" s="965">
        <v>1</v>
      </c>
      <c r="AV76" s="966"/>
      <c r="AW76" s="966"/>
      <c r="AX76" s="966"/>
      <c r="AY76" s="967"/>
      <c r="AZ76" s="959"/>
      <c r="BA76" s="959"/>
      <c r="BB76" s="959"/>
      <c r="BC76" s="959"/>
      <c r="BD76" s="960"/>
      <c r="BE76" s="213"/>
      <c r="BF76" s="213"/>
      <c r="BG76" s="213"/>
      <c r="BH76" s="213"/>
      <c r="BI76" s="213"/>
      <c r="BJ76" s="213"/>
      <c r="BK76" s="213"/>
      <c r="BL76" s="213"/>
      <c r="BM76" s="213"/>
      <c r="BN76" s="213"/>
      <c r="BO76" s="213"/>
      <c r="BP76" s="213"/>
      <c r="BQ76" s="210">
        <v>70</v>
      </c>
      <c r="BR76" s="215"/>
      <c r="BS76" s="971"/>
      <c r="BT76" s="972"/>
      <c r="BU76" s="972"/>
      <c r="BV76" s="972"/>
      <c r="BW76" s="972"/>
      <c r="BX76" s="972"/>
      <c r="BY76" s="972"/>
      <c r="BZ76" s="972"/>
      <c r="CA76" s="972"/>
      <c r="CB76" s="972"/>
      <c r="CC76" s="972"/>
      <c r="CD76" s="972"/>
      <c r="CE76" s="972"/>
      <c r="CF76" s="972"/>
      <c r="CG76" s="973"/>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68"/>
      <c r="DW76" s="969"/>
      <c r="DX76" s="969"/>
      <c r="DY76" s="969"/>
      <c r="DZ76" s="970"/>
      <c r="EA76" s="194"/>
    </row>
    <row r="77" spans="1:131" s="195" customFormat="1" ht="26.25" customHeight="1" x14ac:dyDescent="0.15">
      <c r="A77" s="209">
        <v>10</v>
      </c>
      <c r="B77" s="945" t="s">
        <v>581</v>
      </c>
      <c r="C77" s="946"/>
      <c r="D77" s="946"/>
      <c r="E77" s="946"/>
      <c r="F77" s="946"/>
      <c r="G77" s="946"/>
      <c r="H77" s="946"/>
      <c r="I77" s="946"/>
      <c r="J77" s="946"/>
      <c r="K77" s="946"/>
      <c r="L77" s="946"/>
      <c r="M77" s="946"/>
      <c r="N77" s="946"/>
      <c r="O77" s="946"/>
      <c r="P77" s="947"/>
      <c r="Q77" s="977">
        <v>309</v>
      </c>
      <c r="R77" s="966"/>
      <c r="S77" s="966"/>
      <c r="T77" s="966"/>
      <c r="U77" s="967"/>
      <c r="V77" s="965">
        <v>298</v>
      </c>
      <c r="W77" s="966"/>
      <c r="X77" s="966"/>
      <c r="Y77" s="966"/>
      <c r="Z77" s="967"/>
      <c r="AA77" s="965">
        <v>11</v>
      </c>
      <c r="AB77" s="966"/>
      <c r="AC77" s="966"/>
      <c r="AD77" s="966"/>
      <c r="AE77" s="967"/>
      <c r="AF77" s="965">
        <v>11</v>
      </c>
      <c r="AG77" s="966"/>
      <c r="AH77" s="966"/>
      <c r="AI77" s="966"/>
      <c r="AJ77" s="967"/>
      <c r="AK77" s="965" t="s">
        <v>588</v>
      </c>
      <c r="AL77" s="966"/>
      <c r="AM77" s="966"/>
      <c r="AN77" s="966"/>
      <c r="AO77" s="967"/>
      <c r="AP77" s="965" t="s">
        <v>588</v>
      </c>
      <c r="AQ77" s="966"/>
      <c r="AR77" s="966"/>
      <c r="AS77" s="966"/>
      <c r="AT77" s="967"/>
      <c r="AU77" s="965" t="s">
        <v>588</v>
      </c>
      <c r="AV77" s="966"/>
      <c r="AW77" s="966"/>
      <c r="AX77" s="966"/>
      <c r="AY77" s="967"/>
      <c r="AZ77" s="959"/>
      <c r="BA77" s="959"/>
      <c r="BB77" s="959"/>
      <c r="BC77" s="959"/>
      <c r="BD77" s="960"/>
      <c r="BE77" s="213"/>
      <c r="BF77" s="213"/>
      <c r="BG77" s="213"/>
      <c r="BH77" s="213"/>
      <c r="BI77" s="213"/>
      <c r="BJ77" s="213"/>
      <c r="BK77" s="213"/>
      <c r="BL77" s="213"/>
      <c r="BM77" s="213"/>
      <c r="BN77" s="213"/>
      <c r="BO77" s="213"/>
      <c r="BP77" s="213"/>
      <c r="BQ77" s="210">
        <v>71</v>
      </c>
      <c r="BR77" s="215"/>
      <c r="BS77" s="971"/>
      <c r="BT77" s="972"/>
      <c r="BU77" s="972"/>
      <c r="BV77" s="972"/>
      <c r="BW77" s="972"/>
      <c r="BX77" s="972"/>
      <c r="BY77" s="972"/>
      <c r="BZ77" s="972"/>
      <c r="CA77" s="972"/>
      <c r="CB77" s="972"/>
      <c r="CC77" s="972"/>
      <c r="CD77" s="972"/>
      <c r="CE77" s="972"/>
      <c r="CF77" s="972"/>
      <c r="CG77" s="973"/>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68"/>
      <c r="DW77" s="969"/>
      <c r="DX77" s="969"/>
      <c r="DY77" s="969"/>
      <c r="DZ77" s="970"/>
      <c r="EA77" s="194"/>
    </row>
    <row r="78" spans="1:131" s="195" customFormat="1" ht="26.25" customHeight="1" x14ac:dyDescent="0.15">
      <c r="A78" s="209">
        <v>11</v>
      </c>
      <c r="B78" s="945" t="s">
        <v>585</v>
      </c>
      <c r="C78" s="946"/>
      <c r="D78" s="946"/>
      <c r="E78" s="946"/>
      <c r="F78" s="946"/>
      <c r="G78" s="946"/>
      <c r="H78" s="946"/>
      <c r="I78" s="946"/>
      <c r="J78" s="946"/>
      <c r="K78" s="946"/>
      <c r="L78" s="946"/>
      <c r="M78" s="946"/>
      <c r="N78" s="946"/>
      <c r="O78" s="946"/>
      <c r="P78" s="947"/>
      <c r="Q78" s="948">
        <v>65</v>
      </c>
      <c r="R78" s="949"/>
      <c r="S78" s="949"/>
      <c r="T78" s="949"/>
      <c r="U78" s="949"/>
      <c r="V78" s="949">
        <v>65</v>
      </c>
      <c r="W78" s="949"/>
      <c r="X78" s="949"/>
      <c r="Y78" s="949"/>
      <c r="Z78" s="949"/>
      <c r="AA78" s="949" t="s">
        <v>588</v>
      </c>
      <c r="AB78" s="949"/>
      <c r="AC78" s="949"/>
      <c r="AD78" s="949"/>
      <c r="AE78" s="949"/>
      <c r="AF78" s="949" t="s">
        <v>588</v>
      </c>
      <c r="AG78" s="949"/>
      <c r="AH78" s="949"/>
      <c r="AI78" s="949"/>
      <c r="AJ78" s="949"/>
      <c r="AK78" s="949" t="s">
        <v>588</v>
      </c>
      <c r="AL78" s="949"/>
      <c r="AM78" s="949"/>
      <c r="AN78" s="949"/>
      <c r="AO78" s="949"/>
      <c r="AP78" s="949" t="s">
        <v>588</v>
      </c>
      <c r="AQ78" s="949"/>
      <c r="AR78" s="949"/>
      <c r="AS78" s="949"/>
      <c r="AT78" s="949"/>
      <c r="AU78" s="949" t="s">
        <v>588</v>
      </c>
      <c r="AV78" s="949"/>
      <c r="AW78" s="949"/>
      <c r="AX78" s="949"/>
      <c r="AY78" s="949"/>
      <c r="AZ78" s="959"/>
      <c r="BA78" s="959"/>
      <c r="BB78" s="959"/>
      <c r="BC78" s="959"/>
      <c r="BD78" s="960"/>
      <c r="BE78" s="213"/>
      <c r="BF78" s="213"/>
      <c r="BG78" s="213"/>
      <c r="BH78" s="213"/>
      <c r="BI78" s="213"/>
      <c r="BJ78" s="216"/>
      <c r="BK78" s="216"/>
      <c r="BL78" s="216"/>
      <c r="BM78" s="216"/>
      <c r="BN78" s="216"/>
      <c r="BO78" s="213"/>
      <c r="BP78" s="213"/>
      <c r="BQ78" s="210">
        <v>72</v>
      </c>
      <c r="BR78" s="215"/>
      <c r="BS78" s="971"/>
      <c r="BT78" s="972"/>
      <c r="BU78" s="972"/>
      <c r="BV78" s="972"/>
      <c r="BW78" s="972"/>
      <c r="BX78" s="972"/>
      <c r="BY78" s="972"/>
      <c r="BZ78" s="972"/>
      <c r="CA78" s="972"/>
      <c r="CB78" s="972"/>
      <c r="CC78" s="972"/>
      <c r="CD78" s="972"/>
      <c r="CE78" s="972"/>
      <c r="CF78" s="972"/>
      <c r="CG78" s="973"/>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68"/>
      <c r="DW78" s="969"/>
      <c r="DX78" s="969"/>
      <c r="DY78" s="969"/>
      <c r="DZ78" s="970"/>
      <c r="EA78" s="194"/>
    </row>
    <row r="79" spans="1:131" s="195" customFormat="1" ht="26.25" customHeight="1" x14ac:dyDescent="0.15">
      <c r="A79" s="209">
        <v>12</v>
      </c>
      <c r="B79" s="945" t="s">
        <v>582</v>
      </c>
      <c r="C79" s="946"/>
      <c r="D79" s="946"/>
      <c r="E79" s="946"/>
      <c r="F79" s="946"/>
      <c r="G79" s="946"/>
      <c r="H79" s="946"/>
      <c r="I79" s="946"/>
      <c r="J79" s="946"/>
      <c r="K79" s="946"/>
      <c r="L79" s="946"/>
      <c r="M79" s="946"/>
      <c r="N79" s="946"/>
      <c r="O79" s="946"/>
      <c r="P79" s="947"/>
      <c r="Q79" s="948">
        <v>893</v>
      </c>
      <c r="R79" s="949"/>
      <c r="S79" s="949"/>
      <c r="T79" s="949"/>
      <c r="U79" s="949"/>
      <c r="V79" s="949">
        <v>852</v>
      </c>
      <c r="W79" s="949"/>
      <c r="X79" s="949"/>
      <c r="Y79" s="949"/>
      <c r="Z79" s="949"/>
      <c r="AA79" s="949">
        <v>41</v>
      </c>
      <c r="AB79" s="949"/>
      <c r="AC79" s="949"/>
      <c r="AD79" s="949"/>
      <c r="AE79" s="949"/>
      <c r="AF79" s="949">
        <v>41</v>
      </c>
      <c r="AG79" s="949"/>
      <c r="AH79" s="949"/>
      <c r="AI79" s="949"/>
      <c r="AJ79" s="949"/>
      <c r="AK79" s="949" t="s">
        <v>588</v>
      </c>
      <c r="AL79" s="949"/>
      <c r="AM79" s="949"/>
      <c r="AN79" s="949"/>
      <c r="AO79" s="949"/>
      <c r="AP79" s="949" t="s">
        <v>588</v>
      </c>
      <c r="AQ79" s="949"/>
      <c r="AR79" s="949"/>
      <c r="AS79" s="949"/>
      <c r="AT79" s="949"/>
      <c r="AU79" s="949" t="s">
        <v>588</v>
      </c>
      <c r="AV79" s="949"/>
      <c r="AW79" s="949"/>
      <c r="AX79" s="949"/>
      <c r="AY79" s="949"/>
      <c r="AZ79" s="959"/>
      <c r="BA79" s="959"/>
      <c r="BB79" s="959"/>
      <c r="BC79" s="959"/>
      <c r="BD79" s="960"/>
      <c r="BE79" s="213"/>
      <c r="BF79" s="213"/>
      <c r="BG79" s="213"/>
      <c r="BH79" s="213"/>
      <c r="BI79" s="213"/>
      <c r="BJ79" s="216"/>
      <c r="BK79" s="216"/>
      <c r="BL79" s="216"/>
      <c r="BM79" s="216"/>
      <c r="BN79" s="216"/>
      <c r="BO79" s="213"/>
      <c r="BP79" s="213"/>
      <c r="BQ79" s="210">
        <v>73</v>
      </c>
      <c r="BR79" s="215"/>
      <c r="BS79" s="971"/>
      <c r="BT79" s="972"/>
      <c r="BU79" s="972"/>
      <c r="BV79" s="972"/>
      <c r="BW79" s="972"/>
      <c r="BX79" s="972"/>
      <c r="BY79" s="972"/>
      <c r="BZ79" s="972"/>
      <c r="CA79" s="972"/>
      <c r="CB79" s="972"/>
      <c r="CC79" s="972"/>
      <c r="CD79" s="972"/>
      <c r="CE79" s="972"/>
      <c r="CF79" s="972"/>
      <c r="CG79" s="973"/>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68"/>
      <c r="DW79" s="969"/>
      <c r="DX79" s="969"/>
      <c r="DY79" s="969"/>
      <c r="DZ79" s="970"/>
      <c r="EA79" s="194"/>
    </row>
    <row r="80" spans="1:131" s="195" customFormat="1" ht="26.25" customHeight="1" x14ac:dyDescent="0.15">
      <c r="A80" s="209">
        <v>13</v>
      </c>
      <c r="B80" s="945" t="s">
        <v>586</v>
      </c>
      <c r="C80" s="946"/>
      <c r="D80" s="946"/>
      <c r="E80" s="946"/>
      <c r="F80" s="946"/>
      <c r="G80" s="946"/>
      <c r="H80" s="946"/>
      <c r="I80" s="946"/>
      <c r="J80" s="946"/>
      <c r="K80" s="946"/>
      <c r="L80" s="946"/>
      <c r="M80" s="946"/>
      <c r="N80" s="946"/>
      <c r="O80" s="946"/>
      <c r="P80" s="947"/>
      <c r="Q80" s="948">
        <v>60391</v>
      </c>
      <c r="R80" s="949"/>
      <c r="S80" s="949"/>
      <c r="T80" s="949"/>
      <c r="U80" s="949"/>
      <c r="V80" s="949">
        <v>59462</v>
      </c>
      <c r="W80" s="949"/>
      <c r="X80" s="949"/>
      <c r="Y80" s="949"/>
      <c r="Z80" s="949"/>
      <c r="AA80" s="949">
        <v>928</v>
      </c>
      <c r="AB80" s="949"/>
      <c r="AC80" s="949"/>
      <c r="AD80" s="949"/>
      <c r="AE80" s="949"/>
      <c r="AF80" s="949">
        <v>928</v>
      </c>
      <c r="AG80" s="949"/>
      <c r="AH80" s="949"/>
      <c r="AI80" s="949"/>
      <c r="AJ80" s="949"/>
      <c r="AK80" s="949">
        <v>600</v>
      </c>
      <c r="AL80" s="949"/>
      <c r="AM80" s="949"/>
      <c r="AN80" s="949"/>
      <c r="AO80" s="949"/>
      <c r="AP80" s="949" t="s">
        <v>588</v>
      </c>
      <c r="AQ80" s="949"/>
      <c r="AR80" s="949"/>
      <c r="AS80" s="949"/>
      <c r="AT80" s="949"/>
      <c r="AU80" s="949" t="s">
        <v>588</v>
      </c>
      <c r="AV80" s="949"/>
      <c r="AW80" s="949"/>
      <c r="AX80" s="949"/>
      <c r="AY80" s="949"/>
      <c r="AZ80" s="959"/>
      <c r="BA80" s="959"/>
      <c r="BB80" s="959"/>
      <c r="BC80" s="959"/>
      <c r="BD80" s="960"/>
      <c r="BE80" s="213"/>
      <c r="BF80" s="213"/>
      <c r="BG80" s="213"/>
      <c r="BH80" s="213"/>
      <c r="BI80" s="213"/>
      <c r="BJ80" s="213"/>
      <c r="BK80" s="213"/>
      <c r="BL80" s="213"/>
      <c r="BM80" s="213"/>
      <c r="BN80" s="213"/>
      <c r="BO80" s="213"/>
      <c r="BP80" s="213"/>
      <c r="BQ80" s="210">
        <v>74</v>
      </c>
      <c r="BR80" s="215"/>
      <c r="BS80" s="971"/>
      <c r="BT80" s="972"/>
      <c r="BU80" s="972"/>
      <c r="BV80" s="972"/>
      <c r="BW80" s="972"/>
      <c r="BX80" s="972"/>
      <c r="BY80" s="972"/>
      <c r="BZ80" s="972"/>
      <c r="CA80" s="972"/>
      <c r="CB80" s="972"/>
      <c r="CC80" s="972"/>
      <c r="CD80" s="972"/>
      <c r="CE80" s="972"/>
      <c r="CF80" s="972"/>
      <c r="CG80" s="973"/>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68"/>
      <c r="DW80" s="969"/>
      <c r="DX80" s="969"/>
      <c r="DY80" s="969"/>
      <c r="DZ80" s="970"/>
      <c r="EA80" s="194"/>
    </row>
    <row r="81" spans="1:131" s="195" customFormat="1" ht="26.25" customHeight="1" x14ac:dyDescent="0.15">
      <c r="A81" s="209">
        <v>14</v>
      </c>
      <c r="B81" s="945" t="s">
        <v>583</v>
      </c>
      <c r="C81" s="946"/>
      <c r="D81" s="946"/>
      <c r="E81" s="946"/>
      <c r="F81" s="946"/>
      <c r="G81" s="946"/>
      <c r="H81" s="946"/>
      <c r="I81" s="946"/>
      <c r="J81" s="946"/>
      <c r="K81" s="946"/>
      <c r="L81" s="946"/>
      <c r="M81" s="946"/>
      <c r="N81" s="946"/>
      <c r="O81" s="946"/>
      <c r="P81" s="947"/>
      <c r="Q81" s="948">
        <v>4895</v>
      </c>
      <c r="R81" s="949"/>
      <c r="S81" s="949"/>
      <c r="T81" s="949"/>
      <c r="U81" s="949"/>
      <c r="V81" s="949">
        <v>4735</v>
      </c>
      <c r="W81" s="949"/>
      <c r="X81" s="949"/>
      <c r="Y81" s="949"/>
      <c r="Z81" s="949"/>
      <c r="AA81" s="949">
        <v>160</v>
      </c>
      <c r="AB81" s="949"/>
      <c r="AC81" s="949"/>
      <c r="AD81" s="949"/>
      <c r="AE81" s="949"/>
      <c r="AF81" s="949">
        <v>160</v>
      </c>
      <c r="AG81" s="949"/>
      <c r="AH81" s="949"/>
      <c r="AI81" s="949"/>
      <c r="AJ81" s="949"/>
      <c r="AK81" s="949">
        <v>135</v>
      </c>
      <c r="AL81" s="949"/>
      <c r="AM81" s="949"/>
      <c r="AN81" s="949"/>
      <c r="AO81" s="949"/>
      <c r="AP81" s="949" t="s">
        <v>588</v>
      </c>
      <c r="AQ81" s="949"/>
      <c r="AR81" s="949"/>
      <c r="AS81" s="949"/>
      <c r="AT81" s="949"/>
      <c r="AU81" s="949" t="s">
        <v>588</v>
      </c>
      <c r="AV81" s="949"/>
      <c r="AW81" s="949"/>
      <c r="AX81" s="949"/>
      <c r="AY81" s="949"/>
      <c r="AZ81" s="959"/>
      <c r="BA81" s="959"/>
      <c r="BB81" s="959"/>
      <c r="BC81" s="959"/>
      <c r="BD81" s="960"/>
      <c r="BE81" s="213"/>
      <c r="BF81" s="213"/>
      <c r="BG81" s="213"/>
      <c r="BH81" s="213"/>
      <c r="BI81" s="213"/>
      <c r="BJ81" s="213"/>
      <c r="BK81" s="213"/>
      <c r="BL81" s="213"/>
      <c r="BM81" s="213"/>
      <c r="BN81" s="213"/>
      <c r="BO81" s="213"/>
      <c r="BP81" s="213"/>
      <c r="BQ81" s="210">
        <v>75</v>
      </c>
      <c r="BR81" s="215"/>
      <c r="BS81" s="971"/>
      <c r="BT81" s="972"/>
      <c r="BU81" s="972"/>
      <c r="BV81" s="972"/>
      <c r="BW81" s="972"/>
      <c r="BX81" s="972"/>
      <c r="BY81" s="972"/>
      <c r="BZ81" s="972"/>
      <c r="CA81" s="972"/>
      <c r="CB81" s="972"/>
      <c r="CC81" s="972"/>
      <c r="CD81" s="972"/>
      <c r="CE81" s="972"/>
      <c r="CF81" s="972"/>
      <c r="CG81" s="973"/>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68"/>
      <c r="DW81" s="969"/>
      <c r="DX81" s="969"/>
      <c r="DY81" s="969"/>
      <c r="DZ81" s="970"/>
      <c r="EA81" s="194"/>
    </row>
    <row r="82" spans="1:131" s="195" customFormat="1" ht="26.25" customHeight="1" x14ac:dyDescent="0.15">
      <c r="A82" s="209">
        <v>15</v>
      </c>
      <c r="B82" s="945" t="s">
        <v>587</v>
      </c>
      <c r="C82" s="946"/>
      <c r="D82" s="946"/>
      <c r="E82" s="946"/>
      <c r="F82" s="946"/>
      <c r="G82" s="946"/>
      <c r="H82" s="946"/>
      <c r="I82" s="946"/>
      <c r="J82" s="946"/>
      <c r="K82" s="946"/>
      <c r="L82" s="946"/>
      <c r="M82" s="946"/>
      <c r="N82" s="946"/>
      <c r="O82" s="946"/>
      <c r="P82" s="947"/>
      <c r="Q82" s="948">
        <v>650290</v>
      </c>
      <c r="R82" s="949"/>
      <c r="S82" s="949"/>
      <c r="T82" s="949"/>
      <c r="U82" s="949"/>
      <c r="V82" s="949">
        <v>633908</v>
      </c>
      <c r="W82" s="949"/>
      <c r="X82" s="949"/>
      <c r="Y82" s="949"/>
      <c r="Z82" s="949"/>
      <c r="AA82" s="949">
        <v>16382</v>
      </c>
      <c r="AB82" s="949"/>
      <c r="AC82" s="949"/>
      <c r="AD82" s="949"/>
      <c r="AE82" s="949"/>
      <c r="AF82" s="949">
        <v>16382</v>
      </c>
      <c r="AG82" s="949"/>
      <c r="AH82" s="949"/>
      <c r="AI82" s="949"/>
      <c r="AJ82" s="949"/>
      <c r="AK82" s="949">
        <v>4008</v>
      </c>
      <c r="AL82" s="949"/>
      <c r="AM82" s="949"/>
      <c r="AN82" s="949"/>
      <c r="AO82" s="949"/>
      <c r="AP82" s="949" t="s">
        <v>588</v>
      </c>
      <c r="AQ82" s="949"/>
      <c r="AR82" s="949"/>
      <c r="AS82" s="949"/>
      <c r="AT82" s="949"/>
      <c r="AU82" s="949" t="s">
        <v>588</v>
      </c>
      <c r="AV82" s="949"/>
      <c r="AW82" s="949"/>
      <c r="AX82" s="949"/>
      <c r="AY82" s="949"/>
      <c r="AZ82" s="959"/>
      <c r="BA82" s="959"/>
      <c r="BB82" s="959"/>
      <c r="BC82" s="959"/>
      <c r="BD82" s="960"/>
      <c r="BE82" s="213"/>
      <c r="BF82" s="213"/>
      <c r="BG82" s="213"/>
      <c r="BH82" s="213"/>
      <c r="BI82" s="213"/>
      <c r="BJ82" s="213"/>
      <c r="BK82" s="213"/>
      <c r="BL82" s="213"/>
      <c r="BM82" s="213"/>
      <c r="BN82" s="213"/>
      <c r="BO82" s="213"/>
      <c r="BP82" s="213"/>
      <c r="BQ82" s="210">
        <v>76</v>
      </c>
      <c r="BR82" s="215"/>
      <c r="BS82" s="971"/>
      <c r="BT82" s="972"/>
      <c r="BU82" s="972"/>
      <c r="BV82" s="972"/>
      <c r="BW82" s="972"/>
      <c r="BX82" s="972"/>
      <c r="BY82" s="972"/>
      <c r="BZ82" s="972"/>
      <c r="CA82" s="972"/>
      <c r="CB82" s="972"/>
      <c r="CC82" s="972"/>
      <c r="CD82" s="972"/>
      <c r="CE82" s="972"/>
      <c r="CF82" s="972"/>
      <c r="CG82" s="973"/>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68"/>
      <c r="DW82" s="969"/>
      <c r="DX82" s="969"/>
      <c r="DY82" s="969"/>
      <c r="DZ82" s="970"/>
      <c r="EA82" s="194"/>
    </row>
    <row r="83" spans="1:131" s="195" customFormat="1" ht="26.25" customHeight="1" x14ac:dyDescent="0.15">
      <c r="A83" s="209">
        <v>16</v>
      </c>
      <c r="B83" s="945"/>
      <c r="C83" s="946"/>
      <c r="D83" s="946"/>
      <c r="E83" s="946"/>
      <c r="F83" s="946"/>
      <c r="G83" s="946"/>
      <c r="H83" s="946"/>
      <c r="I83" s="946"/>
      <c r="J83" s="946"/>
      <c r="K83" s="946"/>
      <c r="L83" s="946"/>
      <c r="M83" s="946"/>
      <c r="N83" s="946"/>
      <c r="O83" s="946"/>
      <c r="P83" s="947"/>
      <c r="Q83" s="948"/>
      <c r="R83" s="949"/>
      <c r="S83" s="949"/>
      <c r="T83" s="949"/>
      <c r="U83" s="949"/>
      <c r="V83" s="949"/>
      <c r="W83" s="949"/>
      <c r="X83" s="949"/>
      <c r="Y83" s="949"/>
      <c r="Z83" s="949"/>
      <c r="AA83" s="949"/>
      <c r="AB83" s="949"/>
      <c r="AC83" s="949"/>
      <c r="AD83" s="949"/>
      <c r="AE83" s="949"/>
      <c r="AF83" s="949"/>
      <c r="AG83" s="949"/>
      <c r="AH83" s="949"/>
      <c r="AI83" s="949"/>
      <c r="AJ83" s="949"/>
      <c r="AK83" s="949"/>
      <c r="AL83" s="949"/>
      <c r="AM83" s="949"/>
      <c r="AN83" s="949"/>
      <c r="AO83" s="949"/>
      <c r="AP83" s="949"/>
      <c r="AQ83" s="949"/>
      <c r="AR83" s="949"/>
      <c r="AS83" s="949"/>
      <c r="AT83" s="949"/>
      <c r="AU83" s="949"/>
      <c r="AV83" s="949"/>
      <c r="AW83" s="949"/>
      <c r="AX83" s="949"/>
      <c r="AY83" s="949"/>
      <c r="AZ83" s="959"/>
      <c r="BA83" s="959"/>
      <c r="BB83" s="959"/>
      <c r="BC83" s="959"/>
      <c r="BD83" s="960"/>
      <c r="BE83" s="213"/>
      <c r="BF83" s="213"/>
      <c r="BG83" s="213"/>
      <c r="BH83" s="213"/>
      <c r="BI83" s="213"/>
      <c r="BJ83" s="213"/>
      <c r="BK83" s="213"/>
      <c r="BL83" s="213"/>
      <c r="BM83" s="213"/>
      <c r="BN83" s="213"/>
      <c r="BO83" s="213"/>
      <c r="BP83" s="213"/>
      <c r="BQ83" s="210">
        <v>77</v>
      </c>
      <c r="BR83" s="215"/>
      <c r="BS83" s="971"/>
      <c r="BT83" s="972"/>
      <c r="BU83" s="972"/>
      <c r="BV83" s="972"/>
      <c r="BW83" s="972"/>
      <c r="BX83" s="972"/>
      <c r="BY83" s="972"/>
      <c r="BZ83" s="972"/>
      <c r="CA83" s="972"/>
      <c r="CB83" s="972"/>
      <c r="CC83" s="972"/>
      <c r="CD83" s="972"/>
      <c r="CE83" s="972"/>
      <c r="CF83" s="972"/>
      <c r="CG83" s="973"/>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68"/>
      <c r="DW83" s="969"/>
      <c r="DX83" s="969"/>
      <c r="DY83" s="969"/>
      <c r="DZ83" s="970"/>
      <c r="EA83" s="194"/>
    </row>
    <row r="84" spans="1:131" s="195" customFormat="1" ht="26.25" customHeight="1" x14ac:dyDescent="0.15">
      <c r="A84" s="209">
        <v>17</v>
      </c>
      <c r="B84" s="945"/>
      <c r="C84" s="946"/>
      <c r="D84" s="946"/>
      <c r="E84" s="946"/>
      <c r="F84" s="946"/>
      <c r="G84" s="946"/>
      <c r="H84" s="946"/>
      <c r="I84" s="946"/>
      <c r="J84" s="946"/>
      <c r="K84" s="946"/>
      <c r="L84" s="946"/>
      <c r="M84" s="946"/>
      <c r="N84" s="946"/>
      <c r="O84" s="946"/>
      <c r="P84" s="947"/>
      <c r="Q84" s="948"/>
      <c r="R84" s="949"/>
      <c r="S84" s="949"/>
      <c r="T84" s="949"/>
      <c r="U84" s="949"/>
      <c r="V84" s="949"/>
      <c r="W84" s="949"/>
      <c r="X84" s="949"/>
      <c r="Y84" s="949"/>
      <c r="Z84" s="949"/>
      <c r="AA84" s="949"/>
      <c r="AB84" s="949"/>
      <c r="AC84" s="949"/>
      <c r="AD84" s="949"/>
      <c r="AE84" s="949"/>
      <c r="AF84" s="949"/>
      <c r="AG84" s="949"/>
      <c r="AH84" s="949"/>
      <c r="AI84" s="949"/>
      <c r="AJ84" s="949"/>
      <c r="AK84" s="949"/>
      <c r="AL84" s="949"/>
      <c r="AM84" s="949"/>
      <c r="AN84" s="949"/>
      <c r="AO84" s="949"/>
      <c r="AP84" s="949"/>
      <c r="AQ84" s="949"/>
      <c r="AR84" s="949"/>
      <c r="AS84" s="949"/>
      <c r="AT84" s="949"/>
      <c r="AU84" s="949"/>
      <c r="AV84" s="949"/>
      <c r="AW84" s="949"/>
      <c r="AX84" s="949"/>
      <c r="AY84" s="949"/>
      <c r="AZ84" s="959"/>
      <c r="BA84" s="959"/>
      <c r="BB84" s="959"/>
      <c r="BC84" s="959"/>
      <c r="BD84" s="960"/>
      <c r="BE84" s="213"/>
      <c r="BF84" s="213"/>
      <c r="BG84" s="213"/>
      <c r="BH84" s="213"/>
      <c r="BI84" s="213"/>
      <c r="BJ84" s="213"/>
      <c r="BK84" s="213"/>
      <c r="BL84" s="213"/>
      <c r="BM84" s="213"/>
      <c r="BN84" s="213"/>
      <c r="BO84" s="213"/>
      <c r="BP84" s="213"/>
      <c r="BQ84" s="210">
        <v>78</v>
      </c>
      <c r="BR84" s="215"/>
      <c r="BS84" s="971"/>
      <c r="BT84" s="972"/>
      <c r="BU84" s="972"/>
      <c r="BV84" s="972"/>
      <c r="BW84" s="972"/>
      <c r="BX84" s="972"/>
      <c r="BY84" s="972"/>
      <c r="BZ84" s="972"/>
      <c r="CA84" s="972"/>
      <c r="CB84" s="972"/>
      <c r="CC84" s="972"/>
      <c r="CD84" s="972"/>
      <c r="CE84" s="972"/>
      <c r="CF84" s="972"/>
      <c r="CG84" s="973"/>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68"/>
      <c r="DW84" s="969"/>
      <c r="DX84" s="969"/>
      <c r="DY84" s="969"/>
      <c r="DZ84" s="970"/>
      <c r="EA84" s="194"/>
    </row>
    <row r="85" spans="1:131" s="195" customFormat="1" ht="26.25" customHeight="1" x14ac:dyDescent="0.15">
      <c r="A85" s="209">
        <v>18</v>
      </c>
      <c r="B85" s="945"/>
      <c r="C85" s="946"/>
      <c r="D85" s="946"/>
      <c r="E85" s="946"/>
      <c r="F85" s="946"/>
      <c r="G85" s="946"/>
      <c r="H85" s="946"/>
      <c r="I85" s="946"/>
      <c r="J85" s="946"/>
      <c r="K85" s="946"/>
      <c r="L85" s="946"/>
      <c r="M85" s="946"/>
      <c r="N85" s="946"/>
      <c r="O85" s="946"/>
      <c r="P85" s="947"/>
      <c r="Q85" s="948"/>
      <c r="R85" s="949"/>
      <c r="S85" s="949"/>
      <c r="T85" s="949"/>
      <c r="U85" s="949"/>
      <c r="V85" s="949"/>
      <c r="W85" s="949"/>
      <c r="X85" s="949"/>
      <c r="Y85" s="949"/>
      <c r="Z85" s="949"/>
      <c r="AA85" s="949"/>
      <c r="AB85" s="949"/>
      <c r="AC85" s="949"/>
      <c r="AD85" s="949"/>
      <c r="AE85" s="949"/>
      <c r="AF85" s="949"/>
      <c r="AG85" s="949"/>
      <c r="AH85" s="949"/>
      <c r="AI85" s="949"/>
      <c r="AJ85" s="949"/>
      <c r="AK85" s="949"/>
      <c r="AL85" s="949"/>
      <c r="AM85" s="949"/>
      <c r="AN85" s="949"/>
      <c r="AO85" s="949"/>
      <c r="AP85" s="949"/>
      <c r="AQ85" s="949"/>
      <c r="AR85" s="949"/>
      <c r="AS85" s="949"/>
      <c r="AT85" s="949"/>
      <c r="AU85" s="949"/>
      <c r="AV85" s="949"/>
      <c r="AW85" s="949"/>
      <c r="AX85" s="949"/>
      <c r="AY85" s="949"/>
      <c r="AZ85" s="959"/>
      <c r="BA85" s="959"/>
      <c r="BB85" s="959"/>
      <c r="BC85" s="959"/>
      <c r="BD85" s="960"/>
      <c r="BE85" s="213"/>
      <c r="BF85" s="213"/>
      <c r="BG85" s="213"/>
      <c r="BH85" s="213"/>
      <c r="BI85" s="213"/>
      <c r="BJ85" s="213"/>
      <c r="BK85" s="213"/>
      <c r="BL85" s="213"/>
      <c r="BM85" s="213"/>
      <c r="BN85" s="213"/>
      <c r="BO85" s="213"/>
      <c r="BP85" s="213"/>
      <c r="BQ85" s="210">
        <v>79</v>
      </c>
      <c r="BR85" s="215"/>
      <c r="BS85" s="971"/>
      <c r="BT85" s="972"/>
      <c r="BU85" s="972"/>
      <c r="BV85" s="972"/>
      <c r="BW85" s="972"/>
      <c r="BX85" s="972"/>
      <c r="BY85" s="972"/>
      <c r="BZ85" s="972"/>
      <c r="CA85" s="972"/>
      <c r="CB85" s="972"/>
      <c r="CC85" s="972"/>
      <c r="CD85" s="972"/>
      <c r="CE85" s="972"/>
      <c r="CF85" s="972"/>
      <c r="CG85" s="973"/>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68"/>
      <c r="DW85" s="969"/>
      <c r="DX85" s="969"/>
      <c r="DY85" s="969"/>
      <c r="DZ85" s="970"/>
      <c r="EA85" s="194"/>
    </row>
    <row r="86" spans="1:131" s="195" customFormat="1" ht="26.25" customHeight="1" x14ac:dyDescent="0.15">
      <c r="A86" s="209">
        <v>19</v>
      </c>
      <c r="B86" s="945"/>
      <c r="C86" s="946"/>
      <c r="D86" s="946"/>
      <c r="E86" s="946"/>
      <c r="F86" s="946"/>
      <c r="G86" s="946"/>
      <c r="H86" s="946"/>
      <c r="I86" s="946"/>
      <c r="J86" s="946"/>
      <c r="K86" s="946"/>
      <c r="L86" s="946"/>
      <c r="M86" s="946"/>
      <c r="N86" s="946"/>
      <c r="O86" s="946"/>
      <c r="P86" s="947"/>
      <c r="Q86" s="948"/>
      <c r="R86" s="949"/>
      <c r="S86" s="949"/>
      <c r="T86" s="949"/>
      <c r="U86" s="949"/>
      <c r="V86" s="949"/>
      <c r="W86" s="949"/>
      <c r="X86" s="949"/>
      <c r="Y86" s="949"/>
      <c r="Z86" s="949"/>
      <c r="AA86" s="949"/>
      <c r="AB86" s="949"/>
      <c r="AC86" s="949"/>
      <c r="AD86" s="949"/>
      <c r="AE86" s="949"/>
      <c r="AF86" s="949"/>
      <c r="AG86" s="949"/>
      <c r="AH86" s="949"/>
      <c r="AI86" s="949"/>
      <c r="AJ86" s="949"/>
      <c r="AK86" s="949"/>
      <c r="AL86" s="949"/>
      <c r="AM86" s="949"/>
      <c r="AN86" s="949"/>
      <c r="AO86" s="949"/>
      <c r="AP86" s="949"/>
      <c r="AQ86" s="949"/>
      <c r="AR86" s="949"/>
      <c r="AS86" s="949"/>
      <c r="AT86" s="949"/>
      <c r="AU86" s="949"/>
      <c r="AV86" s="949"/>
      <c r="AW86" s="949"/>
      <c r="AX86" s="949"/>
      <c r="AY86" s="949"/>
      <c r="AZ86" s="959"/>
      <c r="BA86" s="959"/>
      <c r="BB86" s="959"/>
      <c r="BC86" s="959"/>
      <c r="BD86" s="960"/>
      <c r="BE86" s="213"/>
      <c r="BF86" s="213"/>
      <c r="BG86" s="213"/>
      <c r="BH86" s="213"/>
      <c r="BI86" s="213"/>
      <c r="BJ86" s="213"/>
      <c r="BK86" s="213"/>
      <c r="BL86" s="213"/>
      <c r="BM86" s="213"/>
      <c r="BN86" s="213"/>
      <c r="BO86" s="213"/>
      <c r="BP86" s="213"/>
      <c r="BQ86" s="210">
        <v>80</v>
      </c>
      <c r="BR86" s="215"/>
      <c r="BS86" s="971"/>
      <c r="BT86" s="972"/>
      <c r="BU86" s="972"/>
      <c r="BV86" s="972"/>
      <c r="BW86" s="972"/>
      <c r="BX86" s="972"/>
      <c r="BY86" s="972"/>
      <c r="BZ86" s="972"/>
      <c r="CA86" s="972"/>
      <c r="CB86" s="972"/>
      <c r="CC86" s="972"/>
      <c r="CD86" s="972"/>
      <c r="CE86" s="972"/>
      <c r="CF86" s="972"/>
      <c r="CG86" s="973"/>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68"/>
      <c r="DW86" s="969"/>
      <c r="DX86" s="969"/>
      <c r="DY86" s="969"/>
      <c r="DZ86" s="970"/>
      <c r="EA86" s="194"/>
    </row>
    <row r="87" spans="1:131" s="195" customFormat="1" ht="26.25" customHeight="1" x14ac:dyDescent="0.15">
      <c r="A87" s="217">
        <v>20</v>
      </c>
      <c r="B87" s="961"/>
      <c r="C87" s="962"/>
      <c r="D87" s="962"/>
      <c r="E87" s="962"/>
      <c r="F87" s="962"/>
      <c r="G87" s="962"/>
      <c r="H87" s="962"/>
      <c r="I87" s="962"/>
      <c r="J87" s="962"/>
      <c r="K87" s="962"/>
      <c r="L87" s="962"/>
      <c r="M87" s="962"/>
      <c r="N87" s="962"/>
      <c r="O87" s="962"/>
      <c r="P87" s="963"/>
      <c r="Q87" s="940"/>
      <c r="R87" s="941"/>
      <c r="S87" s="941"/>
      <c r="T87" s="941"/>
      <c r="U87" s="941"/>
      <c r="V87" s="941"/>
      <c r="W87" s="941"/>
      <c r="X87" s="941"/>
      <c r="Y87" s="941"/>
      <c r="Z87" s="941"/>
      <c r="AA87" s="941"/>
      <c r="AB87" s="941"/>
      <c r="AC87" s="941"/>
      <c r="AD87" s="941"/>
      <c r="AE87" s="941"/>
      <c r="AF87" s="941"/>
      <c r="AG87" s="941"/>
      <c r="AH87" s="941"/>
      <c r="AI87" s="941"/>
      <c r="AJ87" s="941"/>
      <c r="AK87" s="941"/>
      <c r="AL87" s="941"/>
      <c r="AM87" s="941"/>
      <c r="AN87" s="941"/>
      <c r="AO87" s="941"/>
      <c r="AP87" s="941"/>
      <c r="AQ87" s="941"/>
      <c r="AR87" s="941"/>
      <c r="AS87" s="941"/>
      <c r="AT87" s="941"/>
      <c r="AU87" s="941"/>
      <c r="AV87" s="941"/>
      <c r="AW87" s="941"/>
      <c r="AX87" s="941"/>
      <c r="AY87" s="941"/>
      <c r="AZ87" s="957"/>
      <c r="BA87" s="957"/>
      <c r="BB87" s="957"/>
      <c r="BC87" s="957"/>
      <c r="BD87" s="958"/>
      <c r="BE87" s="213"/>
      <c r="BF87" s="213"/>
      <c r="BG87" s="213"/>
      <c r="BH87" s="213"/>
      <c r="BI87" s="213"/>
      <c r="BJ87" s="213"/>
      <c r="BK87" s="213"/>
      <c r="BL87" s="213"/>
      <c r="BM87" s="213"/>
      <c r="BN87" s="213"/>
      <c r="BO87" s="213"/>
      <c r="BP87" s="213"/>
      <c r="BQ87" s="210">
        <v>81</v>
      </c>
      <c r="BR87" s="215"/>
      <c r="BS87" s="971"/>
      <c r="BT87" s="972"/>
      <c r="BU87" s="972"/>
      <c r="BV87" s="972"/>
      <c r="BW87" s="972"/>
      <c r="BX87" s="972"/>
      <c r="BY87" s="972"/>
      <c r="BZ87" s="972"/>
      <c r="CA87" s="972"/>
      <c r="CB87" s="972"/>
      <c r="CC87" s="972"/>
      <c r="CD87" s="972"/>
      <c r="CE87" s="972"/>
      <c r="CF87" s="972"/>
      <c r="CG87" s="973"/>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68"/>
      <c r="DW87" s="969"/>
      <c r="DX87" s="969"/>
      <c r="DY87" s="969"/>
      <c r="DZ87" s="970"/>
      <c r="EA87" s="194"/>
    </row>
    <row r="88" spans="1:131" s="195" customFormat="1" ht="26.25" customHeight="1" thickBot="1" x14ac:dyDescent="0.2">
      <c r="A88" s="212" t="s">
        <v>457</v>
      </c>
      <c r="B88" s="950" t="s">
        <v>486</v>
      </c>
      <c r="C88" s="951"/>
      <c r="D88" s="951"/>
      <c r="E88" s="951"/>
      <c r="F88" s="951"/>
      <c r="G88" s="951"/>
      <c r="H88" s="951"/>
      <c r="I88" s="951"/>
      <c r="J88" s="951"/>
      <c r="K88" s="951"/>
      <c r="L88" s="951"/>
      <c r="M88" s="951"/>
      <c r="N88" s="951"/>
      <c r="O88" s="951"/>
      <c r="P88" s="952"/>
      <c r="Q88" s="953"/>
      <c r="R88" s="939"/>
      <c r="S88" s="939"/>
      <c r="T88" s="939"/>
      <c r="U88" s="939"/>
      <c r="V88" s="939"/>
      <c r="W88" s="939"/>
      <c r="X88" s="939"/>
      <c r="Y88" s="939"/>
      <c r="Z88" s="939"/>
      <c r="AA88" s="939"/>
      <c r="AB88" s="939"/>
      <c r="AC88" s="939"/>
      <c r="AD88" s="939"/>
      <c r="AE88" s="939"/>
      <c r="AF88" s="928">
        <v>17555</v>
      </c>
      <c r="AG88" s="928"/>
      <c r="AH88" s="928"/>
      <c r="AI88" s="928"/>
      <c r="AJ88" s="928"/>
      <c r="AK88" s="939"/>
      <c r="AL88" s="939"/>
      <c r="AM88" s="939"/>
      <c r="AN88" s="939"/>
      <c r="AO88" s="939"/>
      <c r="AP88" s="928">
        <v>380</v>
      </c>
      <c r="AQ88" s="928"/>
      <c r="AR88" s="928"/>
      <c r="AS88" s="928"/>
      <c r="AT88" s="928"/>
      <c r="AU88" s="928">
        <v>15</v>
      </c>
      <c r="AV88" s="928"/>
      <c r="AW88" s="928"/>
      <c r="AX88" s="928"/>
      <c r="AY88" s="928"/>
      <c r="AZ88" s="929"/>
      <c r="BA88" s="929"/>
      <c r="BB88" s="929"/>
      <c r="BC88" s="929"/>
      <c r="BD88" s="930"/>
      <c r="BE88" s="213"/>
      <c r="BF88" s="213"/>
      <c r="BG88" s="213"/>
      <c r="BH88" s="213"/>
      <c r="BI88" s="213"/>
      <c r="BJ88" s="213"/>
      <c r="BK88" s="213"/>
      <c r="BL88" s="213"/>
      <c r="BM88" s="213"/>
      <c r="BN88" s="213"/>
      <c r="BO88" s="213"/>
      <c r="BP88" s="213"/>
      <c r="BQ88" s="210">
        <v>82</v>
      </c>
      <c r="BR88" s="215"/>
      <c r="BS88" s="971"/>
      <c r="BT88" s="972"/>
      <c r="BU88" s="972"/>
      <c r="BV88" s="972"/>
      <c r="BW88" s="972"/>
      <c r="BX88" s="972"/>
      <c r="BY88" s="972"/>
      <c r="BZ88" s="972"/>
      <c r="CA88" s="972"/>
      <c r="CB88" s="972"/>
      <c r="CC88" s="972"/>
      <c r="CD88" s="972"/>
      <c r="CE88" s="972"/>
      <c r="CF88" s="972"/>
      <c r="CG88" s="973"/>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68"/>
      <c r="DW88" s="969"/>
      <c r="DX88" s="969"/>
      <c r="DY88" s="969"/>
      <c r="DZ88" s="970"/>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71"/>
      <c r="BT89" s="972"/>
      <c r="BU89" s="972"/>
      <c r="BV89" s="972"/>
      <c r="BW89" s="972"/>
      <c r="BX89" s="972"/>
      <c r="BY89" s="972"/>
      <c r="BZ89" s="972"/>
      <c r="CA89" s="972"/>
      <c r="CB89" s="972"/>
      <c r="CC89" s="972"/>
      <c r="CD89" s="972"/>
      <c r="CE89" s="972"/>
      <c r="CF89" s="972"/>
      <c r="CG89" s="973"/>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68"/>
      <c r="DW89" s="969"/>
      <c r="DX89" s="969"/>
      <c r="DY89" s="969"/>
      <c r="DZ89" s="970"/>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71"/>
      <c r="BT90" s="972"/>
      <c r="BU90" s="972"/>
      <c r="BV90" s="972"/>
      <c r="BW90" s="972"/>
      <c r="BX90" s="972"/>
      <c r="BY90" s="972"/>
      <c r="BZ90" s="972"/>
      <c r="CA90" s="972"/>
      <c r="CB90" s="972"/>
      <c r="CC90" s="972"/>
      <c r="CD90" s="972"/>
      <c r="CE90" s="972"/>
      <c r="CF90" s="972"/>
      <c r="CG90" s="973"/>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68"/>
      <c r="DW90" s="969"/>
      <c r="DX90" s="969"/>
      <c r="DY90" s="969"/>
      <c r="DZ90" s="970"/>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71"/>
      <c r="BT91" s="972"/>
      <c r="BU91" s="972"/>
      <c r="BV91" s="972"/>
      <c r="BW91" s="972"/>
      <c r="BX91" s="972"/>
      <c r="BY91" s="972"/>
      <c r="BZ91" s="972"/>
      <c r="CA91" s="972"/>
      <c r="CB91" s="972"/>
      <c r="CC91" s="972"/>
      <c r="CD91" s="972"/>
      <c r="CE91" s="972"/>
      <c r="CF91" s="972"/>
      <c r="CG91" s="973"/>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68"/>
      <c r="DW91" s="969"/>
      <c r="DX91" s="969"/>
      <c r="DY91" s="969"/>
      <c r="DZ91" s="970"/>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71"/>
      <c r="BT92" s="972"/>
      <c r="BU92" s="972"/>
      <c r="BV92" s="972"/>
      <c r="BW92" s="972"/>
      <c r="BX92" s="972"/>
      <c r="BY92" s="972"/>
      <c r="BZ92" s="972"/>
      <c r="CA92" s="972"/>
      <c r="CB92" s="972"/>
      <c r="CC92" s="972"/>
      <c r="CD92" s="972"/>
      <c r="CE92" s="972"/>
      <c r="CF92" s="972"/>
      <c r="CG92" s="973"/>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68"/>
      <c r="DW92" s="969"/>
      <c r="DX92" s="969"/>
      <c r="DY92" s="969"/>
      <c r="DZ92" s="970"/>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71"/>
      <c r="BT93" s="972"/>
      <c r="BU93" s="972"/>
      <c r="BV93" s="972"/>
      <c r="BW93" s="972"/>
      <c r="BX93" s="972"/>
      <c r="BY93" s="972"/>
      <c r="BZ93" s="972"/>
      <c r="CA93" s="972"/>
      <c r="CB93" s="972"/>
      <c r="CC93" s="972"/>
      <c r="CD93" s="972"/>
      <c r="CE93" s="972"/>
      <c r="CF93" s="972"/>
      <c r="CG93" s="973"/>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68"/>
      <c r="DW93" s="969"/>
      <c r="DX93" s="969"/>
      <c r="DY93" s="969"/>
      <c r="DZ93" s="970"/>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71"/>
      <c r="BT94" s="972"/>
      <c r="BU94" s="972"/>
      <c r="BV94" s="972"/>
      <c r="BW94" s="972"/>
      <c r="BX94" s="972"/>
      <c r="BY94" s="972"/>
      <c r="BZ94" s="972"/>
      <c r="CA94" s="972"/>
      <c r="CB94" s="972"/>
      <c r="CC94" s="972"/>
      <c r="CD94" s="972"/>
      <c r="CE94" s="972"/>
      <c r="CF94" s="972"/>
      <c r="CG94" s="973"/>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68"/>
      <c r="DW94" s="969"/>
      <c r="DX94" s="969"/>
      <c r="DY94" s="969"/>
      <c r="DZ94" s="970"/>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71"/>
      <c r="BT95" s="972"/>
      <c r="BU95" s="972"/>
      <c r="BV95" s="972"/>
      <c r="BW95" s="972"/>
      <c r="BX95" s="972"/>
      <c r="BY95" s="972"/>
      <c r="BZ95" s="972"/>
      <c r="CA95" s="972"/>
      <c r="CB95" s="972"/>
      <c r="CC95" s="972"/>
      <c r="CD95" s="972"/>
      <c r="CE95" s="972"/>
      <c r="CF95" s="972"/>
      <c r="CG95" s="973"/>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68"/>
      <c r="DW95" s="969"/>
      <c r="DX95" s="969"/>
      <c r="DY95" s="969"/>
      <c r="DZ95" s="970"/>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71"/>
      <c r="BT96" s="972"/>
      <c r="BU96" s="972"/>
      <c r="BV96" s="972"/>
      <c r="BW96" s="972"/>
      <c r="BX96" s="972"/>
      <c r="BY96" s="972"/>
      <c r="BZ96" s="972"/>
      <c r="CA96" s="972"/>
      <c r="CB96" s="972"/>
      <c r="CC96" s="972"/>
      <c r="CD96" s="972"/>
      <c r="CE96" s="972"/>
      <c r="CF96" s="972"/>
      <c r="CG96" s="973"/>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68"/>
      <c r="DW96" s="969"/>
      <c r="DX96" s="969"/>
      <c r="DY96" s="969"/>
      <c r="DZ96" s="970"/>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71"/>
      <c r="BT97" s="972"/>
      <c r="BU97" s="972"/>
      <c r="BV97" s="972"/>
      <c r="BW97" s="972"/>
      <c r="BX97" s="972"/>
      <c r="BY97" s="972"/>
      <c r="BZ97" s="972"/>
      <c r="CA97" s="972"/>
      <c r="CB97" s="972"/>
      <c r="CC97" s="972"/>
      <c r="CD97" s="972"/>
      <c r="CE97" s="972"/>
      <c r="CF97" s="972"/>
      <c r="CG97" s="973"/>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68"/>
      <c r="DW97" s="969"/>
      <c r="DX97" s="969"/>
      <c r="DY97" s="969"/>
      <c r="DZ97" s="970"/>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71"/>
      <c r="BT98" s="972"/>
      <c r="BU98" s="972"/>
      <c r="BV98" s="972"/>
      <c r="BW98" s="972"/>
      <c r="BX98" s="972"/>
      <c r="BY98" s="972"/>
      <c r="BZ98" s="972"/>
      <c r="CA98" s="972"/>
      <c r="CB98" s="972"/>
      <c r="CC98" s="972"/>
      <c r="CD98" s="972"/>
      <c r="CE98" s="972"/>
      <c r="CF98" s="972"/>
      <c r="CG98" s="973"/>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68"/>
      <c r="DW98" s="969"/>
      <c r="DX98" s="969"/>
      <c r="DY98" s="969"/>
      <c r="DZ98" s="970"/>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71"/>
      <c r="BT99" s="972"/>
      <c r="BU99" s="972"/>
      <c r="BV99" s="972"/>
      <c r="BW99" s="972"/>
      <c r="BX99" s="972"/>
      <c r="BY99" s="972"/>
      <c r="BZ99" s="972"/>
      <c r="CA99" s="972"/>
      <c r="CB99" s="972"/>
      <c r="CC99" s="972"/>
      <c r="CD99" s="972"/>
      <c r="CE99" s="972"/>
      <c r="CF99" s="972"/>
      <c r="CG99" s="973"/>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68"/>
      <c r="DW99" s="969"/>
      <c r="DX99" s="969"/>
      <c r="DY99" s="969"/>
      <c r="DZ99" s="970"/>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71"/>
      <c r="BT100" s="972"/>
      <c r="BU100" s="972"/>
      <c r="BV100" s="972"/>
      <c r="BW100" s="972"/>
      <c r="BX100" s="972"/>
      <c r="BY100" s="972"/>
      <c r="BZ100" s="972"/>
      <c r="CA100" s="972"/>
      <c r="CB100" s="972"/>
      <c r="CC100" s="972"/>
      <c r="CD100" s="972"/>
      <c r="CE100" s="972"/>
      <c r="CF100" s="972"/>
      <c r="CG100" s="973"/>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68"/>
      <c r="DW100" s="969"/>
      <c r="DX100" s="969"/>
      <c r="DY100" s="969"/>
      <c r="DZ100" s="970"/>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71"/>
      <c r="BT101" s="972"/>
      <c r="BU101" s="972"/>
      <c r="BV101" s="972"/>
      <c r="BW101" s="972"/>
      <c r="BX101" s="972"/>
      <c r="BY101" s="972"/>
      <c r="BZ101" s="972"/>
      <c r="CA101" s="972"/>
      <c r="CB101" s="972"/>
      <c r="CC101" s="972"/>
      <c r="CD101" s="972"/>
      <c r="CE101" s="972"/>
      <c r="CF101" s="972"/>
      <c r="CG101" s="973"/>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68"/>
      <c r="DW101" s="969"/>
      <c r="DX101" s="969"/>
      <c r="DY101" s="969"/>
      <c r="DZ101" s="970"/>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457</v>
      </c>
      <c r="BR102" s="950" t="s">
        <v>487</v>
      </c>
      <c r="BS102" s="951"/>
      <c r="BT102" s="951"/>
      <c r="BU102" s="951"/>
      <c r="BV102" s="951"/>
      <c r="BW102" s="951"/>
      <c r="BX102" s="951"/>
      <c r="BY102" s="951"/>
      <c r="BZ102" s="951"/>
      <c r="CA102" s="951"/>
      <c r="CB102" s="951"/>
      <c r="CC102" s="951"/>
      <c r="CD102" s="951"/>
      <c r="CE102" s="951"/>
      <c r="CF102" s="951"/>
      <c r="CG102" s="952"/>
      <c r="CH102" s="942"/>
      <c r="CI102" s="943"/>
      <c r="CJ102" s="943"/>
      <c r="CK102" s="943"/>
      <c r="CL102" s="944"/>
      <c r="CM102" s="942"/>
      <c r="CN102" s="943"/>
      <c r="CO102" s="943"/>
      <c r="CP102" s="943"/>
      <c r="CQ102" s="944"/>
      <c r="CR102" s="936">
        <v>305</v>
      </c>
      <c r="CS102" s="937"/>
      <c r="CT102" s="937"/>
      <c r="CU102" s="937"/>
      <c r="CV102" s="938"/>
      <c r="CW102" s="936" t="s">
        <v>588</v>
      </c>
      <c r="CX102" s="937"/>
      <c r="CY102" s="937"/>
      <c r="CZ102" s="937"/>
      <c r="DA102" s="938"/>
      <c r="DB102" s="936" t="s">
        <v>588</v>
      </c>
      <c r="DC102" s="937"/>
      <c r="DD102" s="937"/>
      <c r="DE102" s="937"/>
      <c r="DF102" s="938"/>
      <c r="DG102" s="936" t="s">
        <v>588</v>
      </c>
      <c r="DH102" s="937"/>
      <c r="DI102" s="937"/>
      <c r="DJ102" s="937"/>
      <c r="DK102" s="938"/>
      <c r="DL102" s="936" t="s">
        <v>588</v>
      </c>
      <c r="DM102" s="937"/>
      <c r="DN102" s="937"/>
      <c r="DO102" s="937"/>
      <c r="DP102" s="938"/>
      <c r="DQ102" s="936" t="s">
        <v>588</v>
      </c>
      <c r="DR102" s="937"/>
      <c r="DS102" s="937"/>
      <c r="DT102" s="937"/>
      <c r="DU102" s="938"/>
      <c r="DV102" s="974"/>
      <c r="DW102" s="975"/>
      <c r="DX102" s="975"/>
      <c r="DY102" s="975"/>
      <c r="DZ102" s="976"/>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34" t="s">
        <v>488</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64" t="s">
        <v>489</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490</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491</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954" t="s">
        <v>492</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493</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194" customFormat="1" ht="26.25" customHeight="1" x14ac:dyDescent="0.15">
      <c r="A109" s="887" t="s">
        <v>494</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495</v>
      </c>
      <c r="AB109" s="885"/>
      <c r="AC109" s="885"/>
      <c r="AD109" s="885"/>
      <c r="AE109" s="886"/>
      <c r="AF109" s="884" t="s">
        <v>359</v>
      </c>
      <c r="AG109" s="885"/>
      <c r="AH109" s="885"/>
      <c r="AI109" s="885"/>
      <c r="AJ109" s="886"/>
      <c r="AK109" s="884" t="s">
        <v>358</v>
      </c>
      <c r="AL109" s="885"/>
      <c r="AM109" s="885"/>
      <c r="AN109" s="885"/>
      <c r="AO109" s="886"/>
      <c r="AP109" s="884" t="s">
        <v>496</v>
      </c>
      <c r="AQ109" s="885"/>
      <c r="AR109" s="885"/>
      <c r="AS109" s="885"/>
      <c r="AT109" s="935"/>
      <c r="AU109" s="887" t="s">
        <v>494</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495</v>
      </c>
      <c r="BR109" s="885"/>
      <c r="BS109" s="885"/>
      <c r="BT109" s="885"/>
      <c r="BU109" s="886"/>
      <c r="BV109" s="884" t="s">
        <v>359</v>
      </c>
      <c r="BW109" s="885"/>
      <c r="BX109" s="885"/>
      <c r="BY109" s="885"/>
      <c r="BZ109" s="886"/>
      <c r="CA109" s="884" t="s">
        <v>358</v>
      </c>
      <c r="CB109" s="885"/>
      <c r="CC109" s="885"/>
      <c r="CD109" s="885"/>
      <c r="CE109" s="886"/>
      <c r="CF109" s="927" t="s">
        <v>496</v>
      </c>
      <c r="CG109" s="927"/>
      <c r="CH109" s="927"/>
      <c r="CI109" s="927"/>
      <c r="CJ109" s="927"/>
      <c r="CK109" s="884" t="s">
        <v>497</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495</v>
      </c>
      <c r="DH109" s="885"/>
      <c r="DI109" s="885"/>
      <c r="DJ109" s="885"/>
      <c r="DK109" s="886"/>
      <c r="DL109" s="884" t="s">
        <v>359</v>
      </c>
      <c r="DM109" s="885"/>
      <c r="DN109" s="885"/>
      <c r="DO109" s="885"/>
      <c r="DP109" s="886"/>
      <c r="DQ109" s="884" t="s">
        <v>358</v>
      </c>
      <c r="DR109" s="885"/>
      <c r="DS109" s="885"/>
      <c r="DT109" s="885"/>
      <c r="DU109" s="886"/>
      <c r="DV109" s="884" t="s">
        <v>496</v>
      </c>
      <c r="DW109" s="885"/>
      <c r="DX109" s="885"/>
      <c r="DY109" s="885"/>
      <c r="DZ109" s="935"/>
    </row>
    <row r="110" spans="1:131" s="194" customFormat="1" ht="26.25" customHeight="1" x14ac:dyDescent="0.15">
      <c r="A110" s="825" t="s">
        <v>498</v>
      </c>
      <c r="B110" s="811"/>
      <c r="C110" s="811"/>
      <c r="D110" s="811"/>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2"/>
      <c r="AA110" s="782">
        <v>286126</v>
      </c>
      <c r="AB110" s="783"/>
      <c r="AC110" s="783"/>
      <c r="AD110" s="783"/>
      <c r="AE110" s="784"/>
      <c r="AF110" s="785">
        <v>261812</v>
      </c>
      <c r="AG110" s="783"/>
      <c r="AH110" s="783"/>
      <c r="AI110" s="783"/>
      <c r="AJ110" s="784"/>
      <c r="AK110" s="785">
        <v>236243</v>
      </c>
      <c r="AL110" s="783"/>
      <c r="AM110" s="783"/>
      <c r="AN110" s="783"/>
      <c r="AO110" s="784"/>
      <c r="AP110" s="792">
        <v>20.2</v>
      </c>
      <c r="AQ110" s="793"/>
      <c r="AR110" s="793"/>
      <c r="AS110" s="793"/>
      <c r="AT110" s="794"/>
      <c r="AU110" s="915" t="s">
        <v>130</v>
      </c>
      <c r="AV110" s="916"/>
      <c r="AW110" s="916"/>
      <c r="AX110" s="916"/>
      <c r="AY110" s="917"/>
      <c r="AZ110" s="810" t="s">
        <v>499</v>
      </c>
      <c r="BA110" s="811"/>
      <c r="BB110" s="811"/>
      <c r="BC110" s="811"/>
      <c r="BD110" s="811"/>
      <c r="BE110" s="811"/>
      <c r="BF110" s="811"/>
      <c r="BG110" s="811"/>
      <c r="BH110" s="811"/>
      <c r="BI110" s="811"/>
      <c r="BJ110" s="811"/>
      <c r="BK110" s="811"/>
      <c r="BL110" s="811"/>
      <c r="BM110" s="811"/>
      <c r="BN110" s="811"/>
      <c r="BO110" s="811"/>
      <c r="BP110" s="812"/>
      <c r="BQ110" s="816">
        <v>1625111</v>
      </c>
      <c r="BR110" s="815"/>
      <c r="BS110" s="815"/>
      <c r="BT110" s="815"/>
      <c r="BU110" s="815"/>
      <c r="BV110" s="815">
        <v>1591399</v>
      </c>
      <c r="BW110" s="815"/>
      <c r="BX110" s="815"/>
      <c r="BY110" s="815"/>
      <c r="BZ110" s="815"/>
      <c r="CA110" s="815">
        <v>1597906</v>
      </c>
      <c r="CB110" s="815"/>
      <c r="CC110" s="815"/>
      <c r="CD110" s="815"/>
      <c r="CE110" s="815"/>
      <c r="CF110" s="849">
        <v>136.69999999999999</v>
      </c>
      <c r="CG110" s="850"/>
      <c r="CH110" s="850"/>
      <c r="CI110" s="850"/>
      <c r="CJ110" s="850"/>
      <c r="CK110" s="923" t="s">
        <v>500</v>
      </c>
      <c r="CL110" s="774"/>
      <c r="CM110" s="779" t="s">
        <v>501</v>
      </c>
      <c r="CN110" s="780"/>
      <c r="CO110" s="780"/>
      <c r="CP110" s="780"/>
      <c r="CQ110" s="780"/>
      <c r="CR110" s="780"/>
      <c r="CS110" s="780"/>
      <c r="CT110" s="780"/>
      <c r="CU110" s="780"/>
      <c r="CV110" s="780"/>
      <c r="CW110" s="780"/>
      <c r="CX110" s="780"/>
      <c r="CY110" s="780"/>
      <c r="CZ110" s="780"/>
      <c r="DA110" s="780"/>
      <c r="DB110" s="780"/>
      <c r="DC110" s="780"/>
      <c r="DD110" s="780"/>
      <c r="DE110" s="780"/>
      <c r="DF110" s="781"/>
      <c r="DG110" s="816" t="s">
        <v>502</v>
      </c>
      <c r="DH110" s="815"/>
      <c r="DI110" s="815"/>
      <c r="DJ110" s="815"/>
      <c r="DK110" s="815"/>
      <c r="DL110" s="815" t="s">
        <v>502</v>
      </c>
      <c r="DM110" s="815"/>
      <c r="DN110" s="815"/>
      <c r="DO110" s="815"/>
      <c r="DP110" s="815"/>
      <c r="DQ110" s="815" t="s">
        <v>502</v>
      </c>
      <c r="DR110" s="815"/>
      <c r="DS110" s="815"/>
      <c r="DT110" s="815"/>
      <c r="DU110" s="815"/>
      <c r="DV110" s="808" t="s">
        <v>502</v>
      </c>
      <c r="DW110" s="808"/>
      <c r="DX110" s="808"/>
      <c r="DY110" s="808"/>
      <c r="DZ110" s="809"/>
    </row>
    <row r="111" spans="1:131" s="194" customFormat="1" ht="26.25" customHeight="1" x14ac:dyDescent="0.15">
      <c r="A111" s="746" t="s">
        <v>503</v>
      </c>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911"/>
      <c r="AA111" s="901" t="s">
        <v>504</v>
      </c>
      <c r="AB111" s="902"/>
      <c r="AC111" s="902"/>
      <c r="AD111" s="902"/>
      <c r="AE111" s="903"/>
      <c r="AF111" s="904" t="s">
        <v>504</v>
      </c>
      <c r="AG111" s="902"/>
      <c r="AH111" s="902"/>
      <c r="AI111" s="902"/>
      <c r="AJ111" s="903"/>
      <c r="AK111" s="904" t="s">
        <v>504</v>
      </c>
      <c r="AL111" s="902"/>
      <c r="AM111" s="902"/>
      <c r="AN111" s="902"/>
      <c r="AO111" s="903"/>
      <c r="AP111" s="912" t="s">
        <v>504</v>
      </c>
      <c r="AQ111" s="913"/>
      <c r="AR111" s="913"/>
      <c r="AS111" s="913"/>
      <c r="AT111" s="914"/>
      <c r="AU111" s="918"/>
      <c r="AV111" s="919"/>
      <c r="AW111" s="919"/>
      <c r="AX111" s="919"/>
      <c r="AY111" s="920"/>
      <c r="AZ111" s="817" t="s">
        <v>505</v>
      </c>
      <c r="BA111" s="760"/>
      <c r="BB111" s="760"/>
      <c r="BC111" s="760"/>
      <c r="BD111" s="760"/>
      <c r="BE111" s="760"/>
      <c r="BF111" s="760"/>
      <c r="BG111" s="760"/>
      <c r="BH111" s="760"/>
      <c r="BI111" s="760"/>
      <c r="BJ111" s="760"/>
      <c r="BK111" s="760"/>
      <c r="BL111" s="760"/>
      <c r="BM111" s="760"/>
      <c r="BN111" s="760"/>
      <c r="BO111" s="760"/>
      <c r="BP111" s="761"/>
      <c r="BQ111" s="814" t="s">
        <v>506</v>
      </c>
      <c r="BR111" s="813"/>
      <c r="BS111" s="813"/>
      <c r="BT111" s="813"/>
      <c r="BU111" s="813"/>
      <c r="BV111" s="813" t="s">
        <v>506</v>
      </c>
      <c r="BW111" s="813"/>
      <c r="BX111" s="813"/>
      <c r="BY111" s="813"/>
      <c r="BZ111" s="813"/>
      <c r="CA111" s="813" t="s">
        <v>506</v>
      </c>
      <c r="CB111" s="813"/>
      <c r="CC111" s="813"/>
      <c r="CD111" s="813"/>
      <c r="CE111" s="813"/>
      <c r="CF111" s="868" t="s">
        <v>506</v>
      </c>
      <c r="CG111" s="869"/>
      <c r="CH111" s="869"/>
      <c r="CI111" s="869"/>
      <c r="CJ111" s="869"/>
      <c r="CK111" s="924"/>
      <c r="CL111" s="776"/>
      <c r="CM111" s="789" t="s">
        <v>507</v>
      </c>
      <c r="CN111" s="790"/>
      <c r="CO111" s="790"/>
      <c r="CP111" s="790"/>
      <c r="CQ111" s="790"/>
      <c r="CR111" s="790"/>
      <c r="CS111" s="790"/>
      <c r="CT111" s="790"/>
      <c r="CU111" s="790"/>
      <c r="CV111" s="790"/>
      <c r="CW111" s="790"/>
      <c r="CX111" s="790"/>
      <c r="CY111" s="790"/>
      <c r="CZ111" s="790"/>
      <c r="DA111" s="790"/>
      <c r="DB111" s="790"/>
      <c r="DC111" s="790"/>
      <c r="DD111" s="790"/>
      <c r="DE111" s="790"/>
      <c r="DF111" s="791"/>
      <c r="DG111" s="814" t="s">
        <v>508</v>
      </c>
      <c r="DH111" s="813"/>
      <c r="DI111" s="813"/>
      <c r="DJ111" s="813"/>
      <c r="DK111" s="813"/>
      <c r="DL111" s="813" t="s">
        <v>508</v>
      </c>
      <c r="DM111" s="813"/>
      <c r="DN111" s="813"/>
      <c r="DO111" s="813"/>
      <c r="DP111" s="813"/>
      <c r="DQ111" s="813" t="s">
        <v>508</v>
      </c>
      <c r="DR111" s="813"/>
      <c r="DS111" s="813"/>
      <c r="DT111" s="813"/>
      <c r="DU111" s="813"/>
      <c r="DV111" s="832" t="s">
        <v>508</v>
      </c>
      <c r="DW111" s="832"/>
      <c r="DX111" s="832"/>
      <c r="DY111" s="832"/>
      <c r="DZ111" s="833"/>
    </row>
    <row r="112" spans="1:131" s="194" customFormat="1" ht="26.25" customHeight="1" x14ac:dyDescent="0.15">
      <c r="A112" s="905" t="s">
        <v>509</v>
      </c>
      <c r="B112" s="906"/>
      <c r="C112" s="760" t="s">
        <v>510</v>
      </c>
      <c r="D112" s="760"/>
      <c r="E112" s="760"/>
      <c r="F112" s="760"/>
      <c r="G112" s="760"/>
      <c r="H112" s="760"/>
      <c r="I112" s="760"/>
      <c r="J112" s="760"/>
      <c r="K112" s="760"/>
      <c r="L112" s="760"/>
      <c r="M112" s="760"/>
      <c r="N112" s="760"/>
      <c r="O112" s="760"/>
      <c r="P112" s="760"/>
      <c r="Q112" s="760"/>
      <c r="R112" s="760"/>
      <c r="S112" s="760"/>
      <c r="T112" s="760"/>
      <c r="U112" s="760"/>
      <c r="V112" s="760"/>
      <c r="W112" s="760"/>
      <c r="X112" s="760"/>
      <c r="Y112" s="760"/>
      <c r="Z112" s="761"/>
      <c r="AA112" s="745" t="s">
        <v>511</v>
      </c>
      <c r="AB112" s="716"/>
      <c r="AC112" s="716"/>
      <c r="AD112" s="716"/>
      <c r="AE112" s="717"/>
      <c r="AF112" s="715" t="s">
        <v>511</v>
      </c>
      <c r="AG112" s="716"/>
      <c r="AH112" s="716"/>
      <c r="AI112" s="716"/>
      <c r="AJ112" s="717"/>
      <c r="AK112" s="715" t="s">
        <v>511</v>
      </c>
      <c r="AL112" s="716"/>
      <c r="AM112" s="716"/>
      <c r="AN112" s="716"/>
      <c r="AO112" s="717"/>
      <c r="AP112" s="767" t="s">
        <v>511</v>
      </c>
      <c r="AQ112" s="768"/>
      <c r="AR112" s="768"/>
      <c r="AS112" s="768"/>
      <c r="AT112" s="769"/>
      <c r="AU112" s="918"/>
      <c r="AV112" s="919"/>
      <c r="AW112" s="919"/>
      <c r="AX112" s="919"/>
      <c r="AY112" s="920"/>
      <c r="AZ112" s="817" t="s">
        <v>512</v>
      </c>
      <c r="BA112" s="760"/>
      <c r="BB112" s="760"/>
      <c r="BC112" s="760"/>
      <c r="BD112" s="760"/>
      <c r="BE112" s="760"/>
      <c r="BF112" s="760"/>
      <c r="BG112" s="760"/>
      <c r="BH112" s="760"/>
      <c r="BI112" s="760"/>
      <c r="BJ112" s="760"/>
      <c r="BK112" s="760"/>
      <c r="BL112" s="760"/>
      <c r="BM112" s="760"/>
      <c r="BN112" s="760"/>
      <c r="BO112" s="760"/>
      <c r="BP112" s="761"/>
      <c r="BQ112" s="814">
        <v>8005</v>
      </c>
      <c r="BR112" s="813"/>
      <c r="BS112" s="813"/>
      <c r="BT112" s="813"/>
      <c r="BU112" s="813"/>
      <c r="BV112" s="813">
        <v>7043</v>
      </c>
      <c r="BW112" s="813"/>
      <c r="BX112" s="813"/>
      <c r="BY112" s="813"/>
      <c r="BZ112" s="813"/>
      <c r="CA112" s="813">
        <v>6069</v>
      </c>
      <c r="CB112" s="813"/>
      <c r="CC112" s="813"/>
      <c r="CD112" s="813"/>
      <c r="CE112" s="813"/>
      <c r="CF112" s="868">
        <v>0.5</v>
      </c>
      <c r="CG112" s="869"/>
      <c r="CH112" s="869"/>
      <c r="CI112" s="869"/>
      <c r="CJ112" s="869"/>
      <c r="CK112" s="924"/>
      <c r="CL112" s="776"/>
      <c r="CM112" s="789" t="s">
        <v>513</v>
      </c>
      <c r="CN112" s="790"/>
      <c r="CO112" s="790"/>
      <c r="CP112" s="790"/>
      <c r="CQ112" s="790"/>
      <c r="CR112" s="790"/>
      <c r="CS112" s="790"/>
      <c r="CT112" s="790"/>
      <c r="CU112" s="790"/>
      <c r="CV112" s="790"/>
      <c r="CW112" s="790"/>
      <c r="CX112" s="790"/>
      <c r="CY112" s="790"/>
      <c r="CZ112" s="790"/>
      <c r="DA112" s="790"/>
      <c r="DB112" s="790"/>
      <c r="DC112" s="790"/>
      <c r="DD112" s="790"/>
      <c r="DE112" s="790"/>
      <c r="DF112" s="791"/>
      <c r="DG112" s="814" t="s">
        <v>514</v>
      </c>
      <c r="DH112" s="813"/>
      <c r="DI112" s="813"/>
      <c r="DJ112" s="813"/>
      <c r="DK112" s="813"/>
      <c r="DL112" s="813" t="s">
        <v>514</v>
      </c>
      <c r="DM112" s="813"/>
      <c r="DN112" s="813"/>
      <c r="DO112" s="813"/>
      <c r="DP112" s="813"/>
      <c r="DQ112" s="813" t="s">
        <v>514</v>
      </c>
      <c r="DR112" s="813"/>
      <c r="DS112" s="813"/>
      <c r="DT112" s="813"/>
      <c r="DU112" s="813"/>
      <c r="DV112" s="832" t="s">
        <v>514</v>
      </c>
      <c r="DW112" s="832"/>
      <c r="DX112" s="832"/>
      <c r="DY112" s="832"/>
      <c r="DZ112" s="833"/>
    </row>
    <row r="113" spans="1:130" s="194" customFormat="1" ht="26.25" customHeight="1" x14ac:dyDescent="0.15">
      <c r="A113" s="907"/>
      <c r="B113" s="908"/>
      <c r="C113" s="760" t="s">
        <v>515</v>
      </c>
      <c r="D113" s="760"/>
      <c r="E113" s="760"/>
      <c r="F113" s="760"/>
      <c r="G113" s="760"/>
      <c r="H113" s="760"/>
      <c r="I113" s="760"/>
      <c r="J113" s="760"/>
      <c r="K113" s="760"/>
      <c r="L113" s="760"/>
      <c r="M113" s="760"/>
      <c r="N113" s="760"/>
      <c r="O113" s="760"/>
      <c r="P113" s="760"/>
      <c r="Q113" s="760"/>
      <c r="R113" s="760"/>
      <c r="S113" s="760"/>
      <c r="T113" s="760"/>
      <c r="U113" s="760"/>
      <c r="V113" s="760"/>
      <c r="W113" s="760"/>
      <c r="X113" s="760"/>
      <c r="Y113" s="760"/>
      <c r="Z113" s="761"/>
      <c r="AA113" s="901">
        <v>1049</v>
      </c>
      <c r="AB113" s="902"/>
      <c r="AC113" s="902"/>
      <c r="AD113" s="902"/>
      <c r="AE113" s="903"/>
      <c r="AF113" s="904">
        <v>1049</v>
      </c>
      <c r="AG113" s="902"/>
      <c r="AH113" s="902"/>
      <c r="AI113" s="902"/>
      <c r="AJ113" s="903"/>
      <c r="AK113" s="904">
        <v>1049</v>
      </c>
      <c r="AL113" s="902"/>
      <c r="AM113" s="902"/>
      <c r="AN113" s="902"/>
      <c r="AO113" s="903"/>
      <c r="AP113" s="912">
        <v>0.1</v>
      </c>
      <c r="AQ113" s="913"/>
      <c r="AR113" s="913"/>
      <c r="AS113" s="913"/>
      <c r="AT113" s="914"/>
      <c r="AU113" s="918"/>
      <c r="AV113" s="919"/>
      <c r="AW113" s="919"/>
      <c r="AX113" s="919"/>
      <c r="AY113" s="920"/>
      <c r="AZ113" s="817" t="s">
        <v>516</v>
      </c>
      <c r="BA113" s="760"/>
      <c r="BB113" s="760"/>
      <c r="BC113" s="760"/>
      <c r="BD113" s="760"/>
      <c r="BE113" s="760"/>
      <c r="BF113" s="760"/>
      <c r="BG113" s="760"/>
      <c r="BH113" s="760"/>
      <c r="BI113" s="760"/>
      <c r="BJ113" s="760"/>
      <c r="BK113" s="760"/>
      <c r="BL113" s="760"/>
      <c r="BM113" s="760"/>
      <c r="BN113" s="760"/>
      <c r="BO113" s="760"/>
      <c r="BP113" s="761"/>
      <c r="BQ113" s="814">
        <v>18822</v>
      </c>
      <c r="BR113" s="813"/>
      <c r="BS113" s="813"/>
      <c r="BT113" s="813"/>
      <c r="BU113" s="813"/>
      <c r="BV113" s="813">
        <v>15847</v>
      </c>
      <c r="BW113" s="813"/>
      <c r="BX113" s="813"/>
      <c r="BY113" s="813"/>
      <c r="BZ113" s="813"/>
      <c r="CA113" s="813">
        <v>14784</v>
      </c>
      <c r="CB113" s="813"/>
      <c r="CC113" s="813"/>
      <c r="CD113" s="813"/>
      <c r="CE113" s="813"/>
      <c r="CF113" s="868">
        <v>1.3</v>
      </c>
      <c r="CG113" s="869"/>
      <c r="CH113" s="869"/>
      <c r="CI113" s="869"/>
      <c r="CJ113" s="869"/>
      <c r="CK113" s="924"/>
      <c r="CL113" s="776"/>
      <c r="CM113" s="789" t="s">
        <v>517</v>
      </c>
      <c r="CN113" s="790"/>
      <c r="CO113" s="790"/>
      <c r="CP113" s="790"/>
      <c r="CQ113" s="790"/>
      <c r="CR113" s="790"/>
      <c r="CS113" s="790"/>
      <c r="CT113" s="790"/>
      <c r="CU113" s="790"/>
      <c r="CV113" s="790"/>
      <c r="CW113" s="790"/>
      <c r="CX113" s="790"/>
      <c r="CY113" s="790"/>
      <c r="CZ113" s="790"/>
      <c r="DA113" s="790"/>
      <c r="DB113" s="790"/>
      <c r="DC113" s="790"/>
      <c r="DD113" s="790"/>
      <c r="DE113" s="790"/>
      <c r="DF113" s="791"/>
      <c r="DG113" s="745" t="s">
        <v>518</v>
      </c>
      <c r="DH113" s="716"/>
      <c r="DI113" s="716"/>
      <c r="DJ113" s="716"/>
      <c r="DK113" s="717"/>
      <c r="DL113" s="715" t="s">
        <v>518</v>
      </c>
      <c r="DM113" s="716"/>
      <c r="DN113" s="716"/>
      <c r="DO113" s="716"/>
      <c r="DP113" s="717"/>
      <c r="DQ113" s="715" t="s">
        <v>518</v>
      </c>
      <c r="DR113" s="716"/>
      <c r="DS113" s="716"/>
      <c r="DT113" s="716"/>
      <c r="DU113" s="717"/>
      <c r="DV113" s="767" t="s">
        <v>518</v>
      </c>
      <c r="DW113" s="768"/>
      <c r="DX113" s="768"/>
      <c r="DY113" s="768"/>
      <c r="DZ113" s="769"/>
    </row>
    <row r="114" spans="1:130" s="194" customFormat="1" ht="26.25" customHeight="1" x14ac:dyDescent="0.15">
      <c r="A114" s="907"/>
      <c r="B114" s="908"/>
      <c r="C114" s="760" t="s">
        <v>519</v>
      </c>
      <c r="D114" s="760"/>
      <c r="E114" s="760"/>
      <c r="F114" s="760"/>
      <c r="G114" s="760"/>
      <c r="H114" s="760"/>
      <c r="I114" s="760"/>
      <c r="J114" s="760"/>
      <c r="K114" s="760"/>
      <c r="L114" s="760"/>
      <c r="M114" s="760"/>
      <c r="N114" s="760"/>
      <c r="O114" s="760"/>
      <c r="P114" s="760"/>
      <c r="Q114" s="760"/>
      <c r="R114" s="760"/>
      <c r="S114" s="760"/>
      <c r="T114" s="760"/>
      <c r="U114" s="760"/>
      <c r="V114" s="760"/>
      <c r="W114" s="760"/>
      <c r="X114" s="760"/>
      <c r="Y114" s="760"/>
      <c r="Z114" s="761"/>
      <c r="AA114" s="745">
        <v>19770</v>
      </c>
      <c r="AB114" s="716"/>
      <c r="AC114" s="716"/>
      <c r="AD114" s="716"/>
      <c r="AE114" s="717"/>
      <c r="AF114" s="715">
        <v>3844</v>
      </c>
      <c r="AG114" s="716"/>
      <c r="AH114" s="716"/>
      <c r="AI114" s="716"/>
      <c r="AJ114" s="717"/>
      <c r="AK114" s="715">
        <v>3889</v>
      </c>
      <c r="AL114" s="716"/>
      <c r="AM114" s="716"/>
      <c r="AN114" s="716"/>
      <c r="AO114" s="717"/>
      <c r="AP114" s="767">
        <v>0.3</v>
      </c>
      <c r="AQ114" s="768"/>
      <c r="AR114" s="768"/>
      <c r="AS114" s="768"/>
      <c r="AT114" s="769"/>
      <c r="AU114" s="918"/>
      <c r="AV114" s="919"/>
      <c r="AW114" s="919"/>
      <c r="AX114" s="919"/>
      <c r="AY114" s="920"/>
      <c r="AZ114" s="817" t="s">
        <v>520</v>
      </c>
      <c r="BA114" s="760"/>
      <c r="BB114" s="760"/>
      <c r="BC114" s="760"/>
      <c r="BD114" s="760"/>
      <c r="BE114" s="760"/>
      <c r="BF114" s="760"/>
      <c r="BG114" s="760"/>
      <c r="BH114" s="760"/>
      <c r="BI114" s="760"/>
      <c r="BJ114" s="760"/>
      <c r="BK114" s="760"/>
      <c r="BL114" s="760"/>
      <c r="BM114" s="760"/>
      <c r="BN114" s="760"/>
      <c r="BO114" s="760"/>
      <c r="BP114" s="761"/>
      <c r="BQ114" s="814">
        <v>406636</v>
      </c>
      <c r="BR114" s="813"/>
      <c r="BS114" s="813"/>
      <c r="BT114" s="813"/>
      <c r="BU114" s="813"/>
      <c r="BV114" s="813">
        <v>414212</v>
      </c>
      <c r="BW114" s="813"/>
      <c r="BX114" s="813"/>
      <c r="BY114" s="813"/>
      <c r="BZ114" s="813"/>
      <c r="CA114" s="813">
        <v>424469</v>
      </c>
      <c r="CB114" s="813"/>
      <c r="CC114" s="813"/>
      <c r="CD114" s="813"/>
      <c r="CE114" s="813"/>
      <c r="CF114" s="868">
        <v>36.299999999999997</v>
      </c>
      <c r="CG114" s="869"/>
      <c r="CH114" s="869"/>
      <c r="CI114" s="869"/>
      <c r="CJ114" s="869"/>
      <c r="CK114" s="924"/>
      <c r="CL114" s="776"/>
      <c r="CM114" s="789" t="s">
        <v>521</v>
      </c>
      <c r="CN114" s="790"/>
      <c r="CO114" s="790"/>
      <c r="CP114" s="790"/>
      <c r="CQ114" s="790"/>
      <c r="CR114" s="790"/>
      <c r="CS114" s="790"/>
      <c r="CT114" s="790"/>
      <c r="CU114" s="790"/>
      <c r="CV114" s="790"/>
      <c r="CW114" s="790"/>
      <c r="CX114" s="790"/>
      <c r="CY114" s="790"/>
      <c r="CZ114" s="790"/>
      <c r="DA114" s="790"/>
      <c r="DB114" s="790"/>
      <c r="DC114" s="790"/>
      <c r="DD114" s="790"/>
      <c r="DE114" s="790"/>
      <c r="DF114" s="791"/>
      <c r="DG114" s="745" t="s">
        <v>522</v>
      </c>
      <c r="DH114" s="716"/>
      <c r="DI114" s="716"/>
      <c r="DJ114" s="716"/>
      <c r="DK114" s="717"/>
      <c r="DL114" s="715" t="s">
        <v>522</v>
      </c>
      <c r="DM114" s="716"/>
      <c r="DN114" s="716"/>
      <c r="DO114" s="716"/>
      <c r="DP114" s="717"/>
      <c r="DQ114" s="715" t="s">
        <v>522</v>
      </c>
      <c r="DR114" s="716"/>
      <c r="DS114" s="716"/>
      <c r="DT114" s="716"/>
      <c r="DU114" s="717"/>
      <c r="DV114" s="767" t="s">
        <v>522</v>
      </c>
      <c r="DW114" s="768"/>
      <c r="DX114" s="768"/>
      <c r="DY114" s="768"/>
      <c r="DZ114" s="769"/>
    </row>
    <row r="115" spans="1:130" s="194" customFormat="1" ht="26.25" customHeight="1" x14ac:dyDescent="0.15">
      <c r="A115" s="907"/>
      <c r="B115" s="908"/>
      <c r="C115" s="760" t="s">
        <v>523</v>
      </c>
      <c r="D115" s="760"/>
      <c r="E115" s="760"/>
      <c r="F115" s="760"/>
      <c r="G115" s="760"/>
      <c r="H115" s="760"/>
      <c r="I115" s="760"/>
      <c r="J115" s="760"/>
      <c r="K115" s="760"/>
      <c r="L115" s="760"/>
      <c r="M115" s="760"/>
      <c r="N115" s="760"/>
      <c r="O115" s="760"/>
      <c r="P115" s="760"/>
      <c r="Q115" s="760"/>
      <c r="R115" s="760"/>
      <c r="S115" s="760"/>
      <c r="T115" s="760"/>
      <c r="U115" s="760"/>
      <c r="V115" s="760"/>
      <c r="W115" s="760"/>
      <c r="X115" s="760"/>
      <c r="Y115" s="760"/>
      <c r="Z115" s="761"/>
      <c r="AA115" s="901" t="s">
        <v>506</v>
      </c>
      <c r="AB115" s="902"/>
      <c r="AC115" s="902"/>
      <c r="AD115" s="902"/>
      <c r="AE115" s="903"/>
      <c r="AF115" s="904" t="s">
        <v>506</v>
      </c>
      <c r="AG115" s="902"/>
      <c r="AH115" s="902"/>
      <c r="AI115" s="902"/>
      <c r="AJ115" s="903"/>
      <c r="AK115" s="904" t="s">
        <v>506</v>
      </c>
      <c r="AL115" s="902"/>
      <c r="AM115" s="902"/>
      <c r="AN115" s="902"/>
      <c r="AO115" s="903"/>
      <c r="AP115" s="912" t="s">
        <v>506</v>
      </c>
      <c r="AQ115" s="913"/>
      <c r="AR115" s="913"/>
      <c r="AS115" s="913"/>
      <c r="AT115" s="914"/>
      <c r="AU115" s="918"/>
      <c r="AV115" s="919"/>
      <c r="AW115" s="919"/>
      <c r="AX115" s="919"/>
      <c r="AY115" s="920"/>
      <c r="AZ115" s="817" t="s">
        <v>524</v>
      </c>
      <c r="BA115" s="760"/>
      <c r="BB115" s="760"/>
      <c r="BC115" s="760"/>
      <c r="BD115" s="760"/>
      <c r="BE115" s="760"/>
      <c r="BF115" s="760"/>
      <c r="BG115" s="760"/>
      <c r="BH115" s="760"/>
      <c r="BI115" s="760"/>
      <c r="BJ115" s="760"/>
      <c r="BK115" s="760"/>
      <c r="BL115" s="760"/>
      <c r="BM115" s="760"/>
      <c r="BN115" s="760"/>
      <c r="BO115" s="760"/>
      <c r="BP115" s="761"/>
      <c r="BQ115" s="814" t="s">
        <v>525</v>
      </c>
      <c r="BR115" s="813"/>
      <c r="BS115" s="813"/>
      <c r="BT115" s="813"/>
      <c r="BU115" s="813"/>
      <c r="BV115" s="813" t="s">
        <v>525</v>
      </c>
      <c r="BW115" s="813"/>
      <c r="BX115" s="813"/>
      <c r="BY115" s="813"/>
      <c r="BZ115" s="813"/>
      <c r="CA115" s="813" t="s">
        <v>525</v>
      </c>
      <c r="CB115" s="813"/>
      <c r="CC115" s="813"/>
      <c r="CD115" s="813"/>
      <c r="CE115" s="813"/>
      <c r="CF115" s="868" t="s">
        <v>525</v>
      </c>
      <c r="CG115" s="869"/>
      <c r="CH115" s="869"/>
      <c r="CI115" s="869"/>
      <c r="CJ115" s="869"/>
      <c r="CK115" s="924"/>
      <c r="CL115" s="776"/>
      <c r="CM115" s="817" t="s">
        <v>526</v>
      </c>
      <c r="CN115" s="926"/>
      <c r="CO115" s="926"/>
      <c r="CP115" s="926"/>
      <c r="CQ115" s="926"/>
      <c r="CR115" s="926"/>
      <c r="CS115" s="926"/>
      <c r="CT115" s="926"/>
      <c r="CU115" s="926"/>
      <c r="CV115" s="926"/>
      <c r="CW115" s="926"/>
      <c r="CX115" s="926"/>
      <c r="CY115" s="926"/>
      <c r="CZ115" s="926"/>
      <c r="DA115" s="926"/>
      <c r="DB115" s="926"/>
      <c r="DC115" s="926"/>
      <c r="DD115" s="926"/>
      <c r="DE115" s="926"/>
      <c r="DF115" s="761"/>
      <c r="DG115" s="745" t="s">
        <v>527</v>
      </c>
      <c r="DH115" s="716"/>
      <c r="DI115" s="716"/>
      <c r="DJ115" s="716"/>
      <c r="DK115" s="717"/>
      <c r="DL115" s="715" t="s">
        <v>527</v>
      </c>
      <c r="DM115" s="716"/>
      <c r="DN115" s="716"/>
      <c r="DO115" s="716"/>
      <c r="DP115" s="717"/>
      <c r="DQ115" s="715" t="s">
        <v>527</v>
      </c>
      <c r="DR115" s="716"/>
      <c r="DS115" s="716"/>
      <c r="DT115" s="716"/>
      <c r="DU115" s="717"/>
      <c r="DV115" s="767" t="s">
        <v>527</v>
      </c>
      <c r="DW115" s="768"/>
      <c r="DX115" s="768"/>
      <c r="DY115" s="768"/>
      <c r="DZ115" s="769"/>
    </row>
    <row r="116" spans="1:130" s="194" customFormat="1" ht="26.25" customHeight="1" x14ac:dyDescent="0.15">
      <c r="A116" s="909"/>
      <c r="B116" s="910"/>
      <c r="C116" s="882" t="s">
        <v>528</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745" t="s">
        <v>529</v>
      </c>
      <c r="AB116" s="716"/>
      <c r="AC116" s="716"/>
      <c r="AD116" s="716"/>
      <c r="AE116" s="717"/>
      <c r="AF116" s="715" t="s">
        <v>529</v>
      </c>
      <c r="AG116" s="716"/>
      <c r="AH116" s="716"/>
      <c r="AI116" s="716"/>
      <c r="AJ116" s="717"/>
      <c r="AK116" s="715" t="s">
        <v>529</v>
      </c>
      <c r="AL116" s="716"/>
      <c r="AM116" s="716"/>
      <c r="AN116" s="716"/>
      <c r="AO116" s="717"/>
      <c r="AP116" s="767" t="s">
        <v>529</v>
      </c>
      <c r="AQ116" s="768"/>
      <c r="AR116" s="768"/>
      <c r="AS116" s="768"/>
      <c r="AT116" s="769"/>
      <c r="AU116" s="918"/>
      <c r="AV116" s="919"/>
      <c r="AW116" s="919"/>
      <c r="AX116" s="919"/>
      <c r="AY116" s="920"/>
      <c r="AZ116" s="817" t="s">
        <v>530</v>
      </c>
      <c r="BA116" s="760"/>
      <c r="BB116" s="760"/>
      <c r="BC116" s="760"/>
      <c r="BD116" s="760"/>
      <c r="BE116" s="760"/>
      <c r="BF116" s="760"/>
      <c r="BG116" s="760"/>
      <c r="BH116" s="760"/>
      <c r="BI116" s="760"/>
      <c r="BJ116" s="760"/>
      <c r="BK116" s="760"/>
      <c r="BL116" s="760"/>
      <c r="BM116" s="760"/>
      <c r="BN116" s="760"/>
      <c r="BO116" s="760"/>
      <c r="BP116" s="761"/>
      <c r="BQ116" s="814" t="s">
        <v>531</v>
      </c>
      <c r="BR116" s="813"/>
      <c r="BS116" s="813"/>
      <c r="BT116" s="813"/>
      <c r="BU116" s="813"/>
      <c r="BV116" s="813" t="s">
        <v>531</v>
      </c>
      <c r="BW116" s="813"/>
      <c r="BX116" s="813"/>
      <c r="BY116" s="813"/>
      <c r="BZ116" s="813"/>
      <c r="CA116" s="813" t="s">
        <v>531</v>
      </c>
      <c r="CB116" s="813"/>
      <c r="CC116" s="813"/>
      <c r="CD116" s="813"/>
      <c r="CE116" s="813"/>
      <c r="CF116" s="868" t="s">
        <v>531</v>
      </c>
      <c r="CG116" s="869"/>
      <c r="CH116" s="869"/>
      <c r="CI116" s="869"/>
      <c r="CJ116" s="869"/>
      <c r="CK116" s="924"/>
      <c r="CL116" s="776"/>
      <c r="CM116" s="789" t="s">
        <v>532</v>
      </c>
      <c r="CN116" s="790"/>
      <c r="CO116" s="790"/>
      <c r="CP116" s="790"/>
      <c r="CQ116" s="790"/>
      <c r="CR116" s="790"/>
      <c r="CS116" s="790"/>
      <c r="CT116" s="790"/>
      <c r="CU116" s="790"/>
      <c r="CV116" s="790"/>
      <c r="CW116" s="790"/>
      <c r="CX116" s="790"/>
      <c r="CY116" s="790"/>
      <c r="CZ116" s="790"/>
      <c r="DA116" s="790"/>
      <c r="DB116" s="790"/>
      <c r="DC116" s="790"/>
      <c r="DD116" s="790"/>
      <c r="DE116" s="790"/>
      <c r="DF116" s="791"/>
      <c r="DG116" s="745" t="s">
        <v>531</v>
      </c>
      <c r="DH116" s="716"/>
      <c r="DI116" s="716"/>
      <c r="DJ116" s="716"/>
      <c r="DK116" s="717"/>
      <c r="DL116" s="715" t="s">
        <v>531</v>
      </c>
      <c r="DM116" s="716"/>
      <c r="DN116" s="716"/>
      <c r="DO116" s="716"/>
      <c r="DP116" s="717"/>
      <c r="DQ116" s="715" t="s">
        <v>531</v>
      </c>
      <c r="DR116" s="716"/>
      <c r="DS116" s="716"/>
      <c r="DT116" s="716"/>
      <c r="DU116" s="717"/>
      <c r="DV116" s="767" t="s">
        <v>531</v>
      </c>
      <c r="DW116" s="768"/>
      <c r="DX116" s="768"/>
      <c r="DY116" s="768"/>
      <c r="DZ116" s="769"/>
    </row>
    <row r="117" spans="1:130" s="194" customFormat="1" ht="26.25" customHeight="1" x14ac:dyDescent="0.15">
      <c r="A117" s="887" t="s">
        <v>249</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78" t="s">
        <v>533</v>
      </c>
      <c r="Z117" s="886"/>
      <c r="AA117" s="891">
        <v>306945</v>
      </c>
      <c r="AB117" s="892"/>
      <c r="AC117" s="892"/>
      <c r="AD117" s="892"/>
      <c r="AE117" s="893"/>
      <c r="AF117" s="897">
        <v>266705</v>
      </c>
      <c r="AG117" s="892"/>
      <c r="AH117" s="892"/>
      <c r="AI117" s="892"/>
      <c r="AJ117" s="893"/>
      <c r="AK117" s="897">
        <v>241181</v>
      </c>
      <c r="AL117" s="892"/>
      <c r="AM117" s="892"/>
      <c r="AN117" s="892"/>
      <c r="AO117" s="893"/>
      <c r="AP117" s="898"/>
      <c r="AQ117" s="899"/>
      <c r="AR117" s="899"/>
      <c r="AS117" s="899"/>
      <c r="AT117" s="900"/>
      <c r="AU117" s="918"/>
      <c r="AV117" s="919"/>
      <c r="AW117" s="919"/>
      <c r="AX117" s="919"/>
      <c r="AY117" s="920"/>
      <c r="AZ117" s="881" t="s">
        <v>534</v>
      </c>
      <c r="BA117" s="882"/>
      <c r="BB117" s="882"/>
      <c r="BC117" s="882"/>
      <c r="BD117" s="882"/>
      <c r="BE117" s="882"/>
      <c r="BF117" s="882"/>
      <c r="BG117" s="882"/>
      <c r="BH117" s="882"/>
      <c r="BI117" s="882"/>
      <c r="BJ117" s="882"/>
      <c r="BK117" s="882"/>
      <c r="BL117" s="882"/>
      <c r="BM117" s="882"/>
      <c r="BN117" s="882"/>
      <c r="BO117" s="882"/>
      <c r="BP117" s="883"/>
      <c r="BQ117" s="847" t="s">
        <v>529</v>
      </c>
      <c r="BR117" s="848"/>
      <c r="BS117" s="848"/>
      <c r="BT117" s="848"/>
      <c r="BU117" s="848"/>
      <c r="BV117" s="848" t="s">
        <v>529</v>
      </c>
      <c r="BW117" s="848"/>
      <c r="BX117" s="848"/>
      <c r="BY117" s="848"/>
      <c r="BZ117" s="848"/>
      <c r="CA117" s="848" t="s">
        <v>529</v>
      </c>
      <c r="CB117" s="848"/>
      <c r="CC117" s="848"/>
      <c r="CD117" s="848"/>
      <c r="CE117" s="848"/>
      <c r="CF117" s="868" t="s">
        <v>529</v>
      </c>
      <c r="CG117" s="869"/>
      <c r="CH117" s="869"/>
      <c r="CI117" s="869"/>
      <c r="CJ117" s="869"/>
      <c r="CK117" s="924"/>
      <c r="CL117" s="776"/>
      <c r="CM117" s="789" t="s">
        <v>535</v>
      </c>
      <c r="CN117" s="790"/>
      <c r="CO117" s="790"/>
      <c r="CP117" s="790"/>
      <c r="CQ117" s="790"/>
      <c r="CR117" s="790"/>
      <c r="CS117" s="790"/>
      <c r="CT117" s="790"/>
      <c r="CU117" s="790"/>
      <c r="CV117" s="790"/>
      <c r="CW117" s="790"/>
      <c r="CX117" s="790"/>
      <c r="CY117" s="790"/>
      <c r="CZ117" s="790"/>
      <c r="DA117" s="790"/>
      <c r="DB117" s="790"/>
      <c r="DC117" s="790"/>
      <c r="DD117" s="790"/>
      <c r="DE117" s="790"/>
      <c r="DF117" s="791"/>
      <c r="DG117" s="745" t="s">
        <v>476</v>
      </c>
      <c r="DH117" s="716"/>
      <c r="DI117" s="716"/>
      <c r="DJ117" s="716"/>
      <c r="DK117" s="717"/>
      <c r="DL117" s="715" t="s">
        <v>476</v>
      </c>
      <c r="DM117" s="716"/>
      <c r="DN117" s="716"/>
      <c r="DO117" s="716"/>
      <c r="DP117" s="717"/>
      <c r="DQ117" s="715" t="s">
        <v>476</v>
      </c>
      <c r="DR117" s="716"/>
      <c r="DS117" s="716"/>
      <c r="DT117" s="716"/>
      <c r="DU117" s="717"/>
      <c r="DV117" s="767" t="s">
        <v>476</v>
      </c>
      <c r="DW117" s="768"/>
      <c r="DX117" s="768"/>
      <c r="DY117" s="768"/>
      <c r="DZ117" s="769"/>
    </row>
    <row r="118" spans="1:130" s="194" customFormat="1" ht="26.25" customHeight="1" x14ac:dyDescent="0.15">
      <c r="A118" s="887" t="s">
        <v>497</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495</v>
      </c>
      <c r="AB118" s="885"/>
      <c r="AC118" s="885"/>
      <c r="AD118" s="885"/>
      <c r="AE118" s="886"/>
      <c r="AF118" s="884" t="s">
        <v>359</v>
      </c>
      <c r="AG118" s="885"/>
      <c r="AH118" s="885"/>
      <c r="AI118" s="885"/>
      <c r="AJ118" s="886"/>
      <c r="AK118" s="884" t="s">
        <v>358</v>
      </c>
      <c r="AL118" s="885"/>
      <c r="AM118" s="885"/>
      <c r="AN118" s="885"/>
      <c r="AO118" s="886"/>
      <c r="AP118" s="894" t="s">
        <v>496</v>
      </c>
      <c r="AQ118" s="895"/>
      <c r="AR118" s="895"/>
      <c r="AS118" s="895"/>
      <c r="AT118" s="896"/>
      <c r="AU118" s="921"/>
      <c r="AV118" s="922"/>
      <c r="AW118" s="922"/>
      <c r="AX118" s="922"/>
      <c r="AY118" s="922"/>
      <c r="AZ118" s="227" t="s">
        <v>249</v>
      </c>
      <c r="BA118" s="227"/>
      <c r="BB118" s="227"/>
      <c r="BC118" s="227"/>
      <c r="BD118" s="227"/>
      <c r="BE118" s="227"/>
      <c r="BF118" s="227"/>
      <c r="BG118" s="227"/>
      <c r="BH118" s="227"/>
      <c r="BI118" s="227"/>
      <c r="BJ118" s="227"/>
      <c r="BK118" s="227"/>
      <c r="BL118" s="227"/>
      <c r="BM118" s="227"/>
      <c r="BN118" s="227"/>
      <c r="BO118" s="878" t="s">
        <v>536</v>
      </c>
      <c r="BP118" s="879"/>
      <c r="BQ118" s="847">
        <v>2058574</v>
      </c>
      <c r="BR118" s="848"/>
      <c r="BS118" s="848"/>
      <c r="BT118" s="848"/>
      <c r="BU118" s="848"/>
      <c r="BV118" s="848">
        <v>2028501</v>
      </c>
      <c r="BW118" s="848"/>
      <c r="BX118" s="848"/>
      <c r="BY118" s="848"/>
      <c r="BZ118" s="848"/>
      <c r="CA118" s="848">
        <v>2043228</v>
      </c>
      <c r="CB118" s="848"/>
      <c r="CC118" s="848"/>
      <c r="CD118" s="848"/>
      <c r="CE118" s="848"/>
      <c r="CF118" s="737"/>
      <c r="CG118" s="738"/>
      <c r="CH118" s="738"/>
      <c r="CI118" s="738"/>
      <c r="CJ118" s="857"/>
      <c r="CK118" s="924"/>
      <c r="CL118" s="776"/>
      <c r="CM118" s="789" t="s">
        <v>537</v>
      </c>
      <c r="CN118" s="790"/>
      <c r="CO118" s="790"/>
      <c r="CP118" s="790"/>
      <c r="CQ118" s="790"/>
      <c r="CR118" s="790"/>
      <c r="CS118" s="790"/>
      <c r="CT118" s="790"/>
      <c r="CU118" s="790"/>
      <c r="CV118" s="790"/>
      <c r="CW118" s="790"/>
      <c r="CX118" s="790"/>
      <c r="CY118" s="790"/>
      <c r="CZ118" s="790"/>
      <c r="DA118" s="790"/>
      <c r="DB118" s="790"/>
      <c r="DC118" s="790"/>
      <c r="DD118" s="790"/>
      <c r="DE118" s="790"/>
      <c r="DF118" s="791"/>
      <c r="DG118" s="745" t="s">
        <v>506</v>
      </c>
      <c r="DH118" s="716"/>
      <c r="DI118" s="716"/>
      <c r="DJ118" s="716"/>
      <c r="DK118" s="717"/>
      <c r="DL118" s="715" t="s">
        <v>506</v>
      </c>
      <c r="DM118" s="716"/>
      <c r="DN118" s="716"/>
      <c r="DO118" s="716"/>
      <c r="DP118" s="717"/>
      <c r="DQ118" s="715" t="s">
        <v>506</v>
      </c>
      <c r="DR118" s="716"/>
      <c r="DS118" s="716"/>
      <c r="DT118" s="716"/>
      <c r="DU118" s="717"/>
      <c r="DV118" s="767" t="s">
        <v>506</v>
      </c>
      <c r="DW118" s="768"/>
      <c r="DX118" s="768"/>
      <c r="DY118" s="768"/>
      <c r="DZ118" s="769"/>
    </row>
    <row r="119" spans="1:130" s="194" customFormat="1" ht="26.25" customHeight="1" x14ac:dyDescent="0.15">
      <c r="A119" s="773" t="s">
        <v>500</v>
      </c>
      <c r="B119" s="774"/>
      <c r="C119" s="779" t="s">
        <v>501</v>
      </c>
      <c r="D119" s="780"/>
      <c r="E119" s="780"/>
      <c r="F119" s="780"/>
      <c r="G119" s="780"/>
      <c r="H119" s="780"/>
      <c r="I119" s="780"/>
      <c r="J119" s="780"/>
      <c r="K119" s="780"/>
      <c r="L119" s="780"/>
      <c r="M119" s="780"/>
      <c r="N119" s="780"/>
      <c r="O119" s="780"/>
      <c r="P119" s="780"/>
      <c r="Q119" s="780"/>
      <c r="R119" s="780"/>
      <c r="S119" s="780"/>
      <c r="T119" s="780"/>
      <c r="U119" s="780"/>
      <c r="V119" s="780"/>
      <c r="W119" s="780"/>
      <c r="X119" s="780"/>
      <c r="Y119" s="780"/>
      <c r="Z119" s="781"/>
      <c r="AA119" s="782" t="s">
        <v>502</v>
      </c>
      <c r="AB119" s="783"/>
      <c r="AC119" s="783"/>
      <c r="AD119" s="783"/>
      <c r="AE119" s="784"/>
      <c r="AF119" s="785" t="s">
        <v>502</v>
      </c>
      <c r="AG119" s="783"/>
      <c r="AH119" s="783"/>
      <c r="AI119" s="783"/>
      <c r="AJ119" s="784"/>
      <c r="AK119" s="785" t="s">
        <v>502</v>
      </c>
      <c r="AL119" s="783"/>
      <c r="AM119" s="783"/>
      <c r="AN119" s="783"/>
      <c r="AO119" s="784"/>
      <c r="AP119" s="792" t="s">
        <v>502</v>
      </c>
      <c r="AQ119" s="793"/>
      <c r="AR119" s="793"/>
      <c r="AS119" s="793"/>
      <c r="AT119" s="794"/>
      <c r="AU119" s="870" t="s">
        <v>538</v>
      </c>
      <c r="AV119" s="871"/>
      <c r="AW119" s="871"/>
      <c r="AX119" s="871"/>
      <c r="AY119" s="872"/>
      <c r="AZ119" s="810" t="s">
        <v>539</v>
      </c>
      <c r="BA119" s="811"/>
      <c r="BB119" s="811"/>
      <c r="BC119" s="811"/>
      <c r="BD119" s="811"/>
      <c r="BE119" s="811"/>
      <c r="BF119" s="811"/>
      <c r="BG119" s="811"/>
      <c r="BH119" s="811"/>
      <c r="BI119" s="811"/>
      <c r="BJ119" s="811"/>
      <c r="BK119" s="811"/>
      <c r="BL119" s="811"/>
      <c r="BM119" s="811"/>
      <c r="BN119" s="811"/>
      <c r="BO119" s="811"/>
      <c r="BP119" s="812"/>
      <c r="BQ119" s="816">
        <v>2847692</v>
      </c>
      <c r="BR119" s="815"/>
      <c r="BS119" s="815"/>
      <c r="BT119" s="815"/>
      <c r="BU119" s="815"/>
      <c r="BV119" s="815">
        <v>3037875</v>
      </c>
      <c r="BW119" s="815"/>
      <c r="BX119" s="815"/>
      <c r="BY119" s="815"/>
      <c r="BZ119" s="815"/>
      <c r="CA119" s="815">
        <v>3489749</v>
      </c>
      <c r="CB119" s="815"/>
      <c r="CC119" s="815"/>
      <c r="CD119" s="815"/>
      <c r="CE119" s="815"/>
      <c r="CF119" s="849">
        <v>298.60000000000002</v>
      </c>
      <c r="CG119" s="850"/>
      <c r="CH119" s="850"/>
      <c r="CI119" s="850"/>
      <c r="CJ119" s="850"/>
      <c r="CK119" s="925"/>
      <c r="CL119" s="778"/>
      <c r="CM119" s="786" t="s">
        <v>540</v>
      </c>
      <c r="CN119" s="787"/>
      <c r="CO119" s="787"/>
      <c r="CP119" s="787"/>
      <c r="CQ119" s="787"/>
      <c r="CR119" s="787"/>
      <c r="CS119" s="787"/>
      <c r="CT119" s="787"/>
      <c r="CU119" s="787"/>
      <c r="CV119" s="787"/>
      <c r="CW119" s="787"/>
      <c r="CX119" s="787"/>
      <c r="CY119" s="787"/>
      <c r="CZ119" s="787"/>
      <c r="DA119" s="787"/>
      <c r="DB119" s="787"/>
      <c r="DC119" s="787"/>
      <c r="DD119" s="787"/>
      <c r="DE119" s="787"/>
      <c r="DF119" s="788"/>
      <c r="DG119" s="711" t="s">
        <v>541</v>
      </c>
      <c r="DH119" s="712"/>
      <c r="DI119" s="712"/>
      <c r="DJ119" s="712"/>
      <c r="DK119" s="713"/>
      <c r="DL119" s="714" t="s">
        <v>541</v>
      </c>
      <c r="DM119" s="712"/>
      <c r="DN119" s="712"/>
      <c r="DO119" s="712"/>
      <c r="DP119" s="713"/>
      <c r="DQ119" s="714" t="s">
        <v>541</v>
      </c>
      <c r="DR119" s="712"/>
      <c r="DS119" s="712"/>
      <c r="DT119" s="712"/>
      <c r="DU119" s="713"/>
      <c r="DV119" s="822" t="s">
        <v>541</v>
      </c>
      <c r="DW119" s="823"/>
      <c r="DX119" s="823"/>
      <c r="DY119" s="823"/>
      <c r="DZ119" s="824"/>
    </row>
    <row r="120" spans="1:130" s="194" customFormat="1" ht="26.25" customHeight="1" x14ac:dyDescent="0.15">
      <c r="A120" s="775"/>
      <c r="B120" s="776"/>
      <c r="C120" s="789" t="s">
        <v>507</v>
      </c>
      <c r="D120" s="790"/>
      <c r="E120" s="790"/>
      <c r="F120" s="790"/>
      <c r="G120" s="790"/>
      <c r="H120" s="790"/>
      <c r="I120" s="790"/>
      <c r="J120" s="790"/>
      <c r="K120" s="790"/>
      <c r="L120" s="790"/>
      <c r="M120" s="790"/>
      <c r="N120" s="790"/>
      <c r="O120" s="790"/>
      <c r="P120" s="790"/>
      <c r="Q120" s="790"/>
      <c r="R120" s="790"/>
      <c r="S120" s="790"/>
      <c r="T120" s="790"/>
      <c r="U120" s="790"/>
      <c r="V120" s="790"/>
      <c r="W120" s="790"/>
      <c r="X120" s="790"/>
      <c r="Y120" s="790"/>
      <c r="Z120" s="791"/>
      <c r="AA120" s="745" t="s">
        <v>508</v>
      </c>
      <c r="AB120" s="716"/>
      <c r="AC120" s="716"/>
      <c r="AD120" s="716"/>
      <c r="AE120" s="717"/>
      <c r="AF120" s="715" t="s">
        <v>508</v>
      </c>
      <c r="AG120" s="716"/>
      <c r="AH120" s="716"/>
      <c r="AI120" s="716"/>
      <c r="AJ120" s="717"/>
      <c r="AK120" s="715" t="s">
        <v>508</v>
      </c>
      <c r="AL120" s="716"/>
      <c r="AM120" s="716"/>
      <c r="AN120" s="716"/>
      <c r="AO120" s="717"/>
      <c r="AP120" s="767" t="s">
        <v>508</v>
      </c>
      <c r="AQ120" s="768"/>
      <c r="AR120" s="768"/>
      <c r="AS120" s="768"/>
      <c r="AT120" s="769"/>
      <c r="AU120" s="873"/>
      <c r="AV120" s="874"/>
      <c r="AW120" s="874"/>
      <c r="AX120" s="874"/>
      <c r="AY120" s="875"/>
      <c r="AZ120" s="817" t="s">
        <v>542</v>
      </c>
      <c r="BA120" s="760"/>
      <c r="BB120" s="760"/>
      <c r="BC120" s="760"/>
      <c r="BD120" s="760"/>
      <c r="BE120" s="760"/>
      <c r="BF120" s="760"/>
      <c r="BG120" s="760"/>
      <c r="BH120" s="760"/>
      <c r="BI120" s="760"/>
      <c r="BJ120" s="760"/>
      <c r="BK120" s="760"/>
      <c r="BL120" s="760"/>
      <c r="BM120" s="760"/>
      <c r="BN120" s="760"/>
      <c r="BO120" s="760"/>
      <c r="BP120" s="761"/>
      <c r="BQ120" s="814">
        <v>17483</v>
      </c>
      <c r="BR120" s="813"/>
      <c r="BS120" s="813"/>
      <c r="BT120" s="813"/>
      <c r="BU120" s="813"/>
      <c r="BV120" s="813">
        <v>23738</v>
      </c>
      <c r="BW120" s="813"/>
      <c r="BX120" s="813"/>
      <c r="BY120" s="813"/>
      <c r="BZ120" s="813"/>
      <c r="CA120" s="813">
        <v>26757</v>
      </c>
      <c r="CB120" s="813"/>
      <c r="CC120" s="813"/>
      <c r="CD120" s="813"/>
      <c r="CE120" s="813"/>
      <c r="CF120" s="868">
        <v>2.2999999999999998</v>
      </c>
      <c r="CG120" s="869"/>
      <c r="CH120" s="869"/>
      <c r="CI120" s="869"/>
      <c r="CJ120" s="869"/>
      <c r="CK120" s="861" t="s">
        <v>543</v>
      </c>
      <c r="CL120" s="834"/>
      <c r="CM120" s="834"/>
      <c r="CN120" s="834"/>
      <c r="CO120" s="835"/>
      <c r="CP120" s="865" t="s">
        <v>544</v>
      </c>
      <c r="CQ120" s="866"/>
      <c r="CR120" s="866"/>
      <c r="CS120" s="866"/>
      <c r="CT120" s="866"/>
      <c r="CU120" s="866"/>
      <c r="CV120" s="866"/>
      <c r="CW120" s="866"/>
      <c r="CX120" s="866"/>
      <c r="CY120" s="866"/>
      <c r="CZ120" s="866"/>
      <c r="DA120" s="866"/>
      <c r="DB120" s="866"/>
      <c r="DC120" s="866"/>
      <c r="DD120" s="866"/>
      <c r="DE120" s="866"/>
      <c r="DF120" s="867"/>
      <c r="DG120" s="816">
        <v>8005</v>
      </c>
      <c r="DH120" s="815"/>
      <c r="DI120" s="815"/>
      <c r="DJ120" s="815"/>
      <c r="DK120" s="815"/>
      <c r="DL120" s="815">
        <v>7043</v>
      </c>
      <c r="DM120" s="815"/>
      <c r="DN120" s="815"/>
      <c r="DO120" s="815"/>
      <c r="DP120" s="815"/>
      <c r="DQ120" s="815">
        <v>6069</v>
      </c>
      <c r="DR120" s="815"/>
      <c r="DS120" s="815"/>
      <c r="DT120" s="815"/>
      <c r="DU120" s="815"/>
      <c r="DV120" s="808">
        <v>0.5</v>
      </c>
      <c r="DW120" s="808"/>
      <c r="DX120" s="808"/>
      <c r="DY120" s="808"/>
      <c r="DZ120" s="809"/>
    </row>
    <row r="121" spans="1:130" s="194" customFormat="1" ht="26.25" customHeight="1" x14ac:dyDescent="0.15">
      <c r="A121" s="775"/>
      <c r="B121" s="776"/>
      <c r="C121" s="888" t="s">
        <v>545</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745" t="s">
        <v>514</v>
      </c>
      <c r="AB121" s="716"/>
      <c r="AC121" s="716"/>
      <c r="AD121" s="716"/>
      <c r="AE121" s="717"/>
      <c r="AF121" s="715" t="s">
        <v>514</v>
      </c>
      <c r="AG121" s="716"/>
      <c r="AH121" s="716"/>
      <c r="AI121" s="716"/>
      <c r="AJ121" s="717"/>
      <c r="AK121" s="715" t="s">
        <v>514</v>
      </c>
      <c r="AL121" s="716"/>
      <c r="AM121" s="716"/>
      <c r="AN121" s="716"/>
      <c r="AO121" s="717"/>
      <c r="AP121" s="767" t="s">
        <v>514</v>
      </c>
      <c r="AQ121" s="768"/>
      <c r="AR121" s="768"/>
      <c r="AS121" s="768"/>
      <c r="AT121" s="769"/>
      <c r="AU121" s="873"/>
      <c r="AV121" s="874"/>
      <c r="AW121" s="874"/>
      <c r="AX121" s="874"/>
      <c r="AY121" s="875"/>
      <c r="AZ121" s="881" t="s">
        <v>546</v>
      </c>
      <c r="BA121" s="882"/>
      <c r="BB121" s="882"/>
      <c r="BC121" s="882"/>
      <c r="BD121" s="882"/>
      <c r="BE121" s="882"/>
      <c r="BF121" s="882"/>
      <c r="BG121" s="882"/>
      <c r="BH121" s="882"/>
      <c r="BI121" s="882"/>
      <c r="BJ121" s="882"/>
      <c r="BK121" s="882"/>
      <c r="BL121" s="882"/>
      <c r="BM121" s="882"/>
      <c r="BN121" s="882"/>
      <c r="BO121" s="882"/>
      <c r="BP121" s="883"/>
      <c r="BQ121" s="847">
        <v>1924017</v>
      </c>
      <c r="BR121" s="848"/>
      <c r="BS121" s="848"/>
      <c r="BT121" s="848"/>
      <c r="BU121" s="848"/>
      <c r="BV121" s="848">
        <v>2075559</v>
      </c>
      <c r="BW121" s="848"/>
      <c r="BX121" s="848"/>
      <c r="BY121" s="848"/>
      <c r="BZ121" s="848"/>
      <c r="CA121" s="848">
        <v>2056554</v>
      </c>
      <c r="CB121" s="848"/>
      <c r="CC121" s="848"/>
      <c r="CD121" s="848"/>
      <c r="CE121" s="848"/>
      <c r="CF121" s="859">
        <v>176</v>
      </c>
      <c r="CG121" s="860"/>
      <c r="CH121" s="860"/>
      <c r="CI121" s="860"/>
      <c r="CJ121" s="860"/>
      <c r="CK121" s="862"/>
      <c r="CL121" s="836"/>
      <c r="CM121" s="836"/>
      <c r="CN121" s="836"/>
      <c r="CO121" s="837"/>
      <c r="CP121" s="818"/>
      <c r="CQ121" s="819"/>
      <c r="CR121" s="819"/>
      <c r="CS121" s="819"/>
      <c r="CT121" s="819"/>
      <c r="CU121" s="819"/>
      <c r="CV121" s="819"/>
      <c r="CW121" s="819"/>
      <c r="CX121" s="819"/>
      <c r="CY121" s="819"/>
      <c r="CZ121" s="819"/>
      <c r="DA121" s="819"/>
      <c r="DB121" s="819"/>
      <c r="DC121" s="819"/>
      <c r="DD121" s="819"/>
      <c r="DE121" s="819"/>
      <c r="DF121" s="820"/>
      <c r="DG121" s="814"/>
      <c r="DH121" s="813"/>
      <c r="DI121" s="813"/>
      <c r="DJ121" s="813"/>
      <c r="DK121" s="813"/>
      <c r="DL121" s="813"/>
      <c r="DM121" s="813"/>
      <c r="DN121" s="813"/>
      <c r="DO121" s="813"/>
      <c r="DP121" s="813"/>
      <c r="DQ121" s="813"/>
      <c r="DR121" s="813"/>
      <c r="DS121" s="813"/>
      <c r="DT121" s="813"/>
      <c r="DU121" s="813"/>
      <c r="DV121" s="832"/>
      <c r="DW121" s="832"/>
      <c r="DX121" s="832"/>
      <c r="DY121" s="832"/>
      <c r="DZ121" s="833"/>
    </row>
    <row r="122" spans="1:130" s="194" customFormat="1" ht="26.25" customHeight="1" x14ac:dyDescent="0.15">
      <c r="A122" s="775"/>
      <c r="B122" s="776"/>
      <c r="C122" s="789" t="s">
        <v>521</v>
      </c>
      <c r="D122" s="790"/>
      <c r="E122" s="790"/>
      <c r="F122" s="790"/>
      <c r="G122" s="790"/>
      <c r="H122" s="790"/>
      <c r="I122" s="790"/>
      <c r="J122" s="790"/>
      <c r="K122" s="790"/>
      <c r="L122" s="790"/>
      <c r="M122" s="790"/>
      <c r="N122" s="790"/>
      <c r="O122" s="790"/>
      <c r="P122" s="790"/>
      <c r="Q122" s="790"/>
      <c r="R122" s="790"/>
      <c r="S122" s="790"/>
      <c r="T122" s="790"/>
      <c r="U122" s="790"/>
      <c r="V122" s="790"/>
      <c r="W122" s="790"/>
      <c r="X122" s="790"/>
      <c r="Y122" s="790"/>
      <c r="Z122" s="791"/>
      <c r="AA122" s="745" t="s">
        <v>522</v>
      </c>
      <c r="AB122" s="716"/>
      <c r="AC122" s="716"/>
      <c r="AD122" s="716"/>
      <c r="AE122" s="717"/>
      <c r="AF122" s="715" t="s">
        <v>522</v>
      </c>
      <c r="AG122" s="716"/>
      <c r="AH122" s="716"/>
      <c r="AI122" s="716"/>
      <c r="AJ122" s="717"/>
      <c r="AK122" s="715" t="s">
        <v>522</v>
      </c>
      <c r="AL122" s="716"/>
      <c r="AM122" s="716"/>
      <c r="AN122" s="716"/>
      <c r="AO122" s="717"/>
      <c r="AP122" s="767" t="s">
        <v>522</v>
      </c>
      <c r="AQ122" s="768"/>
      <c r="AR122" s="768"/>
      <c r="AS122" s="768"/>
      <c r="AT122" s="769"/>
      <c r="AU122" s="876"/>
      <c r="AV122" s="877"/>
      <c r="AW122" s="877"/>
      <c r="AX122" s="877"/>
      <c r="AY122" s="877"/>
      <c r="AZ122" s="227" t="s">
        <v>249</v>
      </c>
      <c r="BA122" s="227"/>
      <c r="BB122" s="227"/>
      <c r="BC122" s="227"/>
      <c r="BD122" s="227"/>
      <c r="BE122" s="227"/>
      <c r="BF122" s="227"/>
      <c r="BG122" s="227"/>
      <c r="BH122" s="227"/>
      <c r="BI122" s="227"/>
      <c r="BJ122" s="227"/>
      <c r="BK122" s="227"/>
      <c r="BL122" s="227"/>
      <c r="BM122" s="227"/>
      <c r="BN122" s="227"/>
      <c r="BO122" s="878" t="s">
        <v>547</v>
      </c>
      <c r="BP122" s="879"/>
      <c r="BQ122" s="880">
        <v>4789192</v>
      </c>
      <c r="BR122" s="858"/>
      <c r="BS122" s="858"/>
      <c r="BT122" s="858"/>
      <c r="BU122" s="858"/>
      <c r="BV122" s="858">
        <v>5137172</v>
      </c>
      <c r="BW122" s="858"/>
      <c r="BX122" s="858"/>
      <c r="BY122" s="858"/>
      <c r="BZ122" s="858"/>
      <c r="CA122" s="858">
        <v>5573060</v>
      </c>
      <c r="CB122" s="858"/>
      <c r="CC122" s="858"/>
      <c r="CD122" s="858"/>
      <c r="CE122" s="858"/>
      <c r="CF122" s="737"/>
      <c r="CG122" s="738"/>
      <c r="CH122" s="738"/>
      <c r="CI122" s="738"/>
      <c r="CJ122" s="857"/>
      <c r="CK122" s="862"/>
      <c r="CL122" s="836"/>
      <c r="CM122" s="836"/>
      <c r="CN122" s="836"/>
      <c r="CO122" s="837"/>
      <c r="CP122" s="818"/>
      <c r="CQ122" s="819"/>
      <c r="CR122" s="819"/>
      <c r="CS122" s="819"/>
      <c r="CT122" s="819"/>
      <c r="CU122" s="819"/>
      <c r="CV122" s="819"/>
      <c r="CW122" s="819"/>
      <c r="CX122" s="819"/>
      <c r="CY122" s="819"/>
      <c r="CZ122" s="819"/>
      <c r="DA122" s="819"/>
      <c r="DB122" s="819"/>
      <c r="DC122" s="819"/>
      <c r="DD122" s="819"/>
      <c r="DE122" s="819"/>
      <c r="DF122" s="820"/>
      <c r="DG122" s="814"/>
      <c r="DH122" s="813"/>
      <c r="DI122" s="813"/>
      <c r="DJ122" s="813"/>
      <c r="DK122" s="813"/>
      <c r="DL122" s="813"/>
      <c r="DM122" s="813"/>
      <c r="DN122" s="813"/>
      <c r="DO122" s="813"/>
      <c r="DP122" s="813"/>
      <c r="DQ122" s="813"/>
      <c r="DR122" s="813"/>
      <c r="DS122" s="813"/>
      <c r="DT122" s="813"/>
      <c r="DU122" s="813"/>
      <c r="DV122" s="832"/>
      <c r="DW122" s="832"/>
      <c r="DX122" s="832"/>
      <c r="DY122" s="832"/>
      <c r="DZ122" s="833"/>
    </row>
    <row r="123" spans="1:130" s="194" customFormat="1" ht="26.25" customHeight="1" thickBot="1" x14ac:dyDescent="0.2">
      <c r="A123" s="775"/>
      <c r="B123" s="776"/>
      <c r="C123" s="789" t="s">
        <v>532</v>
      </c>
      <c r="D123" s="790"/>
      <c r="E123" s="790"/>
      <c r="F123" s="790"/>
      <c r="G123" s="790"/>
      <c r="H123" s="790"/>
      <c r="I123" s="790"/>
      <c r="J123" s="790"/>
      <c r="K123" s="790"/>
      <c r="L123" s="790"/>
      <c r="M123" s="790"/>
      <c r="N123" s="790"/>
      <c r="O123" s="790"/>
      <c r="P123" s="790"/>
      <c r="Q123" s="790"/>
      <c r="R123" s="790"/>
      <c r="S123" s="790"/>
      <c r="T123" s="790"/>
      <c r="U123" s="790"/>
      <c r="V123" s="790"/>
      <c r="W123" s="790"/>
      <c r="X123" s="790"/>
      <c r="Y123" s="790"/>
      <c r="Z123" s="791"/>
      <c r="AA123" s="745" t="s">
        <v>531</v>
      </c>
      <c r="AB123" s="716"/>
      <c r="AC123" s="716"/>
      <c r="AD123" s="716"/>
      <c r="AE123" s="717"/>
      <c r="AF123" s="715" t="s">
        <v>531</v>
      </c>
      <c r="AG123" s="716"/>
      <c r="AH123" s="716"/>
      <c r="AI123" s="716"/>
      <c r="AJ123" s="717"/>
      <c r="AK123" s="715" t="s">
        <v>531</v>
      </c>
      <c r="AL123" s="716"/>
      <c r="AM123" s="716"/>
      <c r="AN123" s="716"/>
      <c r="AO123" s="717"/>
      <c r="AP123" s="767" t="s">
        <v>531</v>
      </c>
      <c r="AQ123" s="768"/>
      <c r="AR123" s="768"/>
      <c r="AS123" s="768"/>
      <c r="AT123" s="769"/>
      <c r="AU123" s="851" t="s">
        <v>548</v>
      </c>
      <c r="AV123" s="852"/>
      <c r="AW123" s="852"/>
      <c r="AX123" s="852"/>
      <c r="AY123" s="852"/>
      <c r="AZ123" s="852"/>
      <c r="BA123" s="852"/>
      <c r="BB123" s="852"/>
      <c r="BC123" s="852"/>
      <c r="BD123" s="852"/>
      <c r="BE123" s="852"/>
      <c r="BF123" s="852"/>
      <c r="BG123" s="852"/>
      <c r="BH123" s="852"/>
      <c r="BI123" s="852"/>
      <c r="BJ123" s="852"/>
      <c r="BK123" s="852"/>
      <c r="BL123" s="852"/>
      <c r="BM123" s="852"/>
      <c r="BN123" s="852"/>
      <c r="BO123" s="852"/>
      <c r="BP123" s="853"/>
      <c r="BQ123" s="854" t="s">
        <v>549</v>
      </c>
      <c r="BR123" s="855"/>
      <c r="BS123" s="855"/>
      <c r="BT123" s="855"/>
      <c r="BU123" s="855"/>
      <c r="BV123" s="855" t="s">
        <v>549</v>
      </c>
      <c r="BW123" s="855"/>
      <c r="BX123" s="855"/>
      <c r="BY123" s="855"/>
      <c r="BZ123" s="855"/>
      <c r="CA123" s="855" t="s">
        <v>549</v>
      </c>
      <c r="CB123" s="855"/>
      <c r="CC123" s="855"/>
      <c r="CD123" s="855"/>
      <c r="CE123" s="855"/>
      <c r="CF123" s="727"/>
      <c r="CG123" s="728"/>
      <c r="CH123" s="728"/>
      <c r="CI123" s="728"/>
      <c r="CJ123" s="856"/>
      <c r="CK123" s="862"/>
      <c r="CL123" s="836"/>
      <c r="CM123" s="836"/>
      <c r="CN123" s="836"/>
      <c r="CO123" s="837"/>
      <c r="CP123" s="818"/>
      <c r="CQ123" s="819"/>
      <c r="CR123" s="819"/>
      <c r="CS123" s="819"/>
      <c r="CT123" s="819"/>
      <c r="CU123" s="819"/>
      <c r="CV123" s="819"/>
      <c r="CW123" s="819"/>
      <c r="CX123" s="819"/>
      <c r="CY123" s="819"/>
      <c r="CZ123" s="819"/>
      <c r="DA123" s="819"/>
      <c r="DB123" s="819"/>
      <c r="DC123" s="819"/>
      <c r="DD123" s="819"/>
      <c r="DE123" s="819"/>
      <c r="DF123" s="820"/>
      <c r="DG123" s="745"/>
      <c r="DH123" s="716"/>
      <c r="DI123" s="716"/>
      <c r="DJ123" s="716"/>
      <c r="DK123" s="717"/>
      <c r="DL123" s="715"/>
      <c r="DM123" s="716"/>
      <c r="DN123" s="716"/>
      <c r="DO123" s="716"/>
      <c r="DP123" s="717"/>
      <c r="DQ123" s="715"/>
      <c r="DR123" s="716"/>
      <c r="DS123" s="716"/>
      <c r="DT123" s="716"/>
      <c r="DU123" s="717"/>
      <c r="DV123" s="767"/>
      <c r="DW123" s="768"/>
      <c r="DX123" s="768"/>
      <c r="DY123" s="768"/>
      <c r="DZ123" s="769"/>
    </row>
    <row r="124" spans="1:130" s="194" customFormat="1" ht="26.25" customHeight="1" x14ac:dyDescent="0.15">
      <c r="A124" s="775"/>
      <c r="B124" s="776"/>
      <c r="C124" s="789" t="s">
        <v>535</v>
      </c>
      <c r="D124" s="790"/>
      <c r="E124" s="790"/>
      <c r="F124" s="790"/>
      <c r="G124" s="790"/>
      <c r="H124" s="790"/>
      <c r="I124" s="790"/>
      <c r="J124" s="790"/>
      <c r="K124" s="790"/>
      <c r="L124" s="790"/>
      <c r="M124" s="790"/>
      <c r="N124" s="790"/>
      <c r="O124" s="790"/>
      <c r="P124" s="790"/>
      <c r="Q124" s="790"/>
      <c r="R124" s="790"/>
      <c r="S124" s="790"/>
      <c r="T124" s="790"/>
      <c r="U124" s="790"/>
      <c r="V124" s="790"/>
      <c r="W124" s="790"/>
      <c r="X124" s="790"/>
      <c r="Y124" s="790"/>
      <c r="Z124" s="791"/>
      <c r="AA124" s="745" t="s">
        <v>476</v>
      </c>
      <c r="AB124" s="716"/>
      <c r="AC124" s="716"/>
      <c r="AD124" s="716"/>
      <c r="AE124" s="717"/>
      <c r="AF124" s="715" t="s">
        <v>476</v>
      </c>
      <c r="AG124" s="716"/>
      <c r="AH124" s="716"/>
      <c r="AI124" s="716"/>
      <c r="AJ124" s="717"/>
      <c r="AK124" s="715" t="s">
        <v>476</v>
      </c>
      <c r="AL124" s="716"/>
      <c r="AM124" s="716"/>
      <c r="AN124" s="716"/>
      <c r="AO124" s="717"/>
      <c r="AP124" s="767" t="s">
        <v>476</v>
      </c>
      <c r="AQ124" s="768"/>
      <c r="AR124" s="768"/>
      <c r="AS124" s="768"/>
      <c r="AT124" s="769"/>
      <c r="AU124" s="228"/>
      <c r="AV124" s="225"/>
      <c r="AW124" s="225"/>
      <c r="AX124" s="225"/>
      <c r="AY124" s="225"/>
      <c r="AZ124" s="225"/>
      <c r="BA124" s="225"/>
      <c r="BB124" s="225"/>
      <c r="BC124" s="225"/>
      <c r="BD124" s="225"/>
      <c r="BE124" s="225"/>
      <c r="BF124" s="225"/>
      <c r="BG124" s="225"/>
      <c r="BH124" s="225"/>
      <c r="BI124" s="225"/>
      <c r="BJ124" s="225"/>
      <c r="BK124" s="225"/>
      <c r="BL124" s="225"/>
      <c r="BM124" s="225"/>
      <c r="BN124" s="225"/>
      <c r="BO124" s="225"/>
      <c r="BP124" s="225"/>
      <c r="BQ124" s="226"/>
      <c r="BR124" s="226"/>
      <c r="BS124" s="226"/>
      <c r="BT124" s="226"/>
      <c r="BU124" s="226"/>
      <c r="BV124" s="226"/>
      <c r="BW124" s="226"/>
      <c r="BX124" s="226"/>
      <c r="BY124" s="226"/>
      <c r="BZ124" s="226"/>
      <c r="CA124" s="226"/>
      <c r="CB124" s="226"/>
      <c r="CC124" s="226"/>
      <c r="CD124" s="226"/>
      <c r="CE124" s="226"/>
      <c r="CF124" s="226"/>
      <c r="CG124" s="226"/>
      <c r="CH124" s="226"/>
      <c r="CI124" s="226"/>
      <c r="CJ124" s="229"/>
      <c r="CK124" s="863"/>
      <c r="CL124" s="863"/>
      <c r="CM124" s="863"/>
      <c r="CN124" s="863"/>
      <c r="CO124" s="864"/>
      <c r="CP124" s="818" t="s">
        <v>550</v>
      </c>
      <c r="CQ124" s="819"/>
      <c r="CR124" s="819"/>
      <c r="CS124" s="819"/>
      <c r="CT124" s="819"/>
      <c r="CU124" s="819"/>
      <c r="CV124" s="819"/>
      <c r="CW124" s="819"/>
      <c r="CX124" s="819"/>
      <c r="CY124" s="819"/>
      <c r="CZ124" s="819"/>
      <c r="DA124" s="819"/>
      <c r="DB124" s="819"/>
      <c r="DC124" s="819"/>
      <c r="DD124" s="819"/>
      <c r="DE124" s="819"/>
      <c r="DF124" s="820"/>
      <c r="DG124" s="711" t="s">
        <v>476</v>
      </c>
      <c r="DH124" s="712"/>
      <c r="DI124" s="712"/>
      <c r="DJ124" s="712"/>
      <c r="DK124" s="713"/>
      <c r="DL124" s="714" t="s">
        <v>476</v>
      </c>
      <c r="DM124" s="712"/>
      <c r="DN124" s="712"/>
      <c r="DO124" s="712"/>
      <c r="DP124" s="713"/>
      <c r="DQ124" s="714" t="s">
        <v>476</v>
      </c>
      <c r="DR124" s="712"/>
      <c r="DS124" s="712"/>
      <c r="DT124" s="712"/>
      <c r="DU124" s="713"/>
      <c r="DV124" s="822" t="s">
        <v>476</v>
      </c>
      <c r="DW124" s="823"/>
      <c r="DX124" s="823"/>
      <c r="DY124" s="823"/>
      <c r="DZ124" s="824"/>
    </row>
    <row r="125" spans="1:130" s="194" customFormat="1" ht="26.25" customHeight="1" thickBot="1" x14ac:dyDescent="0.2">
      <c r="A125" s="775"/>
      <c r="B125" s="776"/>
      <c r="C125" s="789" t="s">
        <v>537</v>
      </c>
      <c r="D125" s="790"/>
      <c r="E125" s="790"/>
      <c r="F125" s="790"/>
      <c r="G125" s="790"/>
      <c r="H125" s="790"/>
      <c r="I125" s="790"/>
      <c r="J125" s="790"/>
      <c r="K125" s="790"/>
      <c r="L125" s="790"/>
      <c r="M125" s="790"/>
      <c r="N125" s="790"/>
      <c r="O125" s="790"/>
      <c r="P125" s="790"/>
      <c r="Q125" s="790"/>
      <c r="R125" s="790"/>
      <c r="S125" s="790"/>
      <c r="T125" s="790"/>
      <c r="U125" s="790"/>
      <c r="V125" s="790"/>
      <c r="W125" s="790"/>
      <c r="X125" s="790"/>
      <c r="Y125" s="790"/>
      <c r="Z125" s="791"/>
      <c r="AA125" s="745" t="s">
        <v>506</v>
      </c>
      <c r="AB125" s="716"/>
      <c r="AC125" s="716"/>
      <c r="AD125" s="716"/>
      <c r="AE125" s="717"/>
      <c r="AF125" s="715" t="s">
        <v>506</v>
      </c>
      <c r="AG125" s="716"/>
      <c r="AH125" s="716"/>
      <c r="AI125" s="716"/>
      <c r="AJ125" s="717"/>
      <c r="AK125" s="715" t="s">
        <v>506</v>
      </c>
      <c r="AL125" s="716"/>
      <c r="AM125" s="716"/>
      <c r="AN125" s="716"/>
      <c r="AO125" s="717"/>
      <c r="AP125" s="767" t="s">
        <v>506</v>
      </c>
      <c r="AQ125" s="768"/>
      <c r="AR125" s="768"/>
      <c r="AS125" s="768"/>
      <c r="AT125" s="769"/>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6"/>
      <c r="CH125" s="226"/>
      <c r="CI125" s="226"/>
      <c r="CJ125" s="229"/>
      <c r="CK125" s="834" t="s">
        <v>551</v>
      </c>
      <c r="CL125" s="834"/>
      <c r="CM125" s="834"/>
      <c r="CN125" s="834"/>
      <c r="CO125" s="835"/>
      <c r="CP125" s="810" t="s">
        <v>552</v>
      </c>
      <c r="CQ125" s="811"/>
      <c r="CR125" s="811"/>
      <c r="CS125" s="811"/>
      <c r="CT125" s="811"/>
      <c r="CU125" s="811"/>
      <c r="CV125" s="811"/>
      <c r="CW125" s="811"/>
      <c r="CX125" s="811"/>
      <c r="CY125" s="811"/>
      <c r="CZ125" s="811"/>
      <c r="DA125" s="811"/>
      <c r="DB125" s="811"/>
      <c r="DC125" s="811"/>
      <c r="DD125" s="811"/>
      <c r="DE125" s="811"/>
      <c r="DF125" s="812"/>
      <c r="DG125" s="816" t="s">
        <v>506</v>
      </c>
      <c r="DH125" s="815"/>
      <c r="DI125" s="815"/>
      <c r="DJ125" s="815"/>
      <c r="DK125" s="815"/>
      <c r="DL125" s="815" t="s">
        <v>506</v>
      </c>
      <c r="DM125" s="815"/>
      <c r="DN125" s="815"/>
      <c r="DO125" s="815"/>
      <c r="DP125" s="815"/>
      <c r="DQ125" s="815" t="s">
        <v>506</v>
      </c>
      <c r="DR125" s="815"/>
      <c r="DS125" s="815"/>
      <c r="DT125" s="815"/>
      <c r="DU125" s="815"/>
      <c r="DV125" s="808" t="s">
        <v>506</v>
      </c>
      <c r="DW125" s="808"/>
      <c r="DX125" s="808"/>
      <c r="DY125" s="808"/>
      <c r="DZ125" s="809"/>
    </row>
    <row r="126" spans="1:130" s="194" customFormat="1" ht="26.25" customHeight="1" x14ac:dyDescent="0.15">
      <c r="A126" s="775"/>
      <c r="B126" s="776"/>
      <c r="C126" s="789" t="s">
        <v>540</v>
      </c>
      <c r="D126" s="790"/>
      <c r="E126" s="790"/>
      <c r="F126" s="790"/>
      <c r="G126" s="790"/>
      <c r="H126" s="790"/>
      <c r="I126" s="790"/>
      <c r="J126" s="790"/>
      <c r="K126" s="790"/>
      <c r="L126" s="790"/>
      <c r="M126" s="790"/>
      <c r="N126" s="790"/>
      <c r="O126" s="790"/>
      <c r="P126" s="790"/>
      <c r="Q126" s="790"/>
      <c r="R126" s="790"/>
      <c r="S126" s="790"/>
      <c r="T126" s="790"/>
      <c r="U126" s="790"/>
      <c r="V126" s="790"/>
      <c r="W126" s="790"/>
      <c r="X126" s="790"/>
      <c r="Y126" s="790"/>
      <c r="Z126" s="791"/>
      <c r="AA126" s="745" t="s">
        <v>541</v>
      </c>
      <c r="AB126" s="716"/>
      <c r="AC126" s="716"/>
      <c r="AD126" s="716"/>
      <c r="AE126" s="717"/>
      <c r="AF126" s="715" t="s">
        <v>541</v>
      </c>
      <c r="AG126" s="716"/>
      <c r="AH126" s="716"/>
      <c r="AI126" s="716"/>
      <c r="AJ126" s="717"/>
      <c r="AK126" s="715" t="s">
        <v>541</v>
      </c>
      <c r="AL126" s="716"/>
      <c r="AM126" s="716"/>
      <c r="AN126" s="716"/>
      <c r="AO126" s="717"/>
      <c r="AP126" s="767" t="s">
        <v>541</v>
      </c>
      <c r="AQ126" s="768"/>
      <c r="AR126" s="768"/>
      <c r="AS126" s="768"/>
      <c r="AT126" s="769"/>
      <c r="AU126" s="230"/>
      <c r="AV126" s="230"/>
      <c r="AW126" s="230"/>
      <c r="AX126" s="840" t="s">
        <v>553</v>
      </c>
      <c r="AY126" s="841"/>
      <c r="AZ126" s="841"/>
      <c r="BA126" s="841"/>
      <c r="BB126" s="841"/>
      <c r="BC126" s="841"/>
      <c r="BD126" s="841"/>
      <c r="BE126" s="842"/>
      <c r="BF126" s="843" t="s">
        <v>554</v>
      </c>
      <c r="BG126" s="841"/>
      <c r="BH126" s="841"/>
      <c r="BI126" s="841"/>
      <c r="BJ126" s="841"/>
      <c r="BK126" s="841"/>
      <c r="BL126" s="842"/>
      <c r="BM126" s="843" t="s">
        <v>555</v>
      </c>
      <c r="BN126" s="841"/>
      <c r="BO126" s="841"/>
      <c r="BP126" s="841"/>
      <c r="BQ126" s="841"/>
      <c r="BR126" s="841"/>
      <c r="BS126" s="842"/>
      <c r="BT126" s="843" t="s">
        <v>556</v>
      </c>
      <c r="BU126" s="841"/>
      <c r="BV126" s="841"/>
      <c r="BW126" s="841"/>
      <c r="BX126" s="841"/>
      <c r="BY126" s="841"/>
      <c r="BZ126" s="844"/>
      <c r="CA126" s="230"/>
      <c r="CB126" s="230"/>
      <c r="CC126" s="230"/>
      <c r="CD126" s="231"/>
      <c r="CE126" s="231"/>
      <c r="CF126" s="231"/>
      <c r="CG126" s="226"/>
      <c r="CH126" s="226"/>
      <c r="CI126" s="226"/>
      <c r="CJ126" s="229"/>
      <c r="CK126" s="836"/>
      <c r="CL126" s="836"/>
      <c r="CM126" s="836"/>
      <c r="CN126" s="836"/>
      <c r="CO126" s="837"/>
      <c r="CP126" s="817" t="s">
        <v>557</v>
      </c>
      <c r="CQ126" s="760"/>
      <c r="CR126" s="760"/>
      <c r="CS126" s="760"/>
      <c r="CT126" s="760"/>
      <c r="CU126" s="760"/>
      <c r="CV126" s="760"/>
      <c r="CW126" s="760"/>
      <c r="CX126" s="760"/>
      <c r="CY126" s="760"/>
      <c r="CZ126" s="760"/>
      <c r="DA126" s="760"/>
      <c r="DB126" s="760"/>
      <c r="DC126" s="760"/>
      <c r="DD126" s="760"/>
      <c r="DE126" s="760"/>
      <c r="DF126" s="761"/>
      <c r="DG126" s="814" t="s">
        <v>506</v>
      </c>
      <c r="DH126" s="813"/>
      <c r="DI126" s="813"/>
      <c r="DJ126" s="813"/>
      <c r="DK126" s="813"/>
      <c r="DL126" s="813" t="s">
        <v>506</v>
      </c>
      <c r="DM126" s="813"/>
      <c r="DN126" s="813"/>
      <c r="DO126" s="813"/>
      <c r="DP126" s="813"/>
      <c r="DQ126" s="813" t="s">
        <v>506</v>
      </c>
      <c r="DR126" s="813"/>
      <c r="DS126" s="813"/>
      <c r="DT126" s="813"/>
      <c r="DU126" s="813"/>
      <c r="DV126" s="832" t="s">
        <v>506</v>
      </c>
      <c r="DW126" s="832"/>
      <c r="DX126" s="832"/>
      <c r="DY126" s="832"/>
      <c r="DZ126" s="833"/>
    </row>
    <row r="127" spans="1:130" s="194" customFormat="1" ht="26.25" customHeight="1" thickBot="1" x14ac:dyDescent="0.2">
      <c r="A127" s="777"/>
      <c r="B127" s="778"/>
      <c r="C127" s="786" t="s">
        <v>433</v>
      </c>
      <c r="D127" s="787"/>
      <c r="E127" s="787"/>
      <c r="F127" s="787"/>
      <c r="G127" s="787"/>
      <c r="H127" s="787"/>
      <c r="I127" s="787"/>
      <c r="J127" s="787"/>
      <c r="K127" s="787"/>
      <c r="L127" s="787"/>
      <c r="M127" s="787"/>
      <c r="N127" s="787"/>
      <c r="O127" s="787"/>
      <c r="P127" s="787"/>
      <c r="Q127" s="787"/>
      <c r="R127" s="787"/>
      <c r="S127" s="787"/>
      <c r="T127" s="787"/>
      <c r="U127" s="787"/>
      <c r="V127" s="787"/>
      <c r="W127" s="787"/>
      <c r="X127" s="787"/>
      <c r="Y127" s="787"/>
      <c r="Z127" s="788"/>
      <c r="AA127" s="745" t="s">
        <v>506</v>
      </c>
      <c r="AB127" s="716"/>
      <c r="AC127" s="716"/>
      <c r="AD127" s="716"/>
      <c r="AE127" s="717"/>
      <c r="AF127" s="715" t="s">
        <v>506</v>
      </c>
      <c r="AG127" s="716"/>
      <c r="AH127" s="716"/>
      <c r="AI127" s="716"/>
      <c r="AJ127" s="717"/>
      <c r="AK127" s="715" t="s">
        <v>506</v>
      </c>
      <c r="AL127" s="716"/>
      <c r="AM127" s="716"/>
      <c r="AN127" s="716"/>
      <c r="AO127" s="717"/>
      <c r="AP127" s="767" t="s">
        <v>506</v>
      </c>
      <c r="AQ127" s="768"/>
      <c r="AR127" s="768"/>
      <c r="AS127" s="768"/>
      <c r="AT127" s="769"/>
      <c r="AU127" s="230"/>
      <c r="AV127" s="230"/>
      <c r="AW127" s="230"/>
      <c r="AX127" s="825" t="s">
        <v>558</v>
      </c>
      <c r="AY127" s="811"/>
      <c r="AZ127" s="811"/>
      <c r="BA127" s="811"/>
      <c r="BB127" s="811"/>
      <c r="BC127" s="811"/>
      <c r="BD127" s="811"/>
      <c r="BE127" s="812"/>
      <c r="BF127" s="826" t="s">
        <v>525</v>
      </c>
      <c r="BG127" s="827"/>
      <c r="BH127" s="827"/>
      <c r="BI127" s="827"/>
      <c r="BJ127" s="827"/>
      <c r="BK127" s="827"/>
      <c r="BL127" s="828"/>
      <c r="BM127" s="826">
        <v>15</v>
      </c>
      <c r="BN127" s="827"/>
      <c r="BO127" s="827"/>
      <c r="BP127" s="827"/>
      <c r="BQ127" s="827"/>
      <c r="BR127" s="827"/>
      <c r="BS127" s="828"/>
      <c r="BT127" s="826">
        <v>20</v>
      </c>
      <c r="BU127" s="827"/>
      <c r="BV127" s="827"/>
      <c r="BW127" s="827"/>
      <c r="BX127" s="827"/>
      <c r="BY127" s="827"/>
      <c r="BZ127" s="829"/>
      <c r="CA127" s="231"/>
      <c r="CB127" s="231"/>
      <c r="CC127" s="231"/>
      <c r="CD127" s="231"/>
      <c r="CE127" s="231"/>
      <c r="CF127" s="231"/>
      <c r="CG127" s="226"/>
      <c r="CH127" s="226"/>
      <c r="CI127" s="226"/>
      <c r="CJ127" s="229"/>
      <c r="CK127" s="838"/>
      <c r="CL127" s="838"/>
      <c r="CM127" s="838"/>
      <c r="CN127" s="838"/>
      <c r="CO127" s="839"/>
      <c r="CP127" s="830" t="s">
        <v>559</v>
      </c>
      <c r="CQ127" s="722"/>
      <c r="CR127" s="722"/>
      <c r="CS127" s="722"/>
      <c r="CT127" s="722"/>
      <c r="CU127" s="722"/>
      <c r="CV127" s="722"/>
      <c r="CW127" s="722"/>
      <c r="CX127" s="722"/>
      <c r="CY127" s="722"/>
      <c r="CZ127" s="722"/>
      <c r="DA127" s="722"/>
      <c r="DB127" s="722"/>
      <c r="DC127" s="722"/>
      <c r="DD127" s="722"/>
      <c r="DE127" s="722"/>
      <c r="DF127" s="723"/>
      <c r="DG127" s="831" t="s">
        <v>560</v>
      </c>
      <c r="DH127" s="821"/>
      <c r="DI127" s="821"/>
      <c r="DJ127" s="821"/>
      <c r="DK127" s="821"/>
      <c r="DL127" s="821" t="s">
        <v>560</v>
      </c>
      <c r="DM127" s="821"/>
      <c r="DN127" s="821"/>
      <c r="DO127" s="821"/>
      <c r="DP127" s="821"/>
      <c r="DQ127" s="821" t="s">
        <v>560</v>
      </c>
      <c r="DR127" s="821"/>
      <c r="DS127" s="821"/>
      <c r="DT127" s="821"/>
      <c r="DU127" s="821"/>
      <c r="DV127" s="845" t="s">
        <v>560</v>
      </c>
      <c r="DW127" s="845"/>
      <c r="DX127" s="845"/>
      <c r="DY127" s="845"/>
      <c r="DZ127" s="846"/>
    </row>
    <row r="128" spans="1:130" s="194" customFormat="1" ht="26.25" customHeight="1" x14ac:dyDescent="0.15">
      <c r="A128" s="800" t="s">
        <v>561</v>
      </c>
      <c r="B128" s="801"/>
      <c r="C128" s="801"/>
      <c r="D128" s="801"/>
      <c r="E128" s="801"/>
      <c r="F128" s="801"/>
      <c r="G128" s="801"/>
      <c r="H128" s="801"/>
      <c r="I128" s="801"/>
      <c r="J128" s="801"/>
      <c r="K128" s="801"/>
      <c r="L128" s="801"/>
      <c r="M128" s="801"/>
      <c r="N128" s="801"/>
      <c r="O128" s="801"/>
      <c r="P128" s="801"/>
      <c r="Q128" s="801"/>
      <c r="R128" s="801"/>
      <c r="S128" s="801"/>
      <c r="T128" s="801"/>
      <c r="U128" s="801"/>
      <c r="V128" s="801"/>
      <c r="W128" s="802" t="s">
        <v>562</v>
      </c>
      <c r="X128" s="802"/>
      <c r="Y128" s="802"/>
      <c r="Z128" s="803"/>
      <c r="AA128" s="804">
        <v>14783</v>
      </c>
      <c r="AB128" s="805"/>
      <c r="AC128" s="805"/>
      <c r="AD128" s="805"/>
      <c r="AE128" s="806"/>
      <c r="AF128" s="807">
        <v>12270</v>
      </c>
      <c r="AG128" s="805"/>
      <c r="AH128" s="805"/>
      <c r="AI128" s="805"/>
      <c r="AJ128" s="806"/>
      <c r="AK128" s="807">
        <v>8685</v>
      </c>
      <c r="AL128" s="805"/>
      <c r="AM128" s="805"/>
      <c r="AN128" s="805"/>
      <c r="AO128" s="806"/>
      <c r="AP128" s="770"/>
      <c r="AQ128" s="771"/>
      <c r="AR128" s="771"/>
      <c r="AS128" s="771"/>
      <c r="AT128" s="772"/>
      <c r="AU128" s="232"/>
      <c r="AV128" s="232"/>
      <c r="AW128" s="232"/>
      <c r="AX128" s="759" t="s">
        <v>563</v>
      </c>
      <c r="AY128" s="760"/>
      <c r="AZ128" s="760"/>
      <c r="BA128" s="760"/>
      <c r="BB128" s="760"/>
      <c r="BC128" s="760"/>
      <c r="BD128" s="760"/>
      <c r="BE128" s="761"/>
      <c r="BF128" s="762" t="s">
        <v>531</v>
      </c>
      <c r="BG128" s="763"/>
      <c r="BH128" s="763"/>
      <c r="BI128" s="763"/>
      <c r="BJ128" s="763"/>
      <c r="BK128" s="763"/>
      <c r="BL128" s="764"/>
      <c r="BM128" s="762">
        <v>20</v>
      </c>
      <c r="BN128" s="763"/>
      <c r="BO128" s="763"/>
      <c r="BP128" s="763"/>
      <c r="BQ128" s="763"/>
      <c r="BR128" s="763"/>
      <c r="BS128" s="764"/>
      <c r="BT128" s="762">
        <v>30</v>
      </c>
      <c r="BU128" s="765"/>
      <c r="BV128" s="765"/>
      <c r="BW128" s="765"/>
      <c r="BX128" s="765"/>
      <c r="BY128" s="765"/>
      <c r="BZ128" s="76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746" t="s">
        <v>164</v>
      </c>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748" t="s">
        <v>564</v>
      </c>
      <c r="X129" s="749"/>
      <c r="Y129" s="749"/>
      <c r="Z129" s="750"/>
      <c r="AA129" s="745">
        <v>1461990</v>
      </c>
      <c r="AB129" s="716"/>
      <c r="AC129" s="716"/>
      <c r="AD129" s="716"/>
      <c r="AE129" s="717"/>
      <c r="AF129" s="715">
        <v>1424102</v>
      </c>
      <c r="AG129" s="716"/>
      <c r="AH129" s="716"/>
      <c r="AI129" s="716"/>
      <c r="AJ129" s="717"/>
      <c r="AK129" s="715">
        <v>1381869</v>
      </c>
      <c r="AL129" s="716"/>
      <c r="AM129" s="716"/>
      <c r="AN129" s="716"/>
      <c r="AO129" s="717"/>
      <c r="AP129" s="756"/>
      <c r="AQ129" s="757"/>
      <c r="AR129" s="757"/>
      <c r="AS129" s="757"/>
      <c r="AT129" s="758"/>
      <c r="AU129" s="232"/>
      <c r="AV129" s="232"/>
      <c r="AW129" s="232"/>
      <c r="AX129" s="759" t="s">
        <v>565</v>
      </c>
      <c r="AY129" s="760"/>
      <c r="AZ129" s="760"/>
      <c r="BA129" s="760"/>
      <c r="BB129" s="760"/>
      <c r="BC129" s="760"/>
      <c r="BD129" s="760"/>
      <c r="BE129" s="761"/>
      <c r="BF129" s="751">
        <v>3.8</v>
      </c>
      <c r="BG129" s="752"/>
      <c r="BH129" s="752"/>
      <c r="BI129" s="752"/>
      <c r="BJ129" s="752"/>
      <c r="BK129" s="752"/>
      <c r="BL129" s="753"/>
      <c r="BM129" s="751">
        <v>25</v>
      </c>
      <c r="BN129" s="752"/>
      <c r="BO129" s="752"/>
      <c r="BP129" s="752"/>
      <c r="BQ129" s="752"/>
      <c r="BR129" s="752"/>
      <c r="BS129" s="753"/>
      <c r="BT129" s="751">
        <v>35</v>
      </c>
      <c r="BU129" s="754"/>
      <c r="BV129" s="754"/>
      <c r="BW129" s="754"/>
      <c r="BX129" s="754"/>
      <c r="BY129" s="754"/>
      <c r="BZ129" s="755"/>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746" t="s">
        <v>566</v>
      </c>
      <c r="B130" s="747"/>
      <c r="C130" s="747"/>
      <c r="D130" s="747"/>
      <c r="E130" s="747"/>
      <c r="F130" s="747"/>
      <c r="G130" s="747"/>
      <c r="H130" s="747"/>
      <c r="I130" s="747"/>
      <c r="J130" s="747"/>
      <c r="K130" s="747"/>
      <c r="L130" s="747"/>
      <c r="M130" s="747"/>
      <c r="N130" s="747"/>
      <c r="O130" s="747"/>
      <c r="P130" s="747"/>
      <c r="Q130" s="747"/>
      <c r="R130" s="747"/>
      <c r="S130" s="747"/>
      <c r="T130" s="747"/>
      <c r="U130" s="747"/>
      <c r="V130" s="747"/>
      <c r="W130" s="748" t="s">
        <v>567</v>
      </c>
      <c r="X130" s="749"/>
      <c r="Y130" s="749"/>
      <c r="Z130" s="750"/>
      <c r="AA130" s="745">
        <v>212957</v>
      </c>
      <c r="AB130" s="716"/>
      <c r="AC130" s="716"/>
      <c r="AD130" s="716"/>
      <c r="AE130" s="717"/>
      <c r="AF130" s="715">
        <v>209544</v>
      </c>
      <c r="AG130" s="716"/>
      <c r="AH130" s="716"/>
      <c r="AI130" s="716"/>
      <c r="AJ130" s="717"/>
      <c r="AK130" s="715">
        <v>213280</v>
      </c>
      <c r="AL130" s="716"/>
      <c r="AM130" s="716"/>
      <c r="AN130" s="716"/>
      <c r="AO130" s="717"/>
      <c r="AP130" s="756"/>
      <c r="AQ130" s="757"/>
      <c r="AR130" s="757"/>
      <c r="AS130" s="757"/>
      <c r="AT130" s="758"/>
      <c r="AU130" s="232"/>
      <c r="AV130" s="232"/>
      <c r="AW130" s="232"/>
      <c r="AX130" s="721" t="s">
        <v>568</v>
      </c>
      <c r="AY130" s="722"/>
      <c r="AZ130" s="722"/>
      <c r="BA130" s="722"/>
      <c r="BB130" s="722"/>
      <c r="BC130" s="722"/>
      <c r="BD130" s="722"/>
      <c r="BE130" s="723"/>
      <c r="BF130" s="724" t="s">
        <v>549</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795"/>
      <c r="B131" s="796"/>
      <c r="C131" s="796"/>
      <c r="D131" s="796"/>
      <c r="E131" s="796"/>
      <c r="F131" s="796"/>
      <c r="G131" s="796"/>
      <c r="H131" s="796"/>
      <c r="I131" s="796"/>
      <c r="J131" s="796"/>
      <c r="K131" s="796"/>
      <c r="L131" s="796"/>
      <c r="M131" s="796"/>
      <c r="N131" s="796"/>
      <c r="O131" s="796"/>
      <c r="P131" s="796"/>
      <c r="Q131" s="796"/>
      <c r="R131" s="796"/>
      <c r="S131" s="796"/>
      <c r="T131" s="796"/>
      <c r="U131" s="796"/>
      <c r="V131" s="796"/>
      <c r="W131" s="797" t="s">
        <v>569</v>
      </c>
      <c r="X131" s="798"/>
      <c r="Y131" s="798"/>
      <c r="Z131" s="799"/>
      <c r="AA131" s="711">
        <v>1249033</v>
      </c>
      <c r="AB131" s="712"/>
      <c r="AC131" s="712"/>
      <c r="AD131" s="712"/>
      <c r="AE131" s="713"/>
      <c r="AF131" s="714">
        <v>1214558</v>
      </c>
      <c r="AG131" s="712"/>
      <c r="AH131" s="712"/>
      <c r="AI131" s="712"/>
      <c r="AJ131" s="713"/>
      <c r="AK131" s="714">
        <v>1168589</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730" t="s">
        <v>570</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571</v>
      </c>
      <c r="W132" s="734"/>
      <c r="X132" s="734"/>
      <c r="Y132" s="734"/>
      <c r="Z132" s="735"/>
      <c r="AA132" s="736">
        <v>6.3413056340000002</v>
      </c>
      <c r="AB132" s="709"/>
      <c r="AC132" s="709"/>
      <c r="AD132" s="709"/>
      <c r="AE132" s="710"/>
      <c r="AF132" s="708">
        <v>3.6960770909999998</v>
      </c>
      <c r="AG132" s="709"/>
      <c r="AH132" s="709"/>
      <c r="AI132" s="709"/>
      <c r="AJ132" s="710"/>
      <c r="AK132" s="708">
        <v>1.644376252</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572</v>
      </c>
      <c r="W133" s="740"/>
      <c r="X133" s="740"/>
      <c r="Y133" s="740"/>
      <c r="Z133" s="741"/>
      <c r="AA133" s="742">
        <v>3</v>
      </c>
      <c r="AB133" s="743"/>
      <c r="AC133" s="743"/>
      <c r="AD133" s="743"/>
      <c r="AE133" s="744"/>
      <c r="AF133" s="742">
        <v>4.5999999999999996</v>
      </c>
      <c r="AG133" s="743"/>
      <c r="AH133" s="743"/>
      <c r="AI133" s="743"/>
      <c r="AJ133" s="744"/>
      <c r="AK133" s="742">
        <v>3.8</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thickBot="1" x14ac:dyDescent="0.2">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G100:DK100"/>
    <mergeCell ref="BS100:CG100"/>
    <mergeCell ref="CH100:CL100"/>
    <mergeCell ref="CM100:CQ100"/>
    <mergeCell ref="CR100:CV100"/>
    <mergeCell ref="CW100:DA100"/>
    <mergeCell ref="DB100:DF100"/>
    <mergeCell ref="CW101:DA101"/>
    <mergeCell ref="DB101:DF101"/>
    <mergeCell ref="DG101:DK101"/>
    <mergeCell ref="DL99:DP99"/>
    <mergeCell ref="DL101:DP101"/>
    <mergeCell ref="BS101:CG101"/>
    <mergeCell ref="CH101:CL101"/>
    <mergeCell ref="CM101:CQ101"/>
    <mergeCell ref="CR101:CV101"/>
    <mergeCell ref="DG99:DK99"/>
    <mergeCell ref="DQ101:DU101"/>
    <mergeCell ref="DV101:DZ101"/>
    <mergeCell ref="DL100:DP100"/>
    <mergeCell ref="DQ100:DU100"/>
    <mergeCell ref="DV100:DZ100"/>
    <mergeCell ref="DQ97:DU97"/>
    <mergeCell ref="DV97:DZ97"/>
    <mergeCell ref="DQ99:DU99"/>
    <mergeCell ref="DV99:DZ99"/>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CW91:DA91"/>
    <mergeCell ref="DB91:DF91"/>
    <mergeCell ref="DG91:DK91"/>
    <mergeCell ref="DL89:DP89"/>
    <mergeCell ref="CW90:DA90"/>
    <mergeCell ref="DB90:DF90"/>
    <mergeCell ref="DG90:DK90"/>
    <mergeCell ref="DL91:DP91"/>
    <mergeCell ref="BS91:CG91"/>
    <mergeCell ref="CH91:CL91"/>
    <mergeCell ref="CM91:CQ91"/>
    <mergeCell ref="CR91:CV91"/>
    <mergeCell ref="BS87:CG87"/>
    <mergeCell ref="DL90:DP90"/>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CM89:CQ89"/>
    <mergeCell ref="CR89:CV89"/>
    <mergeCell ref="DL85:DP85"/>
    <mergeCell ref="DB87:DF87"/>
    <mergeCell ref="DG87:DK87"/>
    <mergeCell ref="DL87:DP87"/>
    <mergeCell ref="CW86:DA86"/>
    <mergeCell ref="DV86:DZ86"/>
    <mergeCell ref="CW89:DA89"/>
    <mergeCell ref="DB89:DF89"/>
    <mergeCell ref="DG89:DK89"/>
    <mergeCell ref="DV87:DZ87"/>
    <mergeCell ref="CW88:DA88"/>
    <mergeCell ref="DL88:DP88"/>
    <mergeCell ref="DQ88:DU88"/>
    <mergeCell ref="DV88:DZ88"/>
    <mergeCell ref="CW87:DA87"/>
    <mergeCell ref="BS86:CG86"/>
    <mergeCell ref="CH86:CL86"/>
    <mergeCell ref="CM86:CQ86"/>
    <mergeCell ref="CR86:CV86"/>
    <mergeCell ref="CH87:CL87"/>
    <mergeCell ref="CM87:CQ87"/>
    <mergeCell ref="CR87:CV87"/>
    <mergeCell ref="DQ87:DU87"/>
    <mergeCell ref="DB86:DF86"/>
    <mergeCell ref="DG86:DK86"/>
    <mergeCell ref="DL86:DP86"/>
    <mergeCell ref="DQ86:DU86"/>
    <mergeCell ref="DL83:DP83"/>
    <mergeCell ref="DQ83:DU83"/>
    <mergeCell ref="DG85:DK85"/>
    <mergeCell ref="DQ85:DU85"/>
    <mergeCell ref="DV83:DZ83"/>
    <mergeCell ref="BS84:CG84"/>
    <mergeCell ref="CH84:CL84"/>
    <mergeCell ref="CM84:CQ84"/>
    <mergeCell ref="CR84:CV84"/>
    <mergeCell ref="CW84:DA84"/>
    <mergeCell ref="DL84:DP84"/>
    <mergeCell ref="DQ84:DU84"/>
    <mergeCell ref="DV84:DZ84"/>
    <mergeCell ref="BS83:CG83"/>
    <mergeCell ref="BS85:CG85"/>
    <mergeCell ref="CH85:CL85"/>
    <mergeCell ref="CM85:CQ85"/>
    <mergeCell ref="CR85:CV85"/>
    <mergeCell ref="CW85:DA85"/>
    <mergeCell ref="DB85:DF85"/>
    <mergeCell ref="DV85:DZ85"/>
    <mergeCell ref="BS80:CG80"/>
    <mergeCell ref="DB84:DF84"/>
    <mergeCell ref="DG84:DK84"/>
    <mergeCell ref="DB83:DF83"/>
    <mergeCell ref="DG83:DK83"/>
    <mergeCell ref="DB82:DF82"/>
    <mergeCell ref="DG82:DK82"/>
    <mergeCell ref="CM80:CQ80"/>
    <mergeCell ref="CR80:CV80"/>
    <mergeCell ref="DL81:DP81"/>
    <mergeCell ref="DQ81:DU81"/>
    <mergeCell ref="DV81:DZ81"/>
    <mergeCell ref="CW82:DA82"/>
    <mergeCell ref="DV82:DZ82"/>
    <mergeCell ref="DL82:DP82"/>
    <mergeCell ref="DQ82:DU82"/>
    <mergeCell ref="CH83:CL83"/>
    <mergeCell ref="CM83:CQ83"/>
    <mergeCell ref="CR83:CV83"/>
    <mergeCell ref="CW83:DA83"/>
    <mergeCell ref="BS82:CG82"/>
    <mergeCell ref="CH82:CL82"/>
    <mergeCell ref="CM82:CQ82"/>
    <mergeCell ref="CR82:CV82"/>
    <mergeCell ref="DL78:DP78"/>
    <mergeCell ref="DQ78:DU78"/>
    <mergeCell ref="DG80:DK80"/>
    <mergeCell ref="DL80:DP80"/>
    <mergeCell ref="DG81:DK81"/>
    <mergeCell ref="BS77:CG77"/>
    <mergeCell ref="CH77:CL77"/>
    <mergeCell ref="CM77:CQ77"/>
    <mergeCell ref="CR77:CV77"/>
    <mergeCell ref="BS78:CG78"/>
    <mergeCell ref="CM7:CQ7"/>
    <mergeCell ref="DV78:DZ78"/>
    <mergeCell ref="DG79:DK79"/>
    <mergeCell ref="CR7:CV7"/>
    <mergeCell ref="CW7:DA7"/>
    <mergeCell ref="CR78:CV78"/>
    <mergeCell ref="DQ79:DU79"/>
    <mergeCell ref="CW77:DA77"/>
    <mergeCell ref="DB77:DF77"/>
    <mergeCell ref="DL79:DP79"/>
    <mergeCell ref="CW79:DA79"/>
    <mergeCell ref="DB79:DF79"/>
    <mergeCell ref="DV77:DZ77"/>
    <mergeCell ref="CW78:DA78"/>
    <mergeCell ref="DB78:DF78"/>
    <mergeCell ref="DG78:DK78"/>
    <mergeCell ref="DV79:DZ79"/>
    <mergeCell ref="DG77:DK77"/>
    <mergeCell ref="DL77:DP77"/>
    <mergeCell ref="DQ77:DU77"/>
    <mergeCell ref="BS79:CG79"/>
    <mergeCell ref="CH79:CL79"/>
    <mergeCell ref="CM79:CQ79"/>
    <mergeCell ref="CR79:CV79"/>
    <mergeCell ref="CH78:CL78"/>
    <mergeCell ref="CM78:CQ78"/>
    <mergeCell ref="DG9:DK9"/>
    <mergeCell ref="DL9:DP9"/>
    <mergeCell ref="DB8:DF8"/>
    <mergeCell ref="DG8:DK8"/>
    <mergeCell ref="AF8:AJ8"/>
    <mergeCell ref="AK8:AO8"/>
    <mergeCell ref="AP8:AT8"/>
    <mergeCell ref="AU8:AY8"/>
    <mergeCell ref="DV5:DZ6"/>
    <mergeCell ref="DG7:DK7"/>
    <mergeCell ref="DL7:DP7"/>
    <mergeCell ref="DQ7:DU7"/>
    <mergeCell ref="DV7:DZ7"/>
    <mergeCell ref="DB5:DF6"/>
    <mergeCell ref="DG5:DK6"/>
    <mergeCell ref="DL5:DP6"/>
    <mergeCell ref="DQ5:DU6"/>
    <mergeCell ref="DB7:DF7"/>
    <mergeCell ref="CW5:DA6"/>
    <mergeCell ref="B9:P9"/>
    <mergeCell ref="Q9:U9"/>
    <mergeCell ref="V9:Z9"/>
    <mergeCell ref="AA9:AE9"/>
    <mergeCell ref="AF9:AJ9"/>
    <mergeCell ref="CW9:DA9"/>
    <mergeCell ref="CW8:DA8"/>
    <mergeCell ref="B8:P8"/>
    <mergeCell ref="Q8:U8"/>
    <mergeCell ref="AU7:AY7"/>
    <mergeCell ref="AK5:AO6"/>
    <mergeCell ref="AP5:AT6"/>
    <mergeCell ref="CH7:CL7"/>
    <mergeCell ref="AU5:AY6"/>
    <mergeCell ref="BQ5:CG6"/>
    <mergeCell ref="CH5:CL6"/>
    <mergeCell ref="CR5:CV6"/>
    <mergeCell ref="CH10:CL10"/>
    <mergeCell ref="AU9:AY9"/>
    <mergeCell ref="DJ2:DO2"/>
    <mergeCell ref="DQ2:DZ2"/>
    <mergeCell ref="A4:AY4"/>
    <mergeCell ref="A5:P6"/>
    <mergeCell ref="Q5:U6"/>
    <mergeCell ref="V5:Z6"/>
    <mergeCell ref="AK9:AO9"/>
    <mergeCell ref="AA5:AE6"/>
    <mergeCell ref="AF5:AJ6"/>
    <mergeCell ref="CM8:CQ8"/>
    <mergeCell ref="CR8:CV8"/>
    <mergeCell ref="BS9:CG9"/>
    <mergeCell ref="CH9:CL9"/>
    <mergeCell ref="CM9:CQ9"/>
    <mergeCell ref="CR9:CV9"/>
    <mergeCell ref="BS8:CG8"/>
    <mergeCell ref="CM5:CQ6"/>
    <mergeCell ref="B11:P11"/>
    <mergeCell ref="Q11:U11"/>
    <mergeCell ref="V11:Z11"/>
    <mergeCell ref="AA11:AE11"/>
    <mergeCell ref="B7:P7"/>
    <mergeCell ref="Q7:U7"/>
    <mergeCell ref="V7:Z7"/>
    <mergeCell ref="AA7:AE7"/>
    <mergeCell ref="V8:Z8"/>
    <mergeCell ref="AA8:AE8"/>
    <mergeCell ref="CW10:DA10"/>
    <mergeCell ref="DB10:DF10"/>
    <mergeCell ref="BS10:CG10"/>
    <mergeCell ref="CH8:CL8"/>
    <mergeCell ref="B10:P10"/>
    <mergeCell ref="Q10:U10"/>
    <mergeCell ref="CM10:CQ10"/>
    <mergeCell ref="V10:Z10"/>
    <mergeCell ref="AA10:AE10"/>
    <mergeCell ref="AF7:AJ7"/>
    <mergeCell ref="BS7:CG7"/>
    <mergeCell ref="AK7:AO7"/>
    <mergeCell ref="CR10:CV10"/>
    <mergeCell ref="AF10:AJ10"/>
    <mergeCell ref="AK10:AO10"/>
    <mergeCell ref="AP10:AT10"/>
    <mergeCell ref="AU10:AY10"/>
    <mergeCell ref="AP9:AT9"/>
    <mergeCell ref="AP7:AT7"/>
    <mergeCell ref="DV10:DZ10"/>
    <mergeCell ref="DQ8:DU8"/>
    <mergeCell ref="DV8:DZ8"/>
    <mergeCell ref="DQ10:DU10"/>
    <mergeCell ref="DV9:DZ9"/>
    <mergeCell ref="DB9:DF9"/>
    <mergeCell ref="DL10:DP10"/>
    <mergeCell ref="DL8:DP8"/>
    <mergeCell ref="DG10:DK10"/>
    <mergeCell ref="DQ9:DU9"/>
    <mergeCell ref="CM13:CQ13"/>
    <mergeCell ref="CR13:CV13"/>
    <mergeCell ref="CW13:DA13"/>
    <mergeCell ref="DB11:DF11"/>
    <mergeCell ref="CH14:CL14"/>
    <mergeCell ref="AK11:AO11"/>
    <mergeCell ref="AP11:AT11"/>
    <mergeCell ref="AU11:AY11"/>
    <mergeCell ref="AU13:AY13"/>
    <mergeCell ref="BS13:CG13"/>
    <mergeCell ref="B13:P13"/>
    <mergeCell ref="DV11:DZ11"/>
    <mergeCell ref="DL11:DP11"/>
    <mergeCell ref="DQ13:DU13"/>
    <mergeCell ref="DQ11:DU11"/>
    <mergeCell ref="DG11:DK11"/>
    <mergeCell ref="CR12:CV12"/>
    <mergeCell ref="DB13:DF13"/>
    <mergeCell ref="DG13:DK13"/>
    <mergeCell ref="DB12:DF12"/>
    <mergeCell ref="B12:P12"/>
    <mergeCell ref="Q12:U12"/>
    <mergeCell ref="V12:Z12"/>
    <mergeCell ref="AF12:AJ12"/>
    <mergeCell ref="AA12:AE12"/>
    <mergeCell ref="CM14:CQ14"/>
    <mergeCell ref="CH12:CL12"/>
    <mergeCell ref="CM12:CQ12"/>
    <mergeCell ref="AU12:AY12"/>
    <mergeCell ref="B14:P14"/>
    <mergeCell ref="Q13:U13"/>
    <mergeCell ref="V13:Z13"/>
    <mergeCell ref="AA13:AE13"/>
    <mergeCell ref="AK12:AO12"/>
    <mergeCell ref="AP12:AT12"/>
    <mergeCell ref="AF11:AJ11"/>
    <mergeCell ref="AF13:AJ13"/>
    <mergeCell ref="AK13:AO13"/>
    <mergeCell ref="AP13:AT13"/>
    <mergeCell ref="DG14:DK14"/>
    <mergeCell ref="CR11:CV11"/>
    <mergeCell ref="CW12:DA12"/>
    <mergeCell ref="CH11:CL11"/>
    <mergeCell ref="CM11:CQ11"/>
    <mergeCell ref="BS11:CG11"/>
    <mergeCell ref="BS12:CG12"/>
    <mergeCell ref="DG12:DK12"/>
    <mergeCell ref="CW11:DA11"/>
    <mergeCell ref="DB14:DF14"/>
    <mergeCell ref="DV14:DZ14"/>
    <mergeCell ref="DV13:DZ13"/>
    <mergeCell ref="DV12:DZ12"/>
    <mergeCell ref="DL13:DP13"/>
    <mergeCell ref="DQ14:DU14"/>
    <mergeCell ref="DL12:DP12"/>
    <mergeCell ref="DL14:DP14"/>
    <mergeCell ref="DQ12:DU12"/>
    <mergeCell ref="Q14:U14"/>
    <mergeCell ref="V14:Z14"/>
    <mergeCell ref="AA14:AE14"/>
    <mergeCell ref="AF14:AJ14"/>
    <mergeCell ref="CR14:CV14"/>
    <mergeCell ref="CW14:DA14"/>
    <mergeCell ref="BS14:CG14"/>
    <mergeCell ref="AU14:AY14"/>
    <mergeCell ref="AK14:AO14"/>
    <mergeCell ref="AP14:AT14"/>
    <mergeCell ref="CH13:CL13"/>
    <mergeCell ref="DQ15:DU15"/>
    <mergeCell ref="DV15:DZ15"/>
    <mergeCell ref="DV16:DZ16"/>
    <mergeCell ref="B15:P15"/>
    <mergeCell ref="Q15:U15"/>
    <mergeCell ref="V15:Z15"/>
    <mergeCell ref="AA15:AE15"/>
    <mergeCell ref="AF15:AJ15"/>
    <mergeCell ref="AK15:AO15"/>
    <mergeCell ref="CM15:CQ15"/>
    <mergeCell ref="DB15:DF15"/>
    <mergeCell ref="DG15:DK15"/>
    <mergeCell ref="DL15:DP15"/>
    <mergeCell ref="CR15:CV15"/>
    <mergeCell ref="CW15:DA15"/>
    <mergeCell ref="DL16:DP16"/>
    <mergeCell ref="DL17:DP17"/>
    <mergeCell ref="DQ17:DU17"/>
    <mergeCell ref="DV17:DZ17"/>
    <mergeCell ref="AU15:AY15"/>
    <mergeCell ref="BS15:CG15"/>
    <mergeCell ref="CH15:CL15"/>
    <mergeCell ref="BS16:CG16"/>
    <mergeCell ref="AU17:AY17"/>
    <mergeCell ref="CM16:CQ16"/>
    <mergeCell ref="CH16:CL16"/>
    <mergeCell ref="AP15:AT15"/>
    <mergeCell ref="AF16:AJ16"/>
    <mergeCell ref="DQ16:DU16"/>
    <mergeCell ref="CR16:CV16"/>
    <mergeCell ref="CW16:DA16"/>
    <mergeCell ref="DB16:DF16"/>
    <mergeCell ref="DG16:DK16"/>
    <mergeCell ref="AK16:AO16"/>
    <mergeCell ref="AP16:AT16"/>
    <mergeCell ref="AU16:AY16"/>
    <mergeCell ref="B16:P16"/>
    <mergeCell ref="Q16:U16"/>
    <mergeCell ref="V16:Z16"/>
    <mergeCell ref="AA16:AE16"/>
    <mergeCell ref="AK17:AO17"/>
    <mergeCell ref="AP17:AT17"/>
    <mergeCell ref="CH17:CL17"/>
    <mergeCell ref="CM17:CQ17"/>
    <mergeCell ref="AA18:AE18"/>
    <mergeCell ref="AF18:AJ18"/>
    <mergeCell ref="B17:P17"/>
    <mergeCell ref="Q17:U17"/>
    <mergeCell ref="V17:Z17"/>
    <mergeCell ref="AA17:AE17"/>
    <mergeCell ref="AF17:AJ17"/>
    <mergeCell ref="AK18:AO18"/>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DV19:DZ19"/>
    <mergeCell ref="B20:P20"/>
    <mergeCell ref="Q20:U20"/>
    <mergeCell ref="V20:Z20"/>
    <mergeCell ref="AA20:AE20"/>
    <mergeCell ref="AF20:AJ20"/>
    <mergeCell ref="AK20:AO20"/>
    <mergeCell ref="AP20:AT20"/>
    <mergeCell ref="AK19:AO19"/>
    <mergeCell ref="AP19:AT19"/>
    <mergeCell ref="AP18:AT18"/>
    <mergeCell ref="CW21:DA21"/>
    <mergeCell ref="AF19:AJ19"/>
    <mergeCell ref="AU20:AY20"/>
    <mergeCell ref="CM19:CQ19"/>
    <mergeCell ref="CR19:CV19"/>
    <mergeCell ref="CW19:DA19"/>
    <mergeCell ref="CH19:CL19"/>
    <mergeCell ref="AU18:AY18"/>
    <mergeCell ref="AP21:AT21"/>
    <mergeCell ref="CM21:CQ21"/>
    <mergeCell ref="DG21:DK21"/>
    <mergeCell ref="B21:P21"/>
    <mergeCell ref="Q21:U21"/>
    <mergeCell ref="V21:Z21"/>
    <mergeCell ref="AA21:AE21"/>
    <mergeCell ref="AF21:AJ21"/>
    <mergeCell ref="AK21:AO21"/>
    <mergeCell ref="AU19:AY19"/>
    <mergeCell ref="BS19:CG19"/>
    <mergeCell ref="CM18:CQ18"/>
    <mergeCell ref="DB22:DF22"/>
    <mergeCell ref="AK22:AO22"/>
    <mergeCell ref="DV22:DZ22"/>
    <mergeCell ref="CH20:CL20"/>
    <mergeCell ref="CM20:CQ20"/>
    <mergeCell ref="CR20:CV20"/>
    <mergeCell ref="CW20:DA20"/>
    <mergeCell ref="CR18:CV18"/>
    <mergeCell ref="DL21:DP21"/>
    <mergeCell ref="DQ21:DU21"/>
    <mergeCell ref="DB19:DF19"/>
    <mergeCell ref="DG19:DK19"/>
    <mergeCell ref="DV18:DZ18"/>
    <mergeCell ref="DL19:DP19"/>
    <mergeCell ref="CR21:CV21"/>
    <mergeCell ref="DB18:DF18"/>
    <mergeCell ref="DB20:DF20"/>
    <mergeCell ref="AU21:AY21"/>
    <mergeCell ref="BS21:CG21"/>
    <mergeCell ref="DL22:DP22"/>
    <mergeCell ref="DG22:DK22"/>
    <mergeCell ref="DB21:DF21"/>
    <mergeCell ref="DV23:DZ23"/>
    <mergeCell ref="DQ22:DU22"/>
    <mergeCell ref="AU22:AY22"/>
    <mergeCell ref="AZ22:BD22"/>
    <mergeCell ref="CR22:CV22"/>
    <mergeCell ref="CM22:CQ22"/>
    <mergeCell ref="BS24:CG24"/>
    <mergeCell ref="DL20:DP20"/>
    <mergeCell ref="DQ20:DU20"/>
    <mergeCell ref="DV20:DZ20"/>
    <mergeCell ref="DV21:DZ21"/>
    <mergeCell ref="BS22:CG22"/>
    <mergeCell ref="CW22:DA22"/>
    <mergeCell ref="DG20:DK20"/>
    <mergeCell ref="CH21:CL21"/>
    <mergeCell ref="B22:P22"/>
    <mergeCell ref="Q22:U22"/>
    <mergeCell ref="V22:Z22"/>
    <mergeCell ref="AA22:AE22"/>
    <mergeCell ref="AF22:AJ22"/>
    <mergeCell ref="CH22:CL22"/>
    <mergeCell ref="AP22:AT22"/>
    <mergeCell ref="DV24:DZ24"/>
    <mergeCell ref="B23:P23"/>
    <mergeCell ref="Q23:U23"/>
    <mergeCell ref="V23:Z23"/>
    <mergeCell ref="AA23:AE23"/>
    <mergeCell ref="AF23:AJ23"/>
    <mergeCell ref="AK23:AO23"/>
    <mergeCell ref="AP23:AT23"/>
    <mergeCell ref="AU23:AY23"/>
    <mergeCell ref="CR23:CV23"/>
    <mergeCell ref="CM24:CQ24"/>
    <mergeCell ref="CR24:CV24"/>
    <mergeCell ref="DG23:DK23"/>
    <mergeCell ref="DL23:DP23"/>
    <mergeCell ref="DQ23:DU23"/>
    <mergeCell ref="CW24:DA24"/>
    <mergeCell ref="DQ24:DU24"/>
    <mergeCell ref="DB24:DF24"/>
    <mergeCell ref="DG24:DK24"/>
    <mergeCell ref="AF26:AJ27"/>
    <mergeCell ref="CW23:DA23"/>
    <mergeCell ref="DB23:DF23"/>
    <mergeCell ref="CW25:DA25"/>
    <mergeCell ref="DB25:DF25"/>
    <mergeCell ref="AZ23:BD23"/>
    <mergeCell ref="BS23:CG23"/>
    <mergeCell ref="CH23:CL23"/>
    <mergeCell ref="CM23:CQ23"/>
    <mergeCell ref="A24:AY24"/>
    <mergeCell ref="A26:P27"/>
    <mergeCell ref="Q26:U27"/>
    <mergeCell ref="V26:Z27"/>
    <mergeCell ref="AA26:AE27"/>
    <mergeCell ref="CR26:CV26"/>
    <mergeCell ref="CR25:CV25"/>
    <mergeCell ref="A25:BI25"/>
    <mergeCell ref="BS25:CG25"/>
    <mergeCell ref="CH25:CL25"/>
    <mergeCell ref="CM25:CQ25"/>
    <mergeCell ref="DG27:DK27"/>
    <mergeCell ref="DL24:DP24"/>
    <mergeCell ref="DG25:DK25"/>
    <mergeCell ref="AK26:AO27"/>
    <mergeCell ref="AP26:AT27"/>
    <mergeCell ref="AU26:AY27"/>
    <mergeCell ref="AZ26:BD27"/>
    <mergeCell ref="CW26:DA26"/>
    <mergeCell ref="DB26:DF26"/>
    <mergeCell ref="CH24:CL24"/>
    <mergeCell ref="DG26:DK26"/>
    <mergeCell ref="DL26:DP26"/>
    <mergeCell ref="DQ25:DU25"/>
    <mergeCell ref="DV25:DZ25"/>
    <mergeCell ref="DL25:DP25"/>
    <mergeCell ref="DQ26:DU26"/>
    <mergeCell ref="DV28:DZ28"/>
    <mergeCell ref="BS27:CG27"/>
    <mergeCell ref="CH27:CL27"/>
    <mergeCell ref="CM27:CQ27"/>
    <mergeCell ref="CR27:CV27"/>
    <mergeCell ref="CW27:DA27"/>
    <mergeCell ref="DB27:DF27"/>
    <mergeCell ref="DL27:DP27"/>
    <mergeCell ref="DL28:DP28"/>
    <mergeCell ref="DQ27:DU27"/>
    <mergeCell ref="AK28:AO28"/>
    <mergeCell ref="AF28:AJ28"/>
    <mergeCell ref="AP29:AT29"/>
    <mergeCell ref="DV26:DZ26"/>
    <mergeCell ref="DG29:DK29"/>
    <mergeCell ref="DL29:DP29"/>
    <mergeCell ref="DQ29:DU29"/>
    <mergeCell ref="DV29:DZ29"/>
    <mergeCell ref="DV27:DZ27"/>
    <mergeCell ref="DQ28:DU28"/>
    <mergeCell ref="AP32:AT32"/>
    <mergeCell ref="AU32:AY32"/>
    <mergeCell ref="AZ30:BD30"/>
    <mergeCell ref="BE30:BI30"/>
    <mergeCell ref="AZ29:BD29"/>
    <mergeCell ref="AU29:AY29"/>
    <mergeCell ref="BE32:BI32"/>
    <mergeCell ref="DG28:DK28"/>
    <mergeCell ref="DG30:DK30"/>
    <mergeCell ref="AP28:AT28"/>
    <mergeCell ref="AU28:AY28"/>
    <mergeCell ref="AZ28:BD28"/>
    <mergeCell ref="BE28:BI28"/>
    <mergeCell ref="BE26:BI27"/>
    <mergeCell ref="BS26:CG26"/>
    <mergeCell ref="BS29:CG29"/>
    <mergeCell ref="CH29:CL29"/>
    <mergeCell ref="CM29:CQ29"/>
    <mergeCell ref="CR29:CV29"/>
    <mergeCell ref="CH26:CL26"/>
    <mergeCell ref="CM26:CQ26"/>
    <mergeCell ref="B30:P30"/>
    <mergeCell ref="Q30:U30"/>
    <mergeCell ref="BS28:CG28"/>
    <mergeCell ref="CH28:CL28"/>
    <mergeCell ref="CM28:CQ28"/>
    <mergeCell ref="BE29:BI29"/>
    <mergeCell ref="B28:P28"/>
    <mergeCell ref="Q28:U28"/>
    <mergeCell ref="V28:Z28"/>
    <mergeCell ref="AA28:AE28"/>
    <mergeCell ref="B29:P29"/>
    <mergeCell ref="Q29:U29"/>
    <mergeCell ref="V29:Z29"/>
    <mergeCell ref="AA29:AE29"/>
    <mergeCell ref="AF29:AJ29"/>
    <mergeCell ref="AK29:AO29"/>
    <mergeCell ref="B33:P33"/>
    <mergeCell ref="Q33:U33"/>
    <mergeCell ref="V33:Z33"/>
    <mergeCell ref="B32:P32"/>
    <mergeCell ref="Q32:U32"/>
    <mergeCell ref="V32:Z32"/>
    <mergeCell ref="AZ31:BD31"/>
    <mergeCell ref="BE31:BI31"/>
    <mergeCell ref="V30:Z30"/>
    <mergeCell ref="BS30:CG30"/>
    <mergeCell ref="AU31:AY31"/>
    <mergeCell ref="AA32:AE32"/>
    <mergeCell ref="AA30:AE30"/>
    <mergeCell ref="AF30:AJ30"/>
    <mergeCell ref="AF32:AJ32"/>
    <mergeCell ref="AK30:AO30"/>
    <mergeCell ref="B31:P31"/>
    <mergeCell ref="Q31:U31"/>
    <mergeCell ref="V31:Z31"/>
    <mergeCell ref="AA31:AE31"/>
    <mergeCell ref="DB30:DF30"/>
    <mergeCell ref="CM32:CQ32"/>
    <mergeCell ref="CR32:CV32"/>
    <mergeCell ref="CH30:CL30"/>
    <mergeCell ref="BS31:CG31"/>
    <mergeCell ref="CH31:CL31"/>
    <mergeCell ref="DB28:DF28"/>
    <mergeCell ref="CR28:CV28"/>
    <mergeCell ref="CW29:DA29"/>
    <mergeCell ref="CW28:DA28"/>
    <mergeCell ref="CM30:CQ30"/>
    <mergeCell ref="CR30:CV30"/>
    <mergeCell ref="CW30:DA30"/>
    <mergeCell ref="DB29:DF29"/>
    <mergeCell ref="AA33:AE33"/>
    <mergeCell ref="AU34:AY34"/>
    <mergeCell ref="AZ34:BD34"/>
    <mergeCell ref="AU30:AY30"/>
    <mergeCell ref="AF31:AJ31"/>
    <mergeCell ref="AK31:AO31"/>
    <mergeCell ref="AP31:AT31"/>
    <mergeCell ref="AP30:AT30"/>
    <mergeCell ref="AZ32:BD32"/>
    <mergeCell ref="AK32:AO32"/>
    <mergeCell ref="Q34:U34"/>
    <mergeCell ref="V34:Z34"/>
    <mergeCell ref="AA34:AE34"/>
    <mergeCell ref="AF34:AJ34"/>
    <mergeCell ref="DV31:DZ31"/>
    <mergeCell ref="DG32:DK32"/>
    <mergeCell ref="AP34:AT34"/>
    <mergeCell ref="CM34:CQ34"/>
    <mergeCell ref="CW32:DA32"/>
    <mergeCell ref="DB32:DF32"/>
    <mergeCell ref="BS32:CG32"/>
    <mergeCell ref="CR31:CV31"/>
    <mergeCell ref="CW31:DA31"/>
    <mergeCell ref="DB31:DF31"/>
    <mergeCell ref="DG31:DK31"/>
    <mergeCell ref="DV30:DZ30"/>
    <mergeCell ref="CH32:CL32"/>
    <mergeCell ref="CM31:CQ31"/>
    <mergeCell ref="DL30:DP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B34:DF34"/>
    <mergeCell ref="BE34:BI34"/>
    <mergeCell ref="BS34:CG34"/>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AP33:AT33"/>
    <mergeCell ref="AU33:AY33"/>
    <mergeCell ref="AZ33:BD33"/>
    <mergeCell ref="BE33:BI33"/>
    <mergeCell ref="BS33:CG33"/>
    <mergeCell ref="CH33:CL33"/>
    <mergeCell ref="CM33:CQ33"/>
    <mergeCell ref="CR33:CV33"/>
    <mergeCell ref="V36:Z36"/>
    <mergeCell ref="AA36:AE36"/>
    <mergeCell ref="AK36:AO36"/>
    <mergeCell ref="AK34:AO34"/>
    <mergeCell ref="V35:Z35"/>
    <mergeCell ref="AA35:AE35"/>
    <mergeCell ref="AF35:AJ35"/>
    <mergeCell ref="AK35:AO35"/>
    <mergeCell ref="AK33:AO33"/>
    <mergeCell ref="CW35:DA35"/>
    <mergeCell ref="DB35:DF35"/>
    <mergeCell ref="DB33:DF33"/>
    <mergeCell ref="CW34:DA34"/>
    <mergeCell ref="AP35:AT35"/>
    <mergeCell ref="AU35:AY35"/>
    <mergeCell ref="AZ35:BD35"/>
    <mergeCell ref="CW33:DA33"/>
    <mergeCell ref="CR35:CV35"/>
    <mergeCell ref="AF33:AJ33"/>
    <mergeCell ref="CH37:CL37"/>
    <mergeCell ref="CM37:CQ37"/>
    <mergeCell ref="CR34:CV34"/>
    <mergeCell ref="CH35:CL35"/>
    <mergeCell ref="CM35:CQ35"/>
    <mergeCell ref="CH34:CL34"/>
    <mergeCell ref="CR36:CV36"/>
    <mergeCell ref="AU37:AY37"/>
    <mergeCell ref="AZ37:BD37"/>
    <mergeCell ref="BS37:CG37"/>
    <mergeCell ref="AK38:AO38"/>
    <mergeCell ref="AP38:AT38"/>
    <mergeCell ref="AU38:AY38"/>
    <mergeCell ref="BE38:BI38"/>
    <mergeCell ref="BS38:CG38"/>
    <mergeCell ref="AK37:AO37"/>
    <mergeCell ref="AP37:AT37"/>
    <mergeCell ref="B37:P37"/>
    <mergeCell ref="Q37:U37"/>
    <mergeCell ref="V37:Z37"/>
    <mergeCell ref="AA37:AE37"/>
    <mergeCell ref="Q38:U38"/>
    <mergeCell ref="V38:Z38"/>
    <mergeCell ref="AA38:AE38"/>
    <mergeCell ref="B39:P39"/>
    <mergeCell ref="Q39:U39"/>
    <mergeCell ref="V39:Z39"/>
    <mergeCell ref="AA39:AE39"/>
    <mergeCell ref="AZ38:BD38"/>
    <mergeCell ref="AK39:AO39"/>
    <mergeCell ref="B38:P38"/>
    <mergeCell ref="Q40:U40"/>
    <mergeCell ref="V40:Z40"/>
    <mergeCell ref="AA40:AE40"/>
    <mergeCell ref="AF40:AJ40"/>
    <mergeCell ref="AZ40:BD40"/>
    <mergeCell ref="AF38:AJ38"/>
    <mergeCell ref="AF39:AJ39"/>
    <mergeCell ref="DL39:DP39"/>
    <mergeCell ref="DL38:DP38"/>
    <mergeCell ref="AF37:AJ37"/>
    <mergeCell ref="CH36:CL36"/>
    <mergeCell ref="CM36:CQ36"/>
    <mergeCell ref="BE35:BI35"/>
    <mergeCell ref="BS35:CG35"/>
    <mergeCell ref="AU36:AY36"/>
    <mergeCell ref="AZ36:BD36"/>
    <mergeCell ref="BE37:BI37"/>
    <mergeCell ref="DB40:DF40"/>
    <mergeCell ref="CM40:CQ40"/>
    <mergeCell ref="CW39:DA39"/>
    <mergeCell ref="DG40:DK40"/>
    <mergeCell ref="DQ37:DU37"/>
    <mergeCell ref="DV37:DZ37"/>
    <mergeCell ref="DQ39:DU39"/>
    <mergeCell ref="DV39:DZ39"/>
    <mergeCell ref="DQ38:DU38"/>
    <mergeCell ref="CM38:CQ38"/>
    <mergeCell ref="CW38:DA38"/>
    <mergeCell ref="DB38:DF38"/>
    <mergeCell ref="DG38:DK38"/>
    <mergeCell ref="BS39:CG39"/>
    <mergeCell ref="BE39:BI39"/>
    <mergeCell ref="CH38:CL38"/>
    <mergeCell ref="CR38:CV38"/>
    <mergeCell ref="DQ41:DU41"/>
    <mergeCell ref="DV41:DZ41"/>
    <mergeCell ref="CR37:CV37"/>
    <mergeCell ref="CW37:DA37"/>
    <mergeCell ref="DB37:DF37"/>
    <mergeCell ref="DG37:DK37"/>
    <mergeCell ref="DL37:DP37"/>
    <mergeCell ref="DV38:DZ38"/>
    <mergeCell ref="DB39:DF39"/>
    <mergeCell ref="DG39:DK39"/>
    <mergeCell ref="BS40:CG40"/>
    <mergeCell ref="CH40:CL40"/>
    <mergeCell ref="BE41:BI41"/>
    <mergeCell ref="BS41:CG41"/>
    <mergeCell ref="CH41:CL41"/>
    <mergeCell ref="CM41:CQ41"/>
    <mergeCell ref="CR40:CV40"/>
    <mergeCell ref="CW40:DA40"/>
    <mergeCell ref="CH39:CL39"/>
    <mergeCell ref="CM39:CQ39"/>
    <mergeCell ref="CR39:CV39"/>
    <mergeCell ref="AP39:AT39"/>
    <mergeCell ref="AU39:AY39"/>
    <mergeCell ref="AZ39:BD39"/>
    <mergeCell ref="AP40:AT40"/>
    <mergeCell ref="BE40:BI40"/>
    <mergeCell ref="V42:Z42"/>
    <mergeCell ref="AA42:AE42"/>
    <mergeCell ref="AF42:AJ42"/>
    <mergeCell ref="AU40:AY40"/>
    <mergeCell ref="AK40:AO40"/>
    <mergeCell ref="V41:Z41"/>
    <mergeCell ref="AA41:AE41"/>
    <mergeCell ref="AF41:AJ41"/>
    <mergeCell ref="AK41:AO41"/>
    <mergeCell ref="AU42:AY42"/>
    <mergeCell ref="DL41:DP41"/>
    <mergeCell ref="CH42:CL42"/>
    <mergeCell ref="CM42:CQ42"/>
    <mergeCell ref="AP41:AT41"/>
    <mergeCell ref="AU41:AY41"/>
    <mergeCell ref="AZ41:BD41"/>
    <mergeCell ref="AZ42:BD42"/>
    <mergeCell ref="BE42:BI42"/>
    <mergeCell ref="BS42:CG42"/>
    <mergeCell ref="CR41:CV41"/>
    <mergeCell ref="CW42:DA42"/>
    <mergeCell ref="DB42:DF42"/>
    <mergeCell ref="DG42:DK42"/>
    <mergeCell ref="CW41:DA41"/>
    <mergeCell ref="DB41:DF41"/>
    <mergeCell ref="DG41:DK41"/>
    <mergeCell ref="B43:P43"/>
    <mergeCell ref="Q43:U43"/>
    <mergeCell ref="V43:Z43"/>
    <mergeCell ref="AA43:AE43"/>
    <mergeCell ref="B40:P40"/>
    <mergeCell ref="DL42:DP42"/>
    <mergeCell ref="BS43:CG43"/>
    <mergeCell ref="CM43:CQ43"/>
    <mergeCell ref="CH43:CL43"/>
    <mergeCell ref="DL43:DP43"/>
    <mergeCell ref="DQ42:DU42"/>
    <mergeCell ref="DV42:DZ42"/>
    <mergeCell ref="DQ40:DU40"/>
    <mergeCell ref="DV40:DZ40"/>
    <mergeCell ref="B41:P41"/>
    <mergeCell ref="Q41:U41"/>
    <mergeCell ref="B42:P42"/>
    <mergeCell ref="Q42:U42"/>
    <mergeCell ref="DL40:DP40"/>
    <mergeCell ref="CR42:CV42"/>
    <mergeCell ref="B44:P44"/>
    <mergeCell ref="Q44:U44"/>
    <mergeCell ref="V44:Z44"/>
    <mergeCell ref="AA44:AE44"/>
    <mergeCell ref="AF45:AJ45"/>
    <mergeCell ref="AP44:AT44"/>
    <mergeCell ref="B45:P45"/>
    <mergeCell ref="Q45:U45"/>
    <mergeCell ref="V45:Z45"/>
    <mergeCell ref="AA45:AE45"/>
    <mergeCell ref="AF44:AJ44"/>
    <mergeCell ref="AK44:AO44"/>
    <mergeCell ref="AF43:AJ43"/>
    <mergeCell ref="AK43:AO43"/>
    <mergeCell ref="AK42:AO42"/>
    <mergeCell ref="AP42:AT42"/>
    <mergeCell ref="AP43:AT43"/>
    <mergeCell ref="AU43:AY43"/>
    <mergeCell ref="AZ43:BD43"/>
    <mergeCell ref="BE43:BI43"/>
    <mergeCell ref="AZ44:BD44"/>
    <mergeCell ref="BE44:BI44"/>
    <mergeCell ref="AU44:AY44"/>
    <mergeCell ref="DL44:DP44"/>
    <mergeCell ref="CM44:CQ44"/>
    <mergeCell ref="CR44:CV44"/>
    <mergeCell ref="DG46:DK46"/>
    <mergeCell ref="DL45:DP45"/>
    <mergeCell ref="CW44:DA44"/>
    <mergeCell ref="DB44:DF44"/>
    <mergeCell ref="DG44:DK44"/>
    <mergeCell ref="DG45:DK45"/>
    <mergeCell ref="CR45:CV45"/>
    <mergeCell ref="DV43:DZ43"/>
    <mergeCell ref="DQ45:DU45"/>
    <mergeCell ref="DV45:DZ45"/>
    <mergeCell ref="DV44:DZ44"/>
    <mergeCell ref="DQ44:DU44"/>
    <mergeCell ref="DQ43:DU43"/>
    <mergeCell ref="CW45:DA45"/>
    <mergeCell ref="DB45:DF45"/>
    <mergeCell ref="BS46:CG46"/>
    <mergeCell ref="CH46:CL46"/>
    <mergeCell ref="BS45:CG45"/>
    <mergeCell ref="CM46:CQ46"/>
    <mergeCell ref="AP45:AT45"/>
    <mergeCell ref="AU45:AY45"/>
    <mergeCell ref="AZ45:BD45"/>
    <mergeCell ref="BE45:BI45"/>
    <mergeCell ref="BS44:CG44"/>
    <mergeCell ref="CH44:CL44"/>
    <mergeCell ref="AF47:AJ47"/>
    <mergeCell ref="AK47:AO47"/>
    <mergeCell ref="AP47:AT47"/>
    <mergeCell ref="V46:Z46"/>
    <mergeCell ref="AA46:AE46"/>
    <mergeCell ref="AF46:AJ46"/>
    <mergeCell ref="AP46:AT46"/>
    <mergeCell ref="CR43:CV43"/>
    <mergeCell ref="CW43:DA43"/>
    <mergeCell ref="DB43:DF43"/>
    <mergeCell ref="DG43:DK43"/>
    <mergeCell ref="AK46:AO46"/>
    <mergeCell ref="CW46:DA46"/>
    <mergeCell ref="AK45:AO45"/>
    <mergeCell ref="CH45:CL45"/>
    <mergeCell ref="CM45:CQ45"/>
    <mergeCell ref="CR46:CV46"/>
    <mergeCell ref="CM47:CQ47"/>
    <mergeCell ref="CR47:CV47"/>
    <mergeCell ref="BS47:CG47"/>
    <mergeCell ref="CH47:CL47"/>
    <mergeCell ref="AU47:AY47"/>
    <mergeCell ref="AU46:AY46"/>
    <mergeCell ref="AZ46:BD46"/>
    <mergeCell ref="BE47:BI47"/>
    <mergeCell ref="BE46:BI46"/>
    <mergeCell ref="B46:P46"/>
    <mergeCell ref="AA48:AE48"/>
    <mergeCell ref="B47:P47"/>
    <mergeCell ref="Q47:U47"/>
    <mergeCell ref="B48:P48"/>
    <mergeCell ref="Q48:U48"/>
    <mergeCell ref="Q46:U46"/>
    <mergeCell ref="V47:Z47"/>
    <mergeCell ref="AA47:AE47"/>
    <mergeCell ref="DV46:DZ46"/>
    <mergeCell ref="DQ47:DU47"/>
    <mergeCell ref="DV47:DZ47"/>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AF51:AJ51"/>
    <mergeCell ref="AK48:AO48"/>
    <mergeCell ref="CH49:CL49"/>
    <mergeCell ref="AP50:AT50"/>
    <mergeCell ref="AF48:AJ48"/>
    <mergeCell ref="BE51:BI51"/>
    <mergeCell ref="BS51:CG51"/>
    <mergeCell ref="CH51:CL51"/>
    <mergeCell ref="AK51:AO51"/>
    <mergeCell ref="AP51:AT51"/>
    <mergeCell ref="AU49:AY49"/>
    <mergeCell ref="AZ49:BD49"/>
    <mergeCell ref="V48:Z48"/>
    <mergeCell ref="AF49:AJ49"/>
    <mergeCell ref="AK49:AO49"/>
    <mergeCell ref="AA49:AE49"/>
    <mergeCell ref="AP48:AT48"/>
    <mergeCell ref="AA50:AE50"/>
    <mergeCell ref="AF50:AJ50"/>
    <mergeCell ref="AK50:AO50"/>
    <mergeCell ref="AP49:AT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AZ47:BD47"/>
    <mergeCell ref="CM51:CQ51"/>
    <mergeCell ref="DB50:DF50"/>
    <mergeCell ref="AU52:AY52"/>
    <mergeCell ref="AZ52:BD52"/>
    <mergeCell ref="BS50:CG50"/>
    <mergeCell ref="CH50:CL50"/>
    <mergeCell ref="BE52:BI52"/>
    <mergeCell ref="BS52:CG52"/>
    <mergeCell ref="CH52:CL52"/>
    <mergeCell ref="CW51:DA51"/>
    <mergeCell ref="DQ51:DU51"/>
    <mergeCell ref="DV51:DZ51"/>
    <mergeCell ref="DG49:DK49"/>
    <mergeCell ref="DL49:DP49"/>
    <mergeCell ref="DV49:DZ49"/>
    <mergeCell ref="DQ49:DU49"/>
    <mergeCell ref="DQ50:DU50"/>
    <mergeCell ref="DV50:DZ50"/>
    <mergeCell ref="DG51:DK51"/>
    <mergeCell ref="DL50:DP50"/>
    <mergeCell ref="DG50:DK50"/>
    <mergeCell ref="DL51:DP51"/>
    <mergeCell ref="DL54:DP54"/>
    <mergeCell ref="CR53:CV53"/>
    <mergeCell ref="CW53:DA53"/>
    <mergeCell ref="DB53:DF53"/>
    <mergeCell ref="DG53:DK53"/>
    <mergeCell ref="DB51:DF51"/>
    <mergeCell ref="DG54:DK54"/>
    <mergeCell ref="CR54:CV54"/>
    <mergeCell ref="CW54:DA54"/>
    <mergeCell ref="DB54:DF54"/>
    <mergeCell ref="DV52:DZ52"/>
    <mergeCell ref="B53:P53"/>
    <mergeCell ref="Q53:U53"/>
    <mergeCell ref="V53:Z53"/>
    <mergeCell ref="AA53:AE53"/>
    <mergeCell ref="AF53:AJ53"/>
    <mergeCell ref="AZ53:BD53"/>
    <mergeCell ref="AU51:AY51"/>
    <mergeCell ref="BE50:BI50"/>
    <mergeCell ref="AU50:AY50"/>
    <mergeCell ref="AZ50:BD50"/>
    <mergeCell ref="AZ51:BD51"/>
    <mergeCell ref="AA54:AE54"/>
    <mergeCell ref="AF54:AJ54"/>
    <mergeCell ref="AK54:AO54"/>
    <mergeCell ref="AZ54:BD54"/>
    <mergeCell ref="BE54:BI54"/>
    <mergeCell ref="AF55:AJ55"/>
    <mergeCell ref="AK55:AO55"/>
    <mergeCell ref="BS54:CG54"/>
    <mergeCell ref="CH54:CL54"/>
    <mergeCell ref="AP55:AT55"/>
    <mergeCell ref="AU55:AY55"/>
    <mergeCell ref="AZ55:BD55"/>
    <mergeCell ref="BE55:BI55"/>
    <mergeCell ref="AP54:AT54"/>
    <mergeCell ref="AU54:AY54"/>
    <mergeCell ref="B55:P55"/>
    <mergeCell ref="Q55:U55"/>
    <mergeCell ref="V55:Z55"/>
    <mergeCell ref="AA55:AE55"/>
    <mergeCell ref="B52:P52"/>
    <mergeCell ref="Q52:U52"/>
    <mergeCell ref="V52:Z52"/>
    <mergeCell ref="B54:P54"/>
    <mergeCell ref="Q54:U54"/>
    <mergeCell ref="V54:Z54"/>
    <mergeCell ref="CH53:CL53"/>
    <mergeCell ref="BE53:BI53"/>
    <mergeCell ref="BS53:CG53"/>
    <mergeCell ref="AA52:AE52"/>
    <mergeCell ref="AF52:AJ52"/>
    <mergeCell ref="AK52:AO52"/>
    <mergeCell ref="AP52:AT52"/>
    <mergeCell ref="AK53:AO53"/>
    <mergeCell ref="AP53:AT53"/>
    <mergeCell ref="AU53:AY53"/>
    <mergeCell ref="CR51:CV51"/>
    <mergeCell ref="DL53:DP53"/>
    <mergeCell ref="DQ53:DU53"/>
    <mergeCell ref="DV53:DZ53"/>
    <mergeCell ref="DV54:DZ54"/>
    <mergeCell ref="DB52:DF52"/>
    <mergeCell ref="DG52:DK52"/>
    <mergeCell ref="DL52:DP52"/>
    <mergeCell ref="DQ52:DU52"/>
    <mergeCell ref="DQ54:DU54"/>
    <mergeCell ref="BS55:CG55"/>
    <mergeCell ref="CH55:CL55"/>
    <mergeCell ref="CM55:CQ55"/>
    <mergeCell ref="CR56:CV56"/>
    <mergeCell ref="CW56:DA56"/>
    <mergeCell ref="DV55:DZ55"/>
    <mergeCell ref="CM52:CQ52"/>
    <mergeCell ref="CM53:CQ53"/>
    <mergeCell ref="CM54:CQ54"/>
    <mergeCell ref="DL56:DP56"/>
    <mergeCell ref="DB55:DF55"/>
    <mergeCell ref="DG55:DK55"/>
    <mergeCell ref="CR52:CV52"/>
    <mergeCell ref="CW52:DA52"/>
    <mergeCell ref="DL55:DP55"/>
    <mergeCell ref="CR55:CV55"/>
    <mergeCell ref="DQ55:DU55"/>
    <mergeCell ref="CW57:DA57"/>
    <mergeCell ref="DB57:DF57"/>
    <mergeCell ref="DB56:DF56"/>
    <mergeCell ref="DG56:DK56"/>
    <mergeCell ref="DG57:DK57"/>
    <mergeCell ref="DL57:DP57"/>
    <mergeCell ref="DQ57:DU57"/>
    <mergeCell ref="CW55:DA55"/>
    <mergeCell ref="AZ58:BD58"/>
    <mergeCell ref="CM58:CQ58"/>
    <mergeCell ref="CW58:DA58"/>
    <mergeCell ref="DB58:DF58"/>
    <mergeCell ref="DV56:DZ56"/>
    <mergeCell ref="BE56:BI56"/>
    <mergeCell ref="BS56:CG56"/>
    <mergeCell ref="CH56:CL56"/>
    <mergeCell ref="CM56:CQ56"/>
    <mergeCell ref="DQ56:DU56"/>
    <mergeCell ref="B56:P56"/>
    <mergeCell ref="Q56:U56"/>
    <mergeCell ref="V56:Z56"/>
    <mergeCell ref="AA56:AE56"/>
    <mergeCell ref="AF56:AJ56"/>
    <mergeCell ref="AK56:AO56"/>
    <mergeCell ref="AP56:AT56"/>
    <mergeCell ref="AF57:AJ57"/>
    <mergeCell ref="AK57:AO57"/>
    <mergeCell ref="AP57:AT57"/>
    <mergeCell ref="AU57:AY57"/>
    <mergeCell ref="AZ57:BD57"/>
    <mergeCell ref="AU56:AY56"/>
    <mergeCell ref="AZ56:BD56"/>
    <mergeCell ref="BE57:BI57"/>
    <mergeCell ref="B57:P57"/>
    <mergeCell ref="Q57:U57"/>
    <mergeCell ref="V57:Z57"/>
    <mergeCell ref="AA57:AE57"/>
    <mergeCell ref="DV57:DZ57"/>
    <mergeCell ref="DV58:DZ58"/>
    <mergeCell ref="BS57:CG57"/>
    <mergeCell ref="CH57:CL57"/>
    <mergeCell ref="CM57:CQ57"/>
    <mergeCell ref="CR57:CV57"/>
    <mergeCell ref="CR58:CV58"/>
    <mergeCell ref="DL58:DP58"/>
    <mergeCell ref="DQ58:DU58"/>
    <mergeCell ref="DG58:DK58"/>
    <mergeCell ref="CM59:CQ59"/>
    <mergeCell ref="AK59:AO59"/>
    <mergeCell ref="AP59:AT59"/>
    <mergeCell ref="AU59:AY59"/>
    <mergeCell ref="B59:P59"/>
    <mergeCell ref="AF58:AJ58"/>
    <mergeCell ref="AK58:AO58"/>
    <mergeCell ref="BS58:CG58"/>
    <mergeCell ref="CH58:CL58"/>
    <mergeCell ref="AP58:AT58"/>
    <mergeCell ref="AZ59:BD59"/>
    <mergeCell ref="BE59:BI59"/>
    <mergeCell ref="BS59:CG59"/>
    <mergeCell ref="CH59:CL59"/>
    <mergeCell ref="B58:P58"/>
    <mergeCell ref="Q58:U58"/>
    <mergeCell ref="V58:Z58"/>
    <mergeCell ref="AA58:AE58"/>
    <mergeCell ref="BE58:BI58"/>
    <mergeCell ref="AU58:AY58"/>
    <mergeCell ref="Q59:U59"/>
    <mergeCell ref="V59:Z59"/>
    <mergeCell ref="AA59:AE59"/>
    <mergeCell ref="V61:Z61"/>
    <mergeCell ref="AA61:AE61"/>
    <mergeCell ref="AF61:AJ61"/>
    <mergeCell ref="AF59:AJ59"/>
    <mergeCell ref="DV59:DZ59"/>
    <mergeCell ref="AK60:AO60"/>
    <mergeCell ref="AP60:AT60"/>
    <mergeCell ref="AU60:AY60"/>
    <mergeCell ref="AZ60:BD60"/>
    <mergeCell ref="BE60:BI60"/>
    <mergeCell ref="DV60:DZ60"/>
    <mergeCell ref="DQ60:DU60"/>
    <mergeCell ref="DQ59:DU59"/>
    <mergeCell ref="DG59:DK59"/>
    <mergeCell ref="CM60:CQ60"/>
    <mergeCell ref="DL63:DP63"/>
    <mergeCell ref="DG61:DK61"/>
    <mergeCell ref="DL61:DP61"/>
    <mergeCell ref="DQ61:DU61"/>
    <mergeCell ref="DQ62:DU62"/>
    <mergeCell ref="DQ63:DU63"/>
    <mergeCell ref="DG63:DK63"/>
    <mergeCell ref="DL59:DP59"/>
    <mergeCell ref="DG60:DK60"/>
    <mergeCell ref="DL60:DP60"/>
    <mergeCell ref="CR60:CV60"/>
    <mergeCell ref="CW60:DA60"/>
    <mergeCell ref="DB60:DF60"/>
    <mergeCell ref="CR59:CV59"/>
    <mergeCell ref="CW59:DA59"/>
    <mergeCell ref="DB59:DF59"/>
    <mergeCell ref="CW63:DA63"/>
    <mergeCell ref="DB62:DF62"/>
    <mergeCell ref="AA62:AE62"/>
    <mergeCell ref="AF62:AJ62"/>
    <mergeCell ref="AK62:AO62"/>
    <mergeCell ref="DB63:DF63"/>
    <mergeCell ref="CW62:DA62"/>
    <mergeCell ref="AA63:AE63"/>
    <mergeCell ref="AF63:AJ63"/>
    <mergeCell ref="BE62:BI62"/>
    <mergeCell ref="DV61:DZ61"/>
    <mergeCell ref="CM61:CQ61"/>
    <mergeCell ref="CR61:CV61"/>
    <mergeCell ref="CW61:DA61"/>
    <mergeCell ref="DB61:DF61"/>
    <mergeCell ref="DV62:DZ62"/>
    <mergeCell ref="DG62:DK62"/>
    <mergeCell ref="DL62:DP62"/>
    <mergeCell ref="CM62:CQ62"/>
    <mergeCell ref="CR62:CV62"/>
    <mergeCell ref="AA60:AE60"/>
    <mergeCell ref="AF60:AJ60"/>
    <mergeCell ref="BS61:CG61"/>
    <mergeCell ref="CH61:CL61"/>
    <mergeCell ref="AP61:AT61"/>
    <mergeCell ref="CH60:CL60"/>
    <mergeCell ref="BE61:BI61"/>
    <mergeCell ref="AK61:AO61"/>
    <mergeCell ref="BS60:CG60"/>
    <mergeCell ref="AU61:AY61"/>
    <mergeCell ref="AZ61:BD61"/>
    <mergeCell ref="Q63:U63"/>
    <mergeCell ref="V63:Z63"/>
    <mergeCell ref="V60:Z60"/>
    <mergeCell ref="B62:P62"/>
    <mergeCell ref="Q62:U62"/>
    <mergeCell ref="V62:Z62"/>
    <mergeCell ref="B60:P60"/>
    <mergeCell ref="Q60:U60"/>
    <mergeCell ref="B61:P61"/>
    <mergeCell ref="Q61:U61"/>
    <mergeCell ref="DG67:DK67"/>
    <mergeCell ref="DL64:DP64"/>
    <mergeCell ref="DQ64:DU64"/>
    <mergeCell ref="DG66:DK66"/>
    <mergeCell ref="DL66:DP66"/>
    <mergeCell ref="DQ66:DU66"/>
    <mergeCell ref="DL67:DP67"/>
    <mergeCell ref="DQ67:DU67"/>
    <mergeCell ref="CM63:CQ63"/>
    <mergeCell ref="AP62:AT62"/>
    <mergeCell ref="AU62:AY62"/>
    <mergeCell ref="AZ62:BD62"/>
    <mergeCell ref="BJ63:BN63"/>
    <mergeCell ref="BS63:CG63"/>
    <mergeCell ref="AP63:AT63"/>
    <mergeCell ref="BS62:CG62"/>
    <mergeCell ref="CH62:CL62"/>
    <mergeCell ref="CR63:CV63"/>
    <mergeCell ref="BJ62:BN62"/>
    <mergeCell ref="DV63:DZ63"/>
    <mergeCell ref="BS65:CG65"/>
    <mergeCell ref="CH65:CL65"/>
    <mergeCell ref="CM65:CQ65"/>
    <mergeCell ref="CR65:CV65"/>
    <mergeCell ref="CW65:DA65"/>
    <mergeCell ref="CH63:CL63"/>
    <mergeCell ref="DB65:DF65"/>
    <mergeCell ref="DV64:DZ64"/>
    <mergeCell ref="DL65:DP65"/>
    <mergeCell ref="DG65:DK65"/>
    <mergeCell ref="DG64:DK64"/>
    <mergeCell ref="AZ66:BD67"/>
    <mergeCell ref="CR67:CV67"/>
    <mergeCell ref="DV67:DZ67"/>
    <mergeCell ref="CW66:DA66"/>
    <mergeCell ref="DV66:DZ66"/>
    <mergeCell ref="CW67:DA67"/>
    <mergeCell ref="DB67:DF67"/>
    <mergeCell ref="DB66:DF66"/>
    <mergeCell ref="DQ65:DU65"/>
    <mergeCell ref="DV65:DZ65"/>
    <mergeCell ref="AZ63:BD63"/>
    <mergeCell ref="BE63:BI63"/>
    <mergeCell ref="BS64:CG64"/>
    <mergeCell ref="CH64:CL64"/>
    <mergeCell ref="CM64:CQ64"/>
    <mergeCell ref="CR64:CV64"/>
    <mergeCell ref="CW64:DA64"/>
    <mergeCell ref="DB64:DF64"/>
    <mergeCell ref="AK63:AO63"/>
    <mergeCell ref="AU63:AY63"/>
    <mergeCell ref="AF68:AJ68"/>
    <mergeCell ref="AK68:AO68"/>
    <mergeCell ref="AF66:AJ67"/>
    <mergeCell ref="AK66:AO67"/>
    <mergeCell ref="AU66:AY67"/>
    <mergeCell ref="AP66:AT67"/>
    <mergeCell ref="A66:P67"/>
    <mergeCell ref="Q66:U67"/>
    <mergeCell ref="V66:Z67"/>
    <mergeCell ref="AA66:AE67"/>
    <mergeCell ref="B68:P68"/>
    <mergeCell ref="Q68:U68"/>
    <mergeCell ref="V68:Z68"/>
    <mergeCell ref="AA68:AE68"/>
    <mergeCell ref="B63:P63"/>
    <mergeCell ref="DV68:DZ68"/>
    <mergeCell ref="DG68:DK68"/>
    <mergeCell ref="DL68:DP68"/>
    <mergeCell ref="DQ68:DU68"/>
    <mergeCell ref="B70:P70"/>
    <mergeCell ref="Q70:U70"/>
    <mergeCell ref="AK69:AO69"/>
    <mergeCell ref="AP69:AT69"/>
    <mergeCell ref="CM68:CQ68"/>
    <mergeCell ref="BS66:CG66"/>
    <mergeCell ref="CH66:CL66"/>
    <mergeCell ref="CM66:CQ66"/>
    <mergeCell ref="CR66:CV66"/>
    <mergeCell ref="BS67:CG67"/>
    <mergeCell ref="CH67:CL67"/>
    <mergeCell ref="CM67:CQ67"/>
    <mergeCell ref="AK71:AO71"/>
    <mergeCell ref="AP71:AT71"/>
    <mergeCell ref="B69:P69"/>
    <mergeCell ref="Q69:U69"/>
    <mergeCell ref="V69:Z69"/>
    <mergeCell ref="AA69:AE69"/>
    <mergeCell ref="AF69:AJ69"/>
    <mergeCell ref="B71:P71"/>
    <mergeCell ref="Q71:U71"/>
    <mergeCell ref="DB68:DF68"/>
    <mergeCell ref="AP68:AT68"/>
    <mergeCell ref="AU68:AY68"/>
    <mergeCell ref="AZ68:BD68"/>
    <mergeCell ref="BS68:CG68"/>
    <mergeCell ref="CH68:CL68"/>
    <mergeCell ref="CR68:CV68"/>
    <mergeCell ref="CW68:DA68"/>
    <mergeCell ref="DL71:DP71"/>
    <mergeCell ref="DQ71:DU71"/>
    <mergeCell ref="AZ69:BD69"/>
    <mergeCell ref="BS71:CG71"/>
    <mergeCell ref="CH71:CL71"/>
    <mergeCell ref="CM71:CQ71"/>
    <mergeCell ref="CR71:CV71"/>
    <mergeCell ref="CW71:DA71"/>
    <mergeCell ref="DB71:DF71"/>
    <mergeCell ref="DG70:DK70"/>
    <mergeCell ref="DL70:DP70"/>
    <mergeCell ref="DG69:DK69"/>
    <mergeCell ref="DL69:DP69"/>
    <mergeCell ref="DV69:DZ69"/>
    <mergeCell ref="DQ70:DU70"/>
    <mergeCell ref="DV70:DZ70"/>
    <mergeCell ref="DQ69:DU69"/>
    <mergeCell ref="AU70:AY70"/>
    <mergeCell ref="AZ70:BD70"/>
    <mergeCell ref="BS70:CG70"/>
    <mergeCell ref="CH70:CL70"/>
    <mergeCell ref="CM70:CQ70"/>
    <mergeCell ref="DG71:DK71"/>
    <mergeCell ref="DB70:DF70"/>
    <mergeCell ref="AU71:AY71"/>
    <mergeCell ref="AU69:AY69"/>
    <mergeCell ref="DV71:DZ71"/>
    <mergeCell ref="BS69:CG69"/>
    <mergeCell ref="CH69:CL69"/>
    <mergeCell ref="CM69:CQ69"/>
    <mergeCell ref="CR69:CV69"/>
    <mergeCell ref="CW69:DA69"/>
    <mergeCell ref="DB69:DF69"/>
    <mergeCell ref="CR70:CV70"/>
    <mergeCell ref="CW70:DA70"/>
    <mergeCell ref="CM73:CQ73"/>
    <mergeCell ref="CR73:CV73"/>
    <mergeCell ref="CW73:DA73"/>
    <mergeCell ref="DB73:DF73"/>
    <mergeCell ref="AU73:AY73"/>
    <mergeCell ref="AZ73:BD73"/>
    <mergeCell ref="BS73:CG73"/>
    <mergeCell ref="CH73:CL73"/>
    <mergeCell ref="DQ72:DU72"/>
    <mergeCell ref="DV72:DZ72"/>
    <mergeCell ref="B73:P73"/>
    <mergeCell ref="Q73:U73"/>
    <mergeCell ref="V73:Z73"/>
    <mergeCell ref="AA73:AE73"/>
    <mergeCell ref="AF73:AJ73"/>
    <mergeCell ref="DG72:DK72"/>
    <mergeCell ref="AK73:AO73"/>
    <mergeCell ref="AP73:AT73"/>
    <mergeCell ref="AU74:AY74"/>
    <mergeCell ref="AZ71:BD71"/>
    <mergeCell ref="DL72:DP72"/>
    <mergeCell ref="AZ72:BD72"/>
    <mergeCell ref="BS72:CG72"/>
    <mergeCell ref="CH72:CL72"/>
    <mergeCell ref="CM72:CQ72"/>
    <mergeCell ref="CR72:CV72"/>
    <mergeCell ref="CW72:DA72"/>
    <mergeCell ref="DB72:DF72"/>
    <mergeCell ref="AK74:AO74"/>
    <mergeCell ref="V70:Z70"/>
    <mergeCell ref="AA70:AE70"/>
    <mergeCell ref="AF70:AJ70"/>
    <mergeCell ref="AK70:AO70"/>
    <mergeCell ref="AP74:AT74"/>
    <mergeCell ref="AP70:AT70"/>
    <mergeCell ref="V71:Z71"/>
    <mergeCell ref="AA71:AE71"/>
    <mergeCell ref="AF71:AJ71"/>
    <mergeCell ref="B72:P72"/>
    <mergeCell ref="Q72:U72"/>
    <mergeCell ref="V72:Z72"/>
    <mergeCell ref="AA72:AE72"/>
    <mergeCell ref="DG73:DK73"/>
    <mergeCell ref="DL73:DP73"/>
    <mergeCell ref="AF72:AJ72"/>
    <mergeCell ref="AK72:AO72"/>
    <mergeCell ref="AP72:AT72"/>
    <mergeCell ref="AU72:AY72"/>
    <mergeCell ref="DQ73:DU73"/>
    <mergeCell ref="DV73:DZ73"/>
    <mergeCell ref="DV74:DZ74"/>
    <mergeCell ref="BS75:CG75"/>
    <mergeCell ref="CH75:CL75"/>
    <mergeCell ref="CM75:CQ75"/>
    <mergeCell ref="CR75:CV75"/>
    <mergeCell ref="DQ75:DU75"/>
    <mergeCell ref="DG74:DK74"/>
    <mergeCell ref="DL74:DP74"/>
    <mergeCell ref="AK75:AO75"/>
    <mergeCell ref="DV75:DZ75"/>
    <mergeCell ref="AZ75:BD75"/>
    <mergeCell ref="B74:P74"/>
    <mergeCell ref="Q74:U74"/>
    <mergeCell ref="V74:Z74"/>
    <mergeCell ref="AA74:AE74"/>
    <mergeCell ref="AF74:AJ74"/>
    <mergeCell ref="AZ74:BD74"/>
    <mergeCell ref="BS74:CG74"/>
    <mergeCell ref="DQ74:DU74"/>
    <mergeCell ref="Q75:U75"/>
    <mergeCell ref="V75:Z75"/>
    <mergeCell ref="AA75:AE75"/>
    <mergeCell ref="AF75:AJ75"/>
    <mergeCell ref="CR74:CV74"/>
    <mergeCell ref="CW74:DA74"/>
    <mergeCell ref="DB74:DF74"/>
    <mergeCell ref="CH74:CL74"/>
    <mergeCell ref="CM74:CQ74"/>
    <mergeCell ref="DL75:DP75"/>
    <mergeCell ref="DQ76:DU76"/>
    <mergeCell ref="AP76:AT76"/>
    <mergeCell ref="AU76:AY76"/>
    <mergeCell ref="AZ76:BD76"/>
    <mergeCell ref="BS76:CG76"/>
    <mergeCell ref="CH76:CL76"/>
    <mergeCell ref="CM76:CQ76"/>
    <mergeCell ref="DB102:DF102"/>
    <mergeCell ref="DG102:DK102"/>
    <mergeCell ref="DL102:DP102"/>
    <mergeCell ref="B76:P76"/>
    <mergeCell ref="Q76:U76"/>
    <mergeCell ref="V76:Z76"/>
    <mergeCell ref="AA76:AE76"/>
    <mergeCell ref="AF76:AJ76"/>
    <mergeCell ref="AK76:AO76"/>
    <mergeCell ref="DL76:DP76"/>
    <mergeCell ref="DV76:DZ76"/>
    <mergeCell ref="Q77:U77"/>
    <mergeCell ref="V77:Z77"/>
    <mergeCell ref="AA77:AE77"/>
    <mergeCell ref="AF77:AJ77"/>
    <mergeCell ref="AK77:AO77"/>
    <mergeCell ref="AP77:AT77"/>
    <mergeCell ref="AU77:AY77"/>
    <mergeCell ref="AZ77:BD77"/>
    <mergeCell ref="CR76:CV76"/>
    <mergeCell ref="AP80:AT80"/>
    <mergeCell ref="AU80:AY80"/>
    <mergeCell ref="AZ80:BD80"/>
    <mergeCell ref="AZ79:BD79"/>
    <mergeCell ref="AP79:AT79"/>
    <mergeCell ref="AU79:AY79"/>
    <mergeCell ref="CW80:DA80"/>
    <mergeCell ref="DB80:DF80"/>
    <mergeCell ref="CM81:CQ81"/>
    <mergeCell ref="CR81:CV81"/>
    <mergeCell ref="CW81:DA81"/>
    <mergeCell ref="DB81:DF81"/>
    <mergeCell ref="Q79:U79"/>
    <mergeCell ref="V79:Z79"/>
    <mergeCell ref="AA79:AE79"/>
    <mergeCell ref="AF79:AJ79"/>
    <mergeCell ref="BR102:CG102"/>
    <mergeCell ref="DV102:DZ102"/>
    <mergeCell ref="AP82:AT82"/>
    <mergeCell ref="AU82:AY82"/>
    <mergeCell ref="AZ82:BD82"/>
    <mergeCell ref="AF80:AJ80"/>
    <mergeCell ref="AP78:AT78"/>
    <mergeCell ref="AU78:AY78"/>
    <mergeCell ref="AZ78:BD78"/>
    <mergeCell ref="DQ80:DU80"/>
    <mergeCell ref="DV80:DZ80"/>
    <mergeCell ref="BS81:CG81"/>
    <mergeCell ref="CH81:CL81"/>
    <mergeCell ref="AU81:AY81"/>
    <mergeCell ref="AZ81:BD81"/>
    <mergeCell ref="CH80:CL80"/>
    <mergeCell ref="B77:P77"/>
    <mergeCell ref="CW75:DA75"/>
    <mergeCell ref="DB75:DF75"/>
    <mergeCell ref="DG75:DK75"/>
    <mergeCell ref="CW76:DA76"/>
    <mergeCell ref="DB76:DF76"/>
    <mergeCell ref="DG76:DK76"/>
    <mergeCell ref="AP75:AT75"/>
    <mergeCell ref="AU75:AY75"/>
    <mergeCell ref="B75:P75"/>
    <mergeCell ref="B82:P82"/>
    <mergeCell ref="Q82:U82"/>
    <mergeCell ref="V82:Z82"/>
    <mergeCell ref="AA82:AE82"/>
    <mergeCell ref="AF82:AJ82"/>
    <mergeCell ref="AK82:AO82"/>
    <mergeCell ref="AF78:AJ78"/>
    <mergeCell ref="AK78:AO78"/>
    <mergeCell ref="AK79:AO79"/>
    <mergeCell ref="B81:P81"/>
    <mergeCell ref="Q81:U81"/>
    <mergeCell ref="V81:Z81"/>
    <mergeCell ref="AA81:AE81"/>
    <mergeCell ref="AF81:AJ81"/>
    <mergeCell ref="AK81:AO81"/>
    <mergeCell ref="B79:P79"/>
    <mergeCell ref="B78:P78"/>
    <mergeCell ref="Q78:U78"/>
    <mergeCell ref="V78:Z78"/>
    <mergeCell ref="AA78:AE78"/>
    <mergeCell ref="AZ84:BD84"/>
    <mergeCell ref="BQ104:DZ104"/>
    <mergeCell ref="B80:P80"/>
    <mergeCell ref="Q80:U80"/>
    <mergeCell ref="V80:Z80"/>
    <mergeCell ref="AA80:AE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A109:AE109"/>
    <mergeCell ref="AF109:AJ109"/>
    <mergeCell ref="AK109:AO109"/>
    <mergeCell ref="AF85:AJ85"/>
    <mergeCell ref="AK85:AO85"/>
    <mergeCell ref="AK86:AO86"/>
    <mergeCell ref="AK87:AO87"/>
    <mergeCell ref="AA87:AE87"/>
    <mergeCell ref="AF87:AJ87"/>
    <mergeCell ref="DG112:DK112"/>
    <mergeCell ref="DL112:DP112"/>
    <mergeCell ref="CF112:CJ112"/>
    <mergeCell ref="AP87:AT87"/>
    <mergeCell ref="AU87:AY87"/>
    <mergeCell ref="AZ111:BP111"/>
    <mergeCell ref="BQ111:BU111"/>
    <mergeCell ref="A108:AT108"/>
    <mergeCell ref="AU108:DZ108"/>
    <mergeCell ref="CW102:DA102"/>
    <mergeCell ref="DQ116:DU116"/>
    <mergeCell ref="DV116:DZ116"/>
    <mergeCell ref="DV115:DZ115"/>
    <mergeCell ref="DG113:DK113"/>
    <mergeCell ref="DL113:DP113"/>
    <mergeCell ref="DQ115:DU115"/>
    <mergeCell ref="DL114:DP114"/>
    <mergeCell ref="DL115:DP115"/>
    <mergeCell ref="DL116:DP116"/>
    <mergeCell ref="DG114:DK114"/>
    <mergeCell ref="AF88:AJ88"/>
    <mergeCell ref="AK88:AO88"/>
    <mergeCell ref="AP88:AT88"/>
    <mergeCell ref="B85:P85"/>
    <mergeCell ref="Q85:U85"/>
    <mergeCell ref="B86:P86"/>
    <mergeCell ref="Q86:U86"/>
    <mergeCell ref="B88:P88"/>
    <mergeCell ref="Q88:U88"/>
    <mergeCell ref="AF86:AJ86"/>
    <mergeCell ref="V88:Z88"/>
    <mergeCell ref="AA88:AE88"/>
    <mergeCell ref="Q87:U87"/>
    <mergeCell ref="V87:Z87"/>
    <mergeCell ref="DL109:DP109"/>
    <mergeCell ref="A109:Z109"/>
    <mergeCell ref="CH102:CL102"/>
    <mergeCell ref="CM102:CQ102"/>
    <mergeCell ref="CR102:CV102"/>
    <mergeCell ref="AP109:AT109"/>
    <mergeCell ref="DQ109:DU109"/>
    <mergeCell ref="DG109:DK109"/>
    <mergeCell ref="AU88:AY88"/>
    <mergeCell ref="AZ88:BD88"/>
    <mergeCell ref="AU109:BP109"/>
    <mergeCell ref="DB88:DF88"/>
    <mergeCell ref="DG88:DK88"/>
    <mergeCell ref="BQ103:DZ103"/>
    <mergeCell ref="DV109:DZ109"/>
    <mergeCell ref="DQ102:DU102"/>
    <mergeCell ref="DQ111:DU111"/>
    <mergeCell ref="DV114:DZ114"/>
    <mergeCell ref="DV111:DZ111"/>
    <mergeCell ref="DQ110:DU110"/>
    <mergeCell ref="DV110:DZ110"/>
    <mergeCell ref="DQ113:DU113"/>
    <mergeCell ref="DV113:DZ113"/>
    <mergeCell ref="DV112:DZ112"/>
    <mergeCell ref="DQ114:DU114"/>
    <mergeCell ref="DQ112:DU112"/>
    <mergeCell ref="AZ110:BP110"/>
    <mergeCell ref="BQ110:BU110"/>
    <mergeCell ref="BV110:BZ110"/>
    <mergeCell ref="CA110:CE110"/>
    <mergeCell ref="CF109:CJ109"/>
    <mergeCell ref="CK109:DF109"/>
    <mergeCell ref="BQ109:BU109"/>
    <mergeCell ref="BV109:BZ109"/>
    <mergeCell ref="CA109:CE109"/>
    <mergeCell ref="CA118:CE118"/>
    <mergeCell ref="CM117:DF117"/>
    <mergeCell ref="CF118:CJ118"/>
    <mergeCell ref="CM118:DF118"/>
    <mergeCell ref="CK110:CL119"/>
    <mergeCell ref="CA112:CE112"/>
    <mergeCell ref="CM114:DF114"/>
    <mergeCell ref="CM115:DF115"/>
    <mergeCell ref="AK111:AO111"/>
    <mergeCell ref="DG110:DK110"/>
    <mergeCell ref="DL110:DP110"/>
    <mergeCell ref="CA111:CE111"/>
    <mergeCell ref="CF111:CJ111"/>
    <mergeCell ref="CM111:DF111"/>
    <mergeCell ref="DG111:DK111"/>
    <mergeCell ref="DL111:DP111"/>
    <mergeCell ref="BV111:BZ111"/>
    <mergeCell ref="CF110:CJ110"/>
    <mergeCell ref="C112:Z112"/>
    <mergeCell ref="CM112:DF112"/>
    <mergeCell ref="AK110:AO110"/>
    <mergeCell ref="AP110:AT110"/>
    <mergeCell ref="AU110:AY118"/>
    <mergeCell ref="BQ115:BU115"/>
    <mergeCell ref="BV115:BZ115"/>
    <mergeCell ref="AP111:AT111"/>
    <mergeCell ref="CM113:DF113"/>
    <mergeCell ref="CM110:DF110"/>
    <mergeCell ref="C114:Z114"/>
    <mergeCell ref="AA116:AE116"/>
    <mergeCell ref="C115:Z115"/>
    <mergeCell ref="AA115:AE115"/>
    <mergeCell ref="C116:Z116"/>
    <mergeCell ref="AF115:AJ115"/>
    <mergeCell ref="AA111:AE111"/>
    <mergeCell ref="AF111:AJ111"/>
    <mergeCell ref="AA114:AE114"/>
    <mergeCell ref="AF114:AJ114"/>
    <mergeCell ref="AA112:AE112"/>
    <mergeCell ref="AZ116:BP116"/>
    <mergeCell ref="AP115:AT115"/>
    <mergeCell ref="AK112:AO112"/>
    <mergeCell ref="AF116:AJ116"/>
    <mergeCell ref="AF112:AJ112"/>
    <mergeCell ref="AP112:AT112"/>
    <mergeCell ref="BQ113:BU113"/>
    <mergeCell ref="AP113:AT113"/>
    <mergeCell ref="AZ113:BP113"/>
    <mergeCell ref="AZ112:BP112"/>
    <mergeCell ref="AP114:AT114"/>
    <mergeCell ref="AP116:AT116"/>
    <mergeCell ref="AZ115:BP115"/>
    <mergeCell ref="AK114:AO114"/>
    <mergeCell ref="CA113:CE113"/>
    <mergeCell ref="CF113:CJ113"/>
    <mergeCell ref="BV114:BZ114"/>
    <mergeCell ref="BV113:BZ113"/>
    <mergeCell ref="BV112:BZ112"/>
    <mergeCell ref="AZ114:BP114"/>
    <mergeCell ref="BQ114:BU114"/>
    <mergeCell ref="A110:Z110"/>
    <mergeCell ref="AA110:AE110"/>
    <mergeCell ref="AF110:AJ110"/>
    <mergeCell ref="BQ112:BU112"/>
    <mergeCell ref="A112:B116"/>
    <mergeCell ref="A111:Z111"/>
    <mergeCell ref="AK116:AO116"/>
    <mergeCell ref="DG115:DK115"/>
    <mergeCell ref="C113:Z113"/>
    <mergeCell ref="AA113:AE113"/>
    <mergeCell ref="AF113:AJ113"/>
    <mergeCell ref="AK113:AO113"/>
    <mergeCell ref="AK115:AO115"/>
    <mergeCell ref="CA115:CE115"/>
    <mergeCell ref="CF115:CJ115"/>
    <mergeCell ref="CA114:CE114"/>
    <mergeCell ref="CF114:CJ114"/>
    <mergeCell ref="DV117:DZ117"/>
    <mergeCell ref="BQ117:BU117"/>
    <mergeCell ref="BV117:BZ117"/>
    <mergeCell ref="CA117:CE117"/>
    <mergeCell ref="CF117:CJ117"/>
    <mergeCell ref="DG117:DK117"/>
    <mergeCell ref="DL117:DP117"/>
    <mergeCell ref="DQ117:DU117"/>
    <mergeCell ref="Y117:Z117"/>
    <mergeCell ref="AA117:AE117"/>
    <mergeCell ref="DL118:DP118"/>
    <mergeCell ref="AK118:AO118"/>
    <mergeCell ref="AP118:AT118"/>
    <mergeCell ref="AF117:AJ117"/>
    <mergeCell ref="AK117:AO117"/>
    <mergeCell ref="A118:Z118"/>
    <mergeCell ref="AA118:AE118"/>
    <mergeCell ref="AP117:AT117"/>
    <mergeCell ref="BO118:BP118"/>
    <mergeCell ref="DG116:DK116"/>
    <mergeCell ref="CF116:CJ116"/>
    <mergeCell ref="CM116:DF116"/>
    <mergeCell ref="BQ116:BU116"/>
    <mergeCell ref="BV116:BZ116"/>
    <mergeCell ref="CA116:CE116"/>
    <mergeCell ref="AZ117:BP117"/>
    <mergeCell ref="BQ118:BU118"/>
    <mergeCell ref="BV118:BZ118"/>
    <mergeCell ref="DL119:DP119"/>
    <mergeCell ref="DQ119:DU119"/>
    <mergeCell ref="DV119:DZ119"/>
    <mergeCell ref="DG118:DK118"/>
    <mergeCell ref="DV118:DZ118"/>
    <mergeCell ref="DQ118:DU118"/>
    <mergeCell ref="AF118:AJ118"/>
    <mergeCell ref="A117:X117"/>
    <mergeCell ref="DV120:DZ120"/>
    <mergeCell ref="C121:Z121"/>
    <mergeCell ref="AA121:AE121"/>
    <mergeCell ref="AF121:AJ121"/>
    <mergeCell ref="AK121:AO121"/>
    <mergeCell ref="AP121:AT121"/>
    <mergeCell ref="AP120:AT120"/>
    <mergeCell ref="AZ120:BP120"/>
    <mergeCell ref="CF120:CJ120"/>
    <mergeCell ref="AP122:AT122"/>
    <mergeCell ref="DG120:DK120"/>
    <mergeCell ref="DL120:DP120"/>
    <mergeCell ref="CP121:DF121"/>
    <mergeCell ref="DG121:DK121"/>
    <mergeCell ref="AU119:AY122"/>
    <mergeCell ref="BO122:BP122"/>
    <mergeCell ref="BQ122:BU122"/>
    <mergeCell ref="AZ121:BP121"/>
    <mergeCell ref="DQ120:DU120"/>
    <mergeCell ref="CA121:CE121"/>
    <mergeCell ref="CF121:CJ121"/>
    <mergeCell ref="BQ120:BU120"/>
    <mergeCell ref="BV120:BZ120"/>
    <mergeCell ref="CA120:CE120"/>
    <mergeCell ref="DL121:DP121"/>
    <mergeCell ref="BV121:BZ121"/>
    <mergeCell ref="CK120:CO124"/>
    <mergeCell ref="CP120:DF120"/>
    <mergeCell ref="AU123:BP123"/>
    <mergeCell ref="BQ123:BU123"/>
    <mergeCell ref="BV123:BZ123"/>
    <mergeCell ref="CA123:CE123"/>
    <mergeCell ref="CF123:CJ123"/>
    <mergeCell ref="CF122:CJ122"/>
    <mergeCell ref="BV122:BZ122"/>
    <mergeCell ref="CA122:CE122"/>
    <mergeCell ref="BQ121:BU121"/>
    <mergeCell ref="AZ119:BP119"/>
    <mergeCell ref="DQ121:DU121"/>
    <mergeCell ref="DV121:DZ121"/>
    <mergeCell ref="DG119:DK119"/>
    <mergeCell ref="BQ119:BU119"/>
    <mergeCell ref="BV119:BZ119"/>
    <mergeCell ref="CA119:CE119"/>
    <mergeCell ref="CF119:CJ119"/>
    <mergeCell ref="CM119:DF119"/>
    <mergeCell ref="DG123:DK123"/>
    <mergeCell ref="DL123:DP123"/>
    <mergeCell ref="CP122:DF122"/>
    <mergeCell ref="DG122:DK122"/>
    <mergeCell ref="DL122:DP122"/>
    <mergeCell ref="DQ122:DU122"/>
    <mergeCell ref="CP123:DF123"/>
    <mergeCell ref="DV122:DZ122"/>
    <mergeCell ref="AP125:AT125"/>
    <mergeCell ref="CK125:CO127"/>
    <mergeCell ref="AX126:BE126"/>
    <mergeCell ref="BF126:BL126"/>
    <mergeCell ref="BM126:BS126"/>
    <mergeCell ref="BT126:BZ126"/>
    <mergeCell ref="AP123:AT123"/>
    <mergeCell ref="DV127:DZ127"/>
    <mergeCell ref="DV126:DZ126"/>
    <mergeCell ref="AX127:BE127"/>
    <mergeCell ref="BF127:BL127"/>
    <mergeCell ref="BM127:BS127"/>
    <mergeCell ref="BT127:BZ127"/>
    <mergeCell ref="CP127:DF127"/>
    <mergeCell ref="DG127:DK127"/>
    <mergeCell ref="DQ127:DU127"/>
    <mergeCell ref="DL127:DP127"/>
    <mergeCell ref="DV123:DZ123"/>
    <mergeCell ref="DL124:DP124"/>
    <mergeCell ref="DQ124:DU124"/>
    <mergeCell ref="DV124:DZ124"/>
    <mergeCell ref="DQ123:DU123"/>
    <mergeCell ref="DL126:DP126"/>
    <mergeCell ref="AK123:AO123"/>
    <mergeCell ref="AP124:AT124"/>
    <mergeCell ref="DQ126:DU126"/>
    <mergeCell ref="DG124:DK124"/>
    <mergeCell ref="DG126:DK126"/>
    <mergeCell ref="DL125:DP125"/>
    <mergeCell ref="DQ125:DU125"/>
    <mergeCell ref="DG125:DK125"/>
    <mergeCell ref="CP126:DF126"/>
    <mergeCell ref="CP124:DF124"/>
    <mergeCell ref="C126:Z126"/>
    <mergeCell ref="AA126:AE126"/>
    <mergeCell ref="AF126:AJ126"/>
    <mergeCell ref="AK126:AO126"/>
    <mergeCell ref="AP126:AT126"/>
    <mergeCell ref="C125:Z125"/>
    <mergeCell ref="AA125:AE125"/>
    <mergeCell ref="AF125:AJ125"/>
    <mergeCell ref="AK125:AO125"/>
    <mergeCell ref="AK124:AO124"/>
    <mergeCell ref="C122:Z122"/>
    <mergeCell ref="AA122:AE122"/>
    <mergeCell ref="AF122:AJ122"/>
    <mergeCell ref="AK122:AO122"/>
    <mergeCell ref="DV125:DZ125"/>
    <mergeCell ref="CP125:DF125"/>
    <mergeCell ref="C123:Z123"/>
    <mergeCell ref="AA123:AE123"/>
    <mergeCell ref="AF123:AJ123"/>
    <mergeCell ref="AP130:AT130"/>
    <mergeCell ref="A131:V131"/>
    <mergeCell ref="W131:Z131"/>
    <mergeCell ref="A128:V128"/>
    <mergeCell ref="W128:Z128"/>
    <mergeCell ref="AA128:AE128"/>
    <mergeCell ref="AF128:AJ128"/>
    <mergeCell ref="AK128:AO128"/>
    <mergeCell ref="A129:V129"/>
    <mergeCell ref="W129:Z129"/>
    <mergeCell ref="AA127:AE127"/>
    <mergeCell ref="C120:Z120"/>
    <mergeCell ref="AA120:AE120"/>
    <mergeCell ref="AF120:AJ120"/>
    <mergeCell ref="AK119:AO119"/>
    <mergeCell ref="AP119:AT119"/>
    <mergeCell ref="AK120:AO120"/>
    <mergeCell ref="C124:Z124"/>
    <mergeCell ref="AA124:AE124"/>
    <mergeCell ref="AF124:AJ124"/>
    <mergeCell ref="AF127:AJ127"/>
    <mergeCell ref="AK127:AO127"/>
    <mergeCell ref="AP127:AT127"/>
    <mergeCell ref="AP128:AT128"/>
    <mergeCell ref="BF129:BL129"/>
    <mergeCell ref="A119:B127"/>
    <mergeCell ref="C119:Z119"/>
    <mergeCell ref="AA119:AE119"/>
    <mergeCell ref="AF119:AJ119"/>
    <mergeCell ref="C127:Z127"/>
    <mergeCell ref="BM129:BS129"/>
    <mergeCell ref="BT129:BZ129"/>
    <mergeCell ref="AK129:AO129"/>
    <mergeCell ref="AP129:AT129"/>
    <mergeCell ref="AX129:BE129"/>
    <mergeCell ref="BF128:BL128"/>
    <mergeCell ref="BM128:BS128"/>
    <mergeCell ref="BT128:BZ128"/>
    <mergeCell ref="AX128:BE128"/>
    <mergeCell ref="AA129:AE129"/>
    <mergeCell ref="AF129:AJ129"/>
    <mergeCell ref="A130:V130"/>
    <mergeCell ref="W130:Z130"/>
    <mergeCell ref="AA130:AE130"/>
    <mergeCell ref="AF130:AJ130"/>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44"/>
  <printOptions horizontalCentered="1" verticalCentered="1"/>
  <pageMargins left="0.59055118110236227" right="0" top="0.59055118110236227" bottom="0.59055118110236227" header="0.39370078740157483" footer="0.39370078740157483"/>
  <pageSetup paperSize="9" scale="39" orientation="portrait" blackAndWhite="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asterSheet1">
    <pageSetUpPr fitToPage="1"/>
  </sheetPr>
  <dimension ref="A1:AJ110"/>
  <sheetViews>
    <sheetView showGridLines="0" zoomScale="70" zoomScaleNormal="70" zoomScaleSheetLayoutView="55" workbookViewId="0"/>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phoneticPr fontId="44"/>
  <printOptions horizontalCentered="1" verticalCentered="1"/>
  <pageMargins left="0" right="0" top="0" bottom="0" header="0" footer="0"/>
  <pageSetup paperSize="9" scale="45" orientation="portrait" blackAndWhite="1" r:id="rId1"/>
  <headerFooter alignWithMargins="0">
    <oddFooter>&amp;C&amp;P /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asterSheet2">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phoneticPr fontId="44"/>
  <printOptions horizontalCentered="1" verticalCentered="1"/>
  <pageMargins left="0" right="0" top="0" bottom="0" header="0" footer="0"/>
  <pageSetup paperSize="9" scale="48" orientation="portrait" blackAndWhite="1" horizontalDpi="300" verticalDpi="300" r:id="rId1"/>
  <headerFooter alignWithMargins="0">
    <oddFooter>&amp;C&amp;P/&amp;N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asterSheet3">
    <pageSetUpPr fitToPage="1"/>
  </sheetPr>
  <dimension ref="A1:V74"/>
  <sheetViews>
    <sheetView showGridLines="0" zoomScale="70" zoomScaleNormal="70" workbookViewId="0"/>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ol min="18" max="22" width="12.625" style="242" hidden="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10</v>
      </c>
      <c r="B5" s="245"/>
      <c r="C5" s="245"/>
      <c r="D5" s="245"/>
      <c r="E5" s="245"/>
      <c r="F5" s="245"/>
      <c r="G5" s="245"/>
      <c r="H5" s="245"/>
      <c r="I5" s="245"/>
      <c r="J5" s="245"/>
      <c r="K5" s="245"/>
      <c r="L5" s="245"/>
      <c r="M5" s="245"/>
      <c r="N5" s="245"/>
      <c r="O5" s="246"/>
    </row>
    <row r="6" spans="1:16" x14ac:dyDescent="0.15">
      <c r="A6" s="247"/>
      <c r="B6" s="243"/>
      <c r="C6" s="243"/>
      <c r="D6" s="243"/>
      <c r="E6" s="243"/>
      <c r="F6" s="243"/>
      <c r="G6" s="248" t="s">
        <v>11</v>
      </c>
      <c r="H6" s="248"/>
      <c r="I6" s="248"/>
      <c r="J6" s="248"/>
      <c r="K6" s="243"/>
      <c r="L6" s="243"/>
      <c r="M6" s="243"/>
      <c r="N6" s="243"/>
    </row>
    <row r="7" spans="1:16" x14ac:dyDescent="0.15">
      <c r="A7" s="247"/>
      <c r="B7" s="243"/>
      <c r="C7" s="243"/>
      <c r="D7" s="243"/>
      <c r="E7" s="243"/>
      <c r="F7" s="243"/>
      <c r="G7" s="250"/>
      <c r="H7" s="251"/>
      <c r="I7" s="251"/>
      <c r="J7" s="252"/>
      <c r="K7" s="1128" t="s">
        <v>12</v>
      </c>
      <c r="L7" s="253"/>
      <c r="M7" s="254" t="s">
        <v>13</v>
      </c>
      <c r="N7" s="255"/>
    </row>
    <row r="8" spans="1:16" x14ac:dyDescent="0.15">
      <c r="A8" s="247"/>
      <c r="B8" s="243"/>
      <c r="C8" s="243"/>
      <c r="D8" s="243"/>
      <c r="E8" s="243"/>
      <c r="F8" s="243"/>
      <c r="G8" s="256"/>
      <c r="H8" s="257"/>
      <c r="I8" s="257"/>
      <c r="J8" s="258"/>
      <c r="K8" s="1129"/>
      <c r="L8" s="259" t="s">
        <v>14</v>
      </c>
      <c r="M8" s="260" t="s">
        <v>15</v>
      </c>
      <c r="N8" s="261" t="s">
        <v>16</v>
      </c>
    </row>
    <row r="9" spans="1:16" x14ac:dyDescent="0.15">
      <c r="A9" s="247"/>
      <c r="B9" s="243"/>
      <c r="C9" s="243"/>
      <c r="D9" s="243"/>
      <c r="E9" s="243"/>
      <c r="F9" s="243"/>
      <c r="G9" s="1130" t="s">
        <v>17</v>
      </c>
      <c r="H9" s="1131"/>
      <c r="I9" s="1131"/>
      <c r="J9" s="1132"/>
      <c r="K9" s="262">
        <v>409945</v>
      </c>
      <c r="L9" s="263">
        <v>120466</v>
      </c>
      <c r="M9" s="264">
        <v>192497</v>
      </c>
      <c r="N9" s="265">
        <v>-37.4</v>
      </c>
    </row>
    <row r="10" spans="1:16" x14ac:dyDescent="0.15">
      <c r="A10" s="247"/>
      <c r="B10" s="243"/>
      <c r="C10" s="243"/>
      <c r="D10" s="243"/>
      <c r="E10" s="243"/>
      <c r="F10" s="243"/>
      <c r="G10" s="1130" t="s">
        <v>18</v>
      </c>
      <c r="H10" s="1131"/>
      <c r="I10" s="1131"/>
      <c r="J10" s="1132"/>
      <c r="K10" s="266">
        <v>54878</v>
      </c>
      <c r="L10" s="267">
        <v>16126</v>
      </c>
      <c r="M10" s="268">
        <v>20601</v>
      </c>
      <c r="N10" s="269">
        <v>-21.7</v>
      </c>
    </row>
    <row r="11" spans="1:16" ht="13.5" customHeight="1" x14ac:dyDescent="0.15">
      <c r="A11" s="247"/>
      <c r="B11" s="243"/>
      <c r="C11" s="243"/>
      <c r="D11" s="243"/>
      <c r="E11" s="243"/>
      <c r="F11" s="243"/>
      <c r="G11" s="1130" t="s">
        <v>19</v>
      </c>
      <c r="H11" s="1131"/>
      <c r="I11" s="1131"/>
      <c r="J11" s="1132"/>
      <c r="K11" s="266">
        <v>54128</v>
      </c>
      <c r="L11" s="267">
        <v>15906</v>
      </c>
      <c r="M11" s="268">
        <v>23853</v>
      </c>
      <c r="N11" s="269">
        <v>-33.299999999999997</v>
      </c>
    </row>
    <row r="12" spans="1:16" ht="13.5" customHeight="1" x14ac:dyDescent="0.15">
      <c r="A12" s="247"/>
      <c r="B12" s="243"/>
      <c r="C12" s="243"/>
      <c r="D12" s="243"/>
      <c r="E12" s="243"/>
      <c r="F12" s="243"/>
      <c r="G12" s="1130" t="s">
        <v>20</v>
      </c>
      <c r="H12" s="1131"/>
      <c r="I12" s="1131"/>
      <c r="J12" s="1132"/>
      <c r="K12" s="266" t="s">
        <v>573</v>
      </c>
      <c r="L12" s="267" t="s">
        <v>573</v>
      </c>
      <c r="M12" s="268">
        <v>2772</v>
      </c>
      <c r="N12" s="269" t="s">
        <v>573</v>
      </c>
    </row>
    <row r="13" spans="1:16" ht="13.5" customHeight="1" x14ac:dyDescent="0.15">
      <c r="A13" s="247"/>
      <c r="B13" s="243"/>
      <c r="C13" s="243"/>
      <c r="D13" s="243"/>
      <c r="E13" s="243"/>
      <c r="F13" s="243"/>
      <c r="G13" s="1130" t="s">
        <v>21</v>
      </c>
      <c r="H13" s="1131"/>
      <c r="I13" s="1131"/>
      <c r="J13" s="1132"/>
      <c r="K13" s="266" t="s">
        <v>573</v>
      </c>
      <c r="L13" s="267" t="s">
        <v>573</v>
      </c>
      <c r="M13" s="268" t="s">
        <v>573</v>
      </c>
      <c r="N13" s="269" t="s">
        <v>573</v>
      </c>
    </row>
    <row r="14" spans="1:16" ht="13.5" customHeight="1" x14ac:dyDescent="0.15">
      <c r="A14" s="247"/>
      <c r="B14" s="243"/>
      <c r="C14" s="243"/>
      <c r="D14" s="243"/>
      <c r="E14" s="243"/>
      <c r="F14" s="243"/>
      <c r="G14" s="1130" t="s">
        <v>22</v>
      </c>
      <c r="H14" s="1131"/>
      <c r="I14" s="1131"/>
      <c r="J14" s="1132"/>
      <c r="K14" s="266">
        <v>6461</v>
      </c>
      <c r="L14" s="267">
        <v>1899</v>
      </c>
      <c r="M14" s="268">
        <v>8684</v>
      </c>
      <c r="N14" s="269">
        <v>-78.099999999999994</v>
      </c>
    </row>
    <row r="15" spans="1:16" ht="13.5" customHeight="1" x14ac:dyDescent="0.15">
      <c r="A15" s="247"/>
      <c r="B15" s="243"/>
      <c r="C15" s="243"/>
      <c r="D15" s="243"/>
      <c r="E15" s="243"/>
      <c r="F15" s="243"/>
      <c r="G15" s="1130" t="s">
        <v>23</v>
      </c>
      <c r="H15" s="1131"/>
      <c r="I15" s="1131"/>
      <c r="J15" s="1132"/>
      <c r="K15" s="266">
        <v>20598</v>
      </c>
      <c r="L15" s="267">
        <v>6053</v>
      </c>
      <c r="M15" s="268">
        <v>3541</v>
      </c>
      <c r="N15" s="269">
        <v>70.900000000000006</v>
      </c>
    </row>
    <row r="16" spans="1:16" x14ac:dyDescent="0.15">
      <c r="A16" s="247"/>
      <c r="B16" s="243"/>
      <c r="C16" s="243"/>
      <c r="D16" s="243"/>
      <c r="E16" s="243"/>
      <c r="F16" s="243"/>
      <c r="G16" s="1133" t="s">
        <v>24</v>
      </c>
      <c r="H16" s="1134"/>
      <c r="I16" s="1134"/>
      <c r="J16" s="1135"/>
      <c r="K16" s="267">
        <v>-44104</v>
      </c>
      <c r="L16" s="267">
        <v>-12960</v>
      </c>
      <c r="M16" s="268">
        <v>-20621</v>
      </c>
      <c r="N16" s="269">
        <v>-37.200000000000003</v>
      </c>
    </row>
    <row r="17" spans="1:16" x14ac:dyDescent="0.15">
      <c r="A17" s="247"/>
      <c r="B17" s="243"/>
      <c r="C17" s="243"/>
      <c r="D17" s="243"/>
      <c r="E17" s="243"/>
      <c r="F17" s="243"/>
      <c r="G17" s="1133" t="s">
        <v>249</v>
      </c>
      <c r="H17" s="1134"/>
      <c r="I17" s="1134"/>
      <c r="J17" s="1135"/>
      <c r="K17" s="267">
        <v>501906</v>
      </c>
      <c r="L17" s="267">
        <v>147489</v>
      </c>
      <c r="M17" s="268">
        <v>231328</v>
      </c>
      <c r="N17" s="269">
        <v>-36.200000000000003</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25</v>
      </c>
      <c r="H19" s="243"/>
      <c r="I19" s="243"/>
      <c r="J19" s="243"/>
      <c r="K19" s="243"/>
      <c r="L19" s="243"/>
      <c r="M19" s="243"/>
      <c r="N19" s="243"/>
    </row>
    <row r="20" spans="1:16" x14ac:dyDescent="0.15">
      <c r="A20" s="247"/>
      <c r="B20" s="243"/>
      <c r="C20" s="243"/>
      <c r="D20" s="243"/>
      <c r="E20" s="243"/>
      <c r="F20" s="243"/>
      <c r="G20" s="271"/>
      <c r="H20" s="272"/>
      <c r="I20" s="272"/>
      <c r="J20" s="273"/>
      <c r="K20" s="274" t="s">
        <v>26</v>
      </c>
      <c r="L20" s="275" t="s">
        <v>27</v>
      </c>
      <c r="M20" s="276" t="s">
        <v>28</v>
      </c>
      <c r="N20" s="277"/>
    </row>
    <row r="21" spans="1:16" s="283" customFormat="1" x14ac:dyDescent="0.15">
      <c r="A21" s="278"/>
      <c r="B21" s="248"/>
      <c r="C21" s="248"/>
      <c r="D21" s="248"/>
      <c r="E21" s="248"/>
      <c r="F21" s="248"/>
      <c r="G21" s="1136" t="s">
        <v>29</v>
      </c>
      <c r="H21" s="1137"/>
      <c r="I21" s="1137"/>
      <c r="J21" s="1138"/>
      <c r="K21" s="279">
        <v>12.05</v>
      </c>
      <c r="L21" s="280">
        <v>21.66</v>
      </c>
      <c r="M21" s="281">
        <v>-9.61</v>
      </c>
      <c r="N21" s="248"/>
      <c r="O21" s="282"/>
      <c r="P21" s="278"/>
    </row>
    <row r="22" spans="1:16" s="283" customFormat="1" x14ac:dyDescent="0.15">
      <c r="A22" s="278"/>
      <c r="B22" s="248"/>
      <c r="C22" s="248"/>
      <c r="D22" s="248"/>
      <c r="E22" s="248"/>
      <c r="F22" s="248"/>
      <c r="G22" s="1136" t="s">
        <v>30</v>
      </c>
      <c r="H22" s="1137"/>
      <c r="I22" s="1137"/>
      <c r="J22" s="1138"/>
      <c r="K22" s="284">
        <v>105.5</v>
      </c>
      <c r="L22" s="285">
        <v>100.9</v>
      </c>
      <c r="M22" s="286">
        <v>4.5999999999999996</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31</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32</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33</v>
      </c>
      <c r="H29" s="248"/>
      <c r="I29" s="248"/>
      <c r="J29" s="248"/>
      <c r="K29" s="243"/>
      <c r="L29" s="243"/>
      <c r="M29" s="243"/>
      <c r="N29" s="243"/>
      <c r="O29" s="292"/>
    </row>
    <row r="30" spans="1:16" x14ac:dyDescent="0.15">
      <c r="A30" s="247"/>
      <c r="B30" s="243"/>
      <c r="C30" s="243"/>
      <c r="D30" s="243"/>
      <c r="E30" s="243"/>
      <c r="F30" s="243"/>
      <c r="G30" s="250"/>
      <c r="H30" s="251"/>
      <c r="I30" s="251"/>
      <c r="J30" s="252"/>
      <c r="K30" s="1128" t="s">
        <v>12</v>
      </c>
      <c r="L30" s="253"/>
      <c r="M30" s="254" t="s">
        <v>13</v>
      </c>
      <c r="N30" s="255"/>
    </row>
    <row r="31" spans="1:16" x14ac:dyDescent="0.15">
      <c r="A31" s="247"/>
      <c r="B31" s="243"/>
      <c r="C31" s="243"/>
      <c r="D31" s="243"/>
      <c r="E31" s="243"/>
      <c r="F31" s="243"/>
      <c r="G31" s="256"/>
      <c r="H31" s="257"/>
      <c r="I31" s="257"/>
      <c r="J31" s="258"/>
      <c r="K31" s="1129"/>
      <c r="L31" s="259" t="s">
        <v>14</v>
      </c>
      <c r="M31" s="260" t="s">
        <v>15</v>
      </c>
      <c r="N31" s="261" t="s">
        <v>16</v>
      </c>
    </row>
    <row r="32" spans="1:16" ht="27" customHeight="1" x14ac:dyDescent="0.15">
      <c r="A32" s="247"/>
      <c r="B32" s="243"/>
      <c r="C32" s="243"/>
      <c r="D32" s="243"/>
      <c r="E32" s="243"/>
      <c r="F32" s="243"/>
      <c r="G32" s="1119" t="s">
        <v>34</v>
      </c>
      <c r="H32" s="1120"/>
      <c r="I32" s="1120"/>
      <c r="J32" s="1121"/>
      <c r="K32" s="293">
        <v>236243</v>
      </c>
      <c r="L32" s="293">
        <v>69422</v>
      </c>
      <c r="M32" s="294">
        <v>139463</v>
      </c>
      <c r="N32" s="295">
        <v>-50.2</v>
      </c>
    </row>
    <row r="33" spans="1:16" ht="13.5" customHeight="1" x14ac:dyDescent="0.15">
      <c r="A33" s="247"/>
      <c r="B33" s="243"/>
      <c r="C33" s="243"/>
      <c r="D33" s="243"/>
      <c r="E33" s="243"/>
      <c r="F33" s="243"/>
      <c r="G33" s="1119" t="s">
        <v>35</v>
      </c>
      <c r="H33" s="1120"/>
      <c r="I33" s="1120"/>
      <c r="J33" s="1121"/>
      <c r="K33" s="293" t="s">
        <v>573</v>
      </c>
      <c r="L33" s="293" t="s">
        <v>573</v>
      </c>
      <c r="M33" s="294" t="s">
        <v>573</v>
      </c>
      <c r="N33" s="295" t="s">
        <v>573</v>
      </c>
    </row>
    <row r="34" spans="1:16" ht="27" customHeight="1" x14ac:dyDescent="0.15">
      <c r="A34" s="247"/>
      <c r="B34" s="243"/>
      <c r="C34" s="243"/>
      <c r="D34" s="243"/>
      <c r="E34" s="243"/>
      <c r="F34" s="243"/>
      <c r="G34" s="1119" t="s">
        <v>0</v>
      </c>
      <c r="H34" s="1120"/>
      <c r="I34" s="1120"/>
      <c r="J34" s="1121"/>
      <c r="K34" s="293" t="s">
        <v>573</v>
      </c>
      <c r="L34" s="293" t="s">
        <v>573</v>
      </c>
      <c r="M34" s="294">
        <v>39</v>
      </c>
      <c r="N34" s="295" t="s">
        <v>573</v>
      </c>
    </row>
    <row r="35" spans="1:16" ht="27" customHeight="1" x14ac:dyDescent="0.15">
      <c r="A35" s="247"/>
      <c r="B35" s="243"/>
      <c r="C35" s="243"/>
      <c r="D35" s="243"/>
      <c r="E35" s="243"/>
      <c r="F35" s="243"/>
      <c r="G35" s="1119" t="s">
        <v>36</v>
      </c>
      <c r="H35" s="1120"/>
      <c r="I35" s="1120"/>
      <c r="J35" s="1121"/>
      <c r="K35" s="293">
        <v>1049</v>
      </c>
      <c r="L35" s="293">
        <v>308</v>
      </c>
      <c r="M35" s="294">
        <v>31988</v>
      </c>
      <c r="N35" s="295">
        <v>-99</v>
      </c>
    </row>
    <row r="36" spans="1:16" ht="27" customHeight="1" x14ac:dyDescent="0.15">
      <c r="A36" s="247"/>
      <c r="B36" s="243"/>
      <c r="C36" s="243"/>
      <c r="D36" s="243"/>
      <c r="E36" s="243"/>
      <c r="F36" s="243"/>
      <c r="G36" s="1119" t="s">
        <v>37</v>
      </c>
      <c r="H36" s="1120"/>
      <c r="I36" s="1120"/>
      <c r="J36" s="1121"/>
      <c r="K36" s="293">
        <v>3889</v>
      </c>
      <c r="L36" s="293">
        <v>1143</v>
      </c>
      <c r="M36" s="294">
        <v>7198</v>
      </c>
      <c r="N36" s="295">
        <v>-84.1</v>
      </c>
    </row>
    <row r="37" spans="1:16" ht="13.5" customHeight="1" x14ac:dyDescent="0.15">
      <c r="A37" s="247"/>
      <c r="B37" s="243"/>
      <c r="C37" s="243"/>
      <c r="D37" s="243"/>
      <c r="E37" s="243"/>
      <c r="F37" s="243"/>
      <c r="G37" s="1119" t="s">
        <v>38</v>
      </c>
      <c r="H37" s="1120"/>
      <c r="I37" s="1120"/>
      <c r="J37" s="1121"/>
      <c r="K37" s="293" t="s">
        <v>573</v>
      </c>
      <c r="L37" s="293" t="s">
        <v>573</v>
      </c>
      <c r="M37" s="294">
        <v>1748</v>
      </c>
      <c r="N37" s="295" t="s">
        <v>573</v>
      </c>
    </row>
    <row r="38" spans="1:16" ht="27" customHeight="1" x14ac:dyDescent="0.15">
      <c r="A38" s="247"/>
      <c r="B38" s="243"/>
      <c r="C38" s="243"/>
      <c r="D38" s="243"/>
      <c r="E38" s="243"/>
      <c r="F38" s="243"/>
      <c r="G38" s="1122" t="s">
        <v>1</v>
      </c>
      <c r="H38" s="1123"/>
      <c r="I38" s="1123"/>
      <c r="J38" s="1124"/>
      <c r="K38" s="296" t="s">
        <v>573</v>
      </c>
      <c r="L38" s="296" t="s">
        <v>573</v>
      </c>
      <c r="M38" s="297">
        <v>45</v>
      </c>
      <c r="N38" s="298" t="s">
        <v>573</v>
      </c>
      <c r="O38" s="292"/>
    </row>
    <row r="39" spans="1:16" x14ac:dyDescent="0.15">
      <c r="A39" s="247"/>
      <c r="B39" s="243"/>
      <c r="C39" s="243"/>
      <c r="D39" s="243"/>
      <c r="E39" s="243"/>
      <c r="F39" s="243"/>
      <c r="G39" s="1122" t="s">
        <v>2</v>
      </c>
      <c r="H39" s="1123"/>
      <c r="I39" s="1123"/>
      <c r="J39" s="1124"/>
      <c r="K39" s="299">
        <v>-8685</v>
      </c>
      <c r="L39" s="299">
        <v>-2552</v>
      </c>
      <c r="M39" s="300">
        <v>-9275</v>
      </c>
      <c r="N39" s="301">
        <v>-72.5</v>
      </c>
      <c r="O39" s="292"/>
    </row>
    <row r="40" spans="1:16" ht="27" customHeight="1" x14ac:dyDescent="0.15">
      <c r="A40" s="247"/>
      <c r="B40" s="243"/>
      <c r="C40" s="243"/>
      <c r="D40" s="243"/>
      <c r="E40" s="243"/>
      <c r="F40" s="243"/>
      <c r="G40" s="1119" t="s">
        <v>3</v>
      </c>
      <c r="H40" s="1120"/>
      <c r="I40" s="1120"/>
      <c r="J40" s="1121"/>
      <c r="K40" s="299">
        <v>-213280</v>
      </c>
      <c r="L40" s="299">
        <v>-62674</v>
      </c>
      <c r="M40" s="300">
        <v>-121391</v>
      </c>
      <c r="N40" s="301">
        <v>-48.4</v>
      </c>
      <c r="O40" s="292"/>
    </row>
    <row r="41" spans="1:16" x14ac:dyDescent="0.15">
      <c r="A41" s="247"/>
      <c r="B41" s="243"/>
      <c r="C41" s="243"/>
      <c r="D41" s="243"/>
      <c r="E41" s="243"/>
      <c r="F41" s="243"/>
      <c r="G41" s="1125" t="s">
        <v>353</v>
      </c>
      <c r="H41" s="1126"/>
      <c r="I41" s="1126"/>
      <c r="J41" s="1127"/>
      <c r="K41" s="293">
        <v>19216</v>
      </c>
      <c r="L41" s="299">
        <v>5647</v>
      </c>
      <c r="M41" s="300">
        <v>49815</v>
      </c>
      <c r="N41" s="301">
        <v>-88.7</v>
      </c>
      <c r="O41" s="292"/>
    </row>
    <row r="42" spans="1:16" x14ac:dyDescent="0.15">
      <c r="A42" s="247"/>
      <c r="B42" s="243"/>
      <c r="C42" s="243"/>
      <c r="D42" s="243"/>
      <c r="E42" s="243"/>
      <c r="F42" s="243"/>
      <c r="G42" s="302" t="s">
        <v>39</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40</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41</v>
      </c>
      <c r="H48" s="307"/>
      <c r="I48" s="307"/>
      <c r="J48" s="307"/>
      <c r="K48" s="307"/>
      <c r="L48" s="307"/>
      <c r="M48" s="308"/>
      <c r="N48" s="307"/>
    </row>
    <row r="49" spans="1:14" ht="13.5" customHeight="1" x14ac:dyDescent="0.15">
      <c r="A49" s="247"/>
      <c r="B49" s="243"/>
      <c r="C49" s="243"/>
      <c r="D49" s="243"/>
      <c r="E49" s="243"/>
      <c r="F49" s="243"/>
      <c r="G49" s="309"/>
      <c r="H49" s="310"/>
      <c r="I49" s="1114" t="s">
        <v>12</v>
      </c>
      <c r="J49" s="1116" t="s">
        <v>42</v>
      </c>
      <c r="K49" s="1117"/>
      <c r="L49" s="1117"/>
      <c r="M49" s="1117"/>
      <c r="N49" s="1118"/>
    </row>
    <row r="50" spans="1:14" x14ac:dyDescent="0.15">
      <c r="A50" s="247"/>
      <c r="B50" s="243"/>
      <c r="C50" s="243"/>
      <c r="D50" s="243"/>
      <c r="E50" s="243"/>
      <c r="F50" s="243"/>
      <c r="G50" s="311"/>
      <c r="H50" s="312"/>
      <c r="I50" s="1115"/>
      <c r="J50" s="313" t="s">
        <v>43</v>
      </c>
      <c r="K50" s="314" t="s">
        <v>44</v>
      </c>
      <c r="L50" s="315" t="s">
        <v>45</v>
      </c>
      <c r="M50" s="316" t="s">
        <v>46</v>
      </c>
      <c r="N50" s="317" t="s">
        <v>4</v>
      </c>
    </row>
    <row r="51" spans="1:14" x14ac:dyDescent="0.15">
      <c r="A51" s="247"/>
      <c r="B51" s="243"/>
      <c r="C51" s="243"/>
      <c r="D51" s="243"/>
      <c r="E51" s="243"/>
      <c r="F51" s="243"/>
      <c r="G51" s="309" t="s">
        <v>5</v>
      </c>
      <c r="H51" s="310"/>
      <c r="I51" s="318">
        <v>441527</v>
      </c>
      <c r="J51" s="319">
        <v>125505</v>
      </c>
      <c r="K51" s="320">
        <v>10.4</v>
      </c>
      <c r="L51" s="321">
        <v>177060</v>
      </c>
      <c r="M51" s="322">
        <v>-11.4</v>
      </c>
      <c r="N51" s="323">
        <v>21.8</v>
      </c>
    </row>
    <row r="52" spans="1:14" x14ac:dyDescent="0.15">
      <c r="A52" s="247"/>
      <c r="B52" s="243"/>
      <c r="C52" s="243"/>
      <c r="D52" s="243"/>
      <c r="E52" s="243"/>
      <c r="F52" s="243"/>
      <c r="G52" s="324"/>
      <c r="H52" s="325" t="s">
        <v>47</v>
      </c>
      <c r="I52" s="326">
        <v>321388</v>
      </c>
      <c r="J52" s="327">
        <v>91355</v>
      </c>
      <c r="K52" s="328">
        <v>-14.2</v>
      </c>
      <c r="L52" s="329">
        <v>100790</v>
      </c>
      <c r="M52" s="330">
        <v>-21.4</v>
      </c>
      <c r="N52" s="331">
        <v>7.2</v>
      </c>
    </row>
    <row r="53" spans="1:14" x14ac:dyDescent="0.15">
      <c r="A53" s="247"/>
      <c r="B53" s="243"/>
      <c r="C53" s="243"/>
      <c r="D53" s="243"/>
      <c r="E53" s="243"/>
      <c r="F53" s="243"/>
      <c r="G53" s="309" t="s">
        <v>6</v>
      </c>
      <c r="H53" s="310"/>
      <c r="I53" s="318">
        <v>556144</v>
      </c>
      <c r="J53" s="319">
        <v>158762</v>
      </c>
      <c r="K53" s="320">
        <v>26.5</v>
      </c>
      <c r="L53" s="321">
        <v>291917</v>
      </c>
      <c r="M53" s="322">
        <v>64.900000000000006</v>
      </c>
      <c r="N53" s="323">
        <v>-38.4</v>
      </c>
    </row>
    <row r="54" spans="1:14" x14ac:dyDescent="0.15">
      <c r="A54" s="247"/>
      <c r="B54" s="243"/>
      <c r="C54" s="243"/>
      <c r="D54" s="243"/>
      <c r="E54" s="243"/>
      <c r="F54" s="243"/>
      <c r="G54" s="324"/>
      <c r="H54" s="325" t="s">
        <v>47</v>
      </c>
      <c r="I54" s="326">
        <v>125568</v>
      </c>
      <c r="J54" s="327">
        <v>35846</v>
      </c>
      <c r="K54" s="328">
        <v>-60.8</v>
      </c>
      <c r="L54" s="329">
        <v>163714</v>
      </c>
      <c r="M54" s="330">
        <v>62.4</v>
      </c>
      <c r="N54" s="331">
        <v>-123.2</v>
      </c>
    </row>
    <row r="55" spans="1:14" x14ac:dyDescent="0.15">
      <c r="A55" s="247"/>
      <c r="B55" s="243"/>
      <c r="C55" s="243"/>
      <c r="D55" s="243"/>
      <c r="E55" s="243"/>
      <c r="F55" s="243"/>
      <c r="G55" s="309" t="s">
        <v>7</v>
      </c>
      <c r="H55" s="310"/>
      <c r="I55" s="318">
        <v>534021</v>
      </c>
      <c r="J55" s="319">
        <v>155058</v>
      </c>
      <c r="K55" s="320">
        <v>-2.2999999999999998</v>
      </c>
      <c r="L55" s="321">
        <v>325581</v>
      </c>
      <c r="M55" s="322">
        <v>11.5</v>
      </c>
      <c r="N55" s="323">
        <v>-13.8</v>
      </c>
    </row>
    <row r="56" spans="1:14" x14ac:dyDescent="0.15">
      <c r="A56" s="247"/>
      <c r="B56" s="243"/>
      <c r="C56" s="243"/>
      <c r="D56" s="243"/>
      <c r="E56" s="243"/>
      <c r="F56" s="243"/>
      <c r="G56" s="324"/>
      <c r="H56" s="325" t="s">
        <v>47</v>
      </c>
      <c r="I56" s="326">
        <v>514417</v>
      </c>
      <c r="J56" s="327">
        <v>149366</v>
      </c>
      <c r="K56" s="328">
        <v>316.7</v>
      </c>
      <c r="L56" s="329">
        <v>165116</v>
      </c>
      <c r="M56" s="330">
        <v>0.9</v>
      </c>
      <c r="N56" s="331">
        <v>315.8</v>
      </c>
    </row>
    <row r="57" spans="1:14" x14ac:dyDescent="0.15">
      <c r="A57" s="247"/>
      <c r="B57" s="243"/>
      <c r="C57" s="243"/>
      <c r="D57" s="243"/>
      <c r="E57" s="243"/>
      <c r="F57" s="243"/>
      <c r="G57" s="309" t="s">
        <v>8</v>
      </c>
      <c r="H57" s="310"/>
      <c r="I57" s="318">
        <v>817542</v>
      </c>
      <c r="J57" s="319">
        <v>237796</v>
      </c>
      <c r="K57" s="320">
        <v>53.4</v>
      </c>
      <c r="L57" s="321">
        <v>203567</v>
      </c>
      <c r="M57" s="322">
        <v>-37.5</v>
      </c>
      <c r="N57" s="323">
        <v>90.9</v>
      </c>
    </row>
    <row r="58" spans="1:14" x14ac:dyDescent="0.15">
      <c r="A58" s="247"/>
      <c r="B58" s="243"/>
      <c r="C58" s="243"/>
      <c r="D58" s="243"/>
      <c r="E58" s="243"/>
      <c r="F58" s="243"/>
      <c r="G58" s="324"/>
      <c r="H58" s="325" t="s">
        <v>47</v>
      </c>
      <c r="I58" s="326">
        <v>682938</v>
      </c>
      <c r="J58" s="327">
        <v>198644</v>
      </c>
      <c r="K58" s="328">
        <v>33</v>
      </c>
      <c r="L58" s="329">
        <v>121137</v>
      </c>
      <c r="M58" s="330">
        <v>-26.6</v>
      </c>
      <c r="N58" s="331">
        <v>59.6</v>
      </c>
    </row>
    <row r="59" spans="1:14" x14ac:dyDescent="0.15">
      <c r="A59" s="247"/>
      <c r="B59" s="243"/>
      <c r="C59" s="243"/>
      <c r="D59" s="243"/>
      <c r="E59" s="243"/>
      <c r="F59" s="243"/>
      <c r="G59" s="309" t="s">
        <v>9</v>
      </c>
      <c r="H59" s="310"/>
      <c r="I59" s="318">
        <v>290591</v>
      </c>
      <c r="J59" s="319">
        <v>85393</v>
      </c>
      <c r="K59" s="320">
        <v>-64.099999999999994</v>
      </c>
      <c r="L59" s="321">
        <v>185018</v>
      </c>
      <c r="M59" s="322">
        <v>-9.1</v>
      </c>
      <c r="N59" s="323">
        <v>-55</v>
      </c>
    </row>
    <row r="60" spans="1:14" x14ac:dyDescent="0.15">
      <c r="A60" s="247"/>
      <c r="B60" s="243"/>
      <c r="C60" s="243"/>
      <c r="D60" s="243"/>
      <c r="E60" s="243"/>
      <c r="F60" s="243"/>
      <c r="G60" s="324"/>
      <c r="H60" s="325" t="s">
        <v>47</v>
      </c>
      <c r="I60" s="332">
        <v>148310</v>
      </c>
      <c r="J60" s="327">
        <v>43582</v>
      </c>
      <c r="K60" s="328">
        <v>-78.099999999999994</v>
      </c>
      <c r="L60" s="329">
        <v>95064</v>
      </c>
      <c r="M60" s="330">
        <v>-21.5</v>
      </c>
      <c r="N60" s="331">
        <v>-56.6</v>
      </c>
    </row>
    <row r="61" spans="1:14" x14ac:dyDescent="0.15">
      <c r="A61" s="247"/>
      <c r="B61" s="243"/>
      <c r="C61" s="243"/>
      <c r="D61" s="243"/>
      <c r="E61" s="243"/>
      <c r="F61" s="243"/>
      <c r="G61" s="309" t="s">
        <v>48</v>
      </c>
      <c r="H61" s="333"/>
      <c r="I61" s="334">
        <v>527965</v>
      </c>
      <c r="J61" s="335">
        <v>152503</v>
      </c>
      <c r="K61" s="336">
        <v>4.8</v>
      </c>
      <c r="L61" s="337">
        <v>236629</v>
      </c>
      <c r="M61" s="338">
        <v>3.7</v>
      </c>
      <c r="N61" s="323">
        <v>1.1000000000000001</v>
      </c>
    </row>
    <row r="62" spans="1:14" x14ac:dyDescent="0.15">
      <c r="A62" s="247"/>
      <c r="B62" s="243"/>
      <c r="C62" s="243"/>
      <c r="D62" s="243"/>
      <c r="E62" s="243"/>
      <c r="F62" s="243"/>
      <c r="G62" s="324"/>
      <c r="H62" s="325" t="s">
        <v>47</v>
      </c>
      <c r="I62" s="326">
        <v>358524</v>
      </c>
      <c r="J62" s="327">
        <v>103759</v>
      </c>
      <c r="K62" s="328">
        <v>39.299999999999997</v>
      </c>
      <c r="L62" s="329">
        <v>129164</v>
      </c>
      <c r="M62" s="330">
        <v>-1.2</v>
      </c>
      <c r="N62" s="331">
        <v>40.5</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44"/>
  <printOptions horizontalCentered="1" verticalCentered="1"/>
  <pageMargins left="0.39370078740157483" right="0.19685039370078741" top="0.39370078740157483" bottom="0.31496062992125984" header="0.51181102362204722" footer="0"/>
  <pageSetup paperSize="9" scale="61" orientation="portrait" blackAndWhite="1" r:id="rId1"/>
  <headerFooter alignWithMargins="0">
    <oddFooter>&amp;C&amp;P/&amp;N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90</v>
      </c>
    </row>
    <row r="46" spans="2:10" ht="29.25" customHeight="1" thickBot="1" x14ac:dyDescent="0.25">
      <c r="B46" s="4" t="s">
        <v>91</v>
      </c>
      <c r="C46" s="5"/>
      <c r="D46" s="5"/>
      <c r="E46" s="6" t="s">
        <v>92</v>
      </c>
      <c r="F46" s="7" t="s">
        <v>50</v>
      </c>
      <c r="G46" s="8" t="s">
        <v>51</v>
      </c>
      <c r="H46" s="8" t="s">
        <v>52</v>
      </c>
      <c r="I46" s="8" t="s">
        <v>53</v>
      </c>
      <c r="J46" s="9" t="s">
        <v>54</v>
      </c>
    </row>
    <row r="47" spans="2:10" ht="57.75" customHeight="1" x14ac:dyDescent="0.15">
      <c r="B47" s="10"/>
      <c r="C47" s="1139" t="s">
        <v>93</v>
      </c>
      <c r="D47" s="1139"/>
      <c r="E47" s="1140"/>
      <c r="F47" s="11">
        <v>52.84</v>
      </c>
      <c r="G47" s="12">
        <v>56.32</v>
      </c>
      <c r="H47" s="12">
        <v>54.71</v>
      </c>
      <c r="I47" s="12">
        <v>56.23</v>
      </c>
      <c r="J47" s="13">
        <v>58.07</v>
      </c>
    </row>
    <row r="48" spans="2:10" ht="57.75" customHeight="1" x14ac:dyDescent="0.15">
      <c r="B48" s="14"/>
      <c r="C48" s="1143" t="s">
        <v>94</v>
      </c>
      <c r="D48" s="1143"/>
      <c r="E48" s="1144"/>
      <c r="F48" s="15">
        <v>1.18</v>
      </c>
      <c r="G48" s="16">
        <v>2.0099999999999998</v>
      </c>
      <c r="H48" s="16">
        <v>2.69</v>
      </c>
      <c r="I48" s="16">
        <v>2.52</v>
      </c>
      <c r="J48" s="17">
        <v>2.27</v>
      </c>
    </row>
    <row r="49" spans="2:10" ht="57.75" customHeight="1" thickBot="1" x14ac:dyDescent="0.2">
      <c r="B49" s="18"/>
      <c r="C49" s="1141" t="s">
        <v>95</v>
      </c>
      <c r="D49" s="1141"/>
      <c r="E49" s="1142"/>
      <c r="F49" s="19">
        <v>0.31</v>
      </c>
      <c r="G49" s="20">
        <v>0.94</v>
      </c>
      <c r="H49" s="20">
        <v>9.9499999999999993</v>
      </c>
      <c r="I49" s="20">
        <v>8.8000000000000007</v>
      </c>
      <c r="J49" s="21" t="s">
        <v>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44"/>
  <printOptions horizontalCentered="1" verticalCentered="1"/>
  <pageMargins left="0" right="0" top="0.19685039370078741" bottom="0" header="0" footer="0"/>
  <pageSetup paperSize="9" scale="63" orientation="portrait" blackAndWhite="1" horizontalDpi="300" verticalDpi="300" r:id="rId1"/>
  <headerFooter alignWithMargins="0">
    <oddFooter>&amp;C&amp;P/&amp;N</oddFooter>
  </headerFooter>
  <rowBreaks count="1" manualBreakCount="1">
    <brk id="51" max="15"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90</v>
      </c>
      <c r="K32" s="22"/>
      <c r="L32" s="22"/>
      <c r="M32" s="22"/>
      <c r="N32" s="22"/>
      <c r="O32" s="22"/>
      <c r="P32" s="22"/>
    </row>
    <row r="33" spans="1:16" ht="39" customHeight="1" thickBot="1" x14ac:dyDescent="0.25">
      <c r="A33" s="22"/>
      <c r="B33" s="25" t="s">
        <v>96</v>
      </c>
      <c r="C33" s="26"/>
      <c r="D33" s="26"/>
      <c r="E33" s="27" t="s">
        <v>97</v>
      </c>
      <c r="F33" s="28" t="s">
        <v>50</v>
      </c>
      <c r="G33" s="29" t="s">
        <v>51</v>
      </c>
      <c r="H33" s="29" t="s">
        <v>52</v>
      </c>
      <c r="I33" s="29" t="s">
        <v>53</v>
      </c>
      <c r="J33" s="30" t="s">
        <v>54</v>
      </c>
      <c r="K33" s="22"/>
      <c r="L33" s="22"/>
      <c r="M33" s="22"/>
      <c r="N33" s="22"/>
      <c r="O33" s="22"/>
      <c r="P33" s="22"/>
    </row>
    <row r="34" spans="1:16" ht="39" customHeight="1" x14ac:dyDescent="0.15">
      <c r="A34" s="22"/>
      <c r="B34" s="31"/>
      <c r="C34" s="1145" t="s">
        <v>56</v>
      </c>
      <c r="D34" s="1145"/>
      <c r="E34" s="1146"/>
      <c r="F34" s="32" t="s">
        <v>57</v>
      </c>
      <c r="G34" s="33" t="s">
        <v>58</v>
      </c>
      <c r="H34" s="33" t="s">
        <v>59</v>
      </c>
      <c r="I34" s="33" t="s">
        <v>60</v>
      </c>
      <c r="J34" s="34" t="s">
        <v>61</v>
      </c>
      <c r="K34" s="22"/>
      <c r="L34" s="22"/>
      <c r="M34" s="22"/>
      <c r="N34" s="22"/>
      <c r="O34" s="22"/>
      <c r="P34" s="22"/>
    </row>
    <row r="35" spans="1:16" ht="39" customHeight="1" x14ac:dyDescent="0.15">
      <c r="A35" s="22"/>
      <c r="B35" s="35"/>
      <c r="C35" s="1147" t="s">
        <v>62</v>
      </c>
      <c r="D35" s="1148"/>
      <c r="E35" s="1149"/>
      <c r="F35" s="36">
        <v>4.93</v>
      </c>
      <c r="G35" s="37">
        <v>5.69</v>
      </c>
      <c r="H35" s="37">
        <v>6.08</v>
      </c>
      <c r="I35" s="37">
        <v>5.6</v>
      </c>
      <c r="J35" s="38">
        <v>5.24</v>
      </c>
      <c r="K35" s="22"/>
      <c r="L35" s="22"/>
      <c r="M35" s="22"/>
      <c r="N35" s="22"/>
      <c r="O35" s="22"/>
      <c r="P35" s="22"/>
    </row>
    <row r="36" spans="1:16" ht="39" customHeight="1" x14ac:dyDescent="0.15">
      <c r="A36" s="22"/>
      <c r="B36" s="35"/>
      <c r="C36" s="1147" t="s">
        <v>63</v>
      </c>
      <c r="D36" s="1148"/>
      <c r="E36" s="1149"/>
      <c r="F36" s="36">
        <v>0.28000000000000003</v>
      </c>
      <c r="G36" s="37">
        <v>0.33</v>
      </c>
      <c r="H36" s="37">
        <v>0.26</v>
      </c>
      <c r="I36" s="37">
        <v>0.25</v>
      </c>
      <c r="J36" s="38">
        <v>0.25</v>
      </c>
      <c r="K36" s="22"/>
      <c r="L36" s="22"/>
      <c r="M36" s="22"/>
      <c r="N36" s="22"/>
      <c r="O36" s="22"/>
      <c r="P36" s="22"/>
    </row>
    <row r="37" spans="1:16" ht="39" customHeight="1" x14ac:dyDescent="0.15">
      <c r="A37" s="22"/>
      <c r="B37" s="35"/>
      <c r="C37" s="1147" t="s">
        <v>64</v>
      </c>
      <c r="D37" s="1148"/>
      <c r="E37" s="1149"/>
      <c r="F37" s="36">
        <v>0</v>
      </c>
      <c r="G37" s="37">
        <v>0.02</v>
      </c>
      <c r="H37" s="37">
        <v>0.01</v>
      </c>
      <c r="I37" s="37">
        <v>0</v>
      </c>
      <c r="J37" s="38">
        <v>0.01</v>
      </c>
      <c r="K37" s="22"/>
      <c r="L37" s="22"/>
      <c r="M37" s="22"/>
      <c r="N37" s="22"/>
      <c r="O37" s="22"/>
      <c r="P37" s="22"/>
    </row>
    <row r="38" spans="1:16" ht="39" customHeight="1" x14ac:dyDescent="0.15">
      <c r="A38" s="22"/>
      <c r="B38" s="35"/>
      <c r="C38" s="1147" t="s">
        <v>65</v>
      </c>
      <c r="D38" s="1148"/>
      <c r="E38" s="1149"/>
      <c r="F38" s="36">
        <v>0.06</v>
      </c>
      <c r="G38" s="37">
        <v>0.01</v>
      </c>
      <c r="H38" s="37">
        <v>0.01</v>
      </c>
      <c r="I38" s="37">
        <v>0.42</v>
      </c>
      <c r="J38" s="38">
        <v>0</v>
      </c>
      <c r="K38" s="22"/>
      <c r="L38" s="22"/>
      <c r="M38" s="22"/>
      <c r="N38" s="22"/>
      <c r="O38" s="22"/>
      <c r="P38" s="22"/>
    </row>
    <row r="39" spans="1:16" ht="39" customHeight="1" x14ac:dyDescent="0.15">
      <c r="A39" s="22"/>
      <c r="B39" s="35"/>
      <c r="C39" s="1147"/>
      <c r="D39" s="1148"/>
      <c r="E39" s="1149"/>
      <c r="F39" s="36"/>
      <c r="G39" s="37"/>
      <c r="H39" s="37"/>
      <c r="I39" s="37"/>
      <c r="J39" s="38"/>
      <c r="K39" s="22"/>
      <c r="L39" s="22"/>
      <c r="M39" s="22"/>
      <c r="N39" s="22"/>
      <c r="O39" s="22"/>
      <c r="P39" s="22"/>
    </row>
    <row r="40" spans="1:16" ht="39" customHeight="1" x14ac:dyDescent="0.15">
      <c r="A40" s="22"/>
      <c r="B40" s="35"/>
      <c r="C40" s="1147"/>
      <c r="D40" s="1148"/>
      <c r="E40" s="1149"/>
      <c r="F40" s="36"/>
      <c r="G40" s="37"/>
      <c r="H40" s="37"/>
      <c r="I40" s="37"/>
      <c r="J40" s="38"/>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66</v>
      </c>
      <c r="D42" s="1148"/>
      <c r="E42" s="1149"/>
      <c r="F42" s="36" t="s">
        <v>573</v>
      </c>
      <c r="G42" s="37" t="s">
        <v>573</v>
      </c>
      <c r="H42" s="37" t="s">
        <v>573</v>
      </c>
      <c r="I42" s="37" t="s">
        <v>573</v>
      </c>
      <c r="J42" s="38" t="s">
        <v>573</v>
      </c>
      <c r="K42" s="22"/>
      <c r="L42" s="22"/>
      <c r="M42" s="22"/>
      <c r="N42" s="22"/>
      <c r="O42" s="22"/>
      <c r="P42" s="22"/>
    </row>
    <row r="43" spans="1:16" ht="39" customHeight="1" thickBot="1" x14ac:dyDescent="0.2">
      <c r="A43" s="22"/>
      <c r="B43" s="40"/>
      <c r="C43" s="1150" t="s">
        <v>67</v>
      </c>
      <c r="D43" s="1151"/>
      <c r="E43" s="1152"/>
      <c r="F43" s="41">
        <v>0.08</v>
      </c>
      <c r="G43" s="42">
        <v>0</v>
      </c>
      <c r="H43" s="42">
        <v>0</v>
      </c>
      <c r="I43" s="42" t="s">
        <v>573</v>
      </c>
      <c r="J43" s="43" t="s">
        <v>573</v>
      </c>
      <c r="K43" s="22"/>
      <c r="L43" s="22"/>
      <c r="M43" s="22"/>
      <c r="N43" s="22"/>
      <c r="O43" s="22"/>
      <c r="P43" s="22"/>
    </row>
    <row r="44" spans="1:16" ht="39" customHeight="1" x14ac:dyDescent="0.15">
      <c r="A44" s="22"/>
      <c r="B44" s="44" t="s">
        <v>98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44"/>
  <printOptions horizontalCentered="1" verticalCentered="1"/>
  <pageMargins left="0" right="0" top="0.19685039370078741" bottom="0" header="0" footer="0"/>
  <pageSetup paperSize="9" scale="60" orientation="portrait" blackAndWhite="1" horizontalDpi="300" verticalDpi="300" r:id="rId1"/>
  <headerFooter alignWithMargins="0">
    <oddFooter>&amp;C&amp;P/&amp;N</oddFooter>
  </headerFooter>
  <rowBreaks count="1" manualBreakCount="1">
    <brk id="47" max="15"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x14ac:dyDescent="0.2">
      <c r="A44" s="48"/>
      <c r="B44" s="51" t="s">
        <v>100</v>
      </c>
      <c r="C44" s="52"/>
      <c r="D44" s="52"/>
      <c r="E44" s="53"/>
      <c r="F44" s="53"/>
      <c r="G44" s="53"/>
      <c r="H44" s="53"/>
      <c r="I44" s="53"/>
      <c r="J44" s="54" t="s">
        <v>92</v>
      </c>
      <c r="K44" s="55" t="s">
        <v>50</v>
      </c>
      <c r="L44" s="56" t="s">
        <v>51</v>
      </c>
      <c r="M44" s="56" t="s">
        <v>52</v>
      </c>
      <c r="N44" s="56" t="s">
        <v>53</v>
      </c>
      <c r="O44" s="57" t="s">
        <v>54</v>
      </c>
      <c r="P44" s="48"/>
      <c r="Q44" s="48"/>
      <c r="R44" s="48"/>
      <c r="S44" s="48"/>
      <c r="T44" s="48"/>
      <c r="U44" s="48"/>
    </row>
    <row r="45" spans="1:21" ht="30.75" customHeight="1" x14ac:dyDescent="0.15">
      <c r="A45" s="48"/>
      <c r="B45" s="1153" t="s">
        <v>101</v>
      </c>
      <c r="C45" s="1154"/>
      <c r="D45" s="58"/>
      <c r="E45" s="1163" t="s">
        <v>68</v>
      </c>
      <c r="F45" s="1163"/>
      <c r="G45" s="1163"/>
      <c r="H45" s="1163"/>
      <c r="I45" s="1163"/>
      <c r="J45" s="1164"/>
      <c r="K45" s="59">
        <v>240</v>
      </c>
      <c r="L45" s="60">
        <v>272</v>
      </c>
      <c r="M45" s="60">
        <v>286</v>
      </c>
      <c r="N45" s="60">
        <v>262</v>
      </c>
      <c r="O45" s="61">
        <v>236</v>
      </c>
      <c r="P45" s="48"/>
      <c r="Q45" s="48"/>
      <c r="R45" s="48"/>
      <c r="S45" s="48"/>
      <c r="T45" s="48"/>
      <c r="U45" s="48"/>
    </row>
    <row r="46" spans="1:21" ht="30.75" customHeight="1" x14ac:dyDescent="0.15">
      <c r="A46" s="48"/>
      <c r="B46" s="1155"/>
      <c r="C46" s="1156"/>
      <c r="D46" s="62"/>
      <c r="E46" s="1165" t="s">
        <v>102</v>
      </c>
      <c r="F46" s="1165"/>
      <c r="G46" s="1165"/>
      <c r="H46" s="1165"/>
      <c r="I46" s="1165"/>
      <c r="J46" s="1166"/>
      <c r="K46" s="63" t="s">
        <v>573</v>
      </c>
      <c r="L46" s="64" t="s">
        <v>573</v>
      </c>
      <c r="M46" s="64" t="s">
        <v>573</v>
      </c>
      <c r="N46" s="64" t="s">
        <v>573</v>
      </c>
      <c r="O46" s="65" t="s">
        <v>573</v>
      </c>
      <c r="P46" s="48"/>
      <c r="Q46" s="48"/>
      <c r="R46" s="48"/>
      <c r="S46" s="48"/>
      <c r="T46" s="48"/>
      <c r="U46" s="48"/>
    </row>
    <row r="47" spans="1:21" ht="30.75" customHeight="1" x14ac:dyDescent="0.15">
      <c r="A47" s="48"/>
      <c r="B47" s="1155"/>
      <c r="C47" s="1156"/>
      <c r="D47" s="62"/>
      <c r="E47" s="1165" t="s">
        <v>103</v>
      </c>
      <c r="F47" s="1165"/>
      <c r="G47" s="1165"/>
      <c r="H47" s="1165"/>
      <c r="I47" s="1165"/>
      <c r="J47" s="1166"/>
      <c r="K47" s="63" t="s">
        <v>573</v>
      </c>
      <c r="L47" s="64" t="s">
        <v>573</v>
      </c>
      <c r="M47" s="64" t="s">
        <v>573</v>
      </c>
      <c r="N47" s="64" t="s">
        <v>573</v>
      </c>
      <c r="O47" s="65" t="s">
        <v>573</v>
      </c>
      <c r="P47" s="48"/>
      <c r="Q47" s="48"/>
      <c r="R47" s="48"/>
      <c r="S47" s="48"/>
      <c r="T47" s="48"/>
      <c r="U47" s="48"/>
    </row>
    <row r="48" spans="1:21" ht="30.75" customHeight="1" x14ac:dyDescent="0.15">
      <c r="A48" s="48"/>
      <c r="B48" s="1155"/>
      <c r="C48" s="1156"/>
      <c r="D48" s="62"/>
      <c r="E48" s="1165" t="s">
        <v>69</v>
      </c>
      <c r="F48" s="1165"/>
      <c r="G48" s="1165"/>
      <c r="H48" s="1165"/>
      <c r="I48" s="1165"/>
      <c r="J48" s="1166"/>
      <c r="K48" s="63" t="s">
        <v>573</v>
      </c>
      <c r="L48" s="64">
        <v>1</v>
      </c>
      <c r="M48" s="64">
        <v>1</v>
      </c>
      <c r="N48" s="64">
        <v>1</v>
      </c>
      <c r="O48" s="65">
        <v>1</v>
      </c>
      <c r="P48" s="48"/>
      <c r="Q48" s="48"/>
      <c r="R48" s="48"/>
      <c r="S48" s="48"/>
      <c r="T48" s="48"/>
      <c r="U48" s="48"/>
    </row>
    <row r="49" spans="1:21" ht="30.75" customHeight="1" x14ac:dyDescent="0.15">
      <c r="A49" s="48"/>
      <c r="B49" s="1155"/>
      <c r="C49" s="1156"/>
      <c r="D49" s="62"/>
      <c r="E49" s="1165" t="s">
        <v>70</v>
      </c>
      <c r="F49" s="1165"/>
      <c r="G49" s="1165"/>
      <c r="H49" s="1165"/>
      <c r="I49" s="1165"/>
      <c r="J49" s="1166"/>
      <c r="K49" s="63">
        <v>55</v>
      </c>
      <c r="L49" s="64">
        <v>55</v>
      </c>
      <c r="M49" s="64">
        <v>20</v>
      </c>
      <c r="N49" s="64">
        <v>4</v>
      </c>
      <c r="O49" s="65">
        <v>4</v>
      </c>
      <c r="P49" s="48"/>
      <c r="Q49" s="48"/>
      <c r="R49" s="48"/>
      <c r="S49" s="48"/>
      <c r="T49" s="48"/>
      <c r="U49" s="48"/>
    </row>
    <row r="50" spans="1:21" ht="30.75" customHeight="1" x14ac:dyDescent="0.15">
      <c r="A50" s="48"/>
      <c r="B50" s="1155"/>
      <c r="C50" s="1156"/>
      <c r="D50" s="62"/>
      <c r="E50" s="1165" t="s">
        <v>71</v>
      </c>
      <c r="F50" s="1165"/>
      <c r="G50" s="1165"/>
      <c r="H50" s="1165"/>
      <c r="I50" s="1165"/>
      <c r="J50" s="1166"/>
      <c r="K50" s="63" t="s">
        <v>573</v>
      </c>
      <c r="L50" s="64" t="s">
        <v>573</v>
      </c>
      <c r="M50" s="64" t="s">
        <v>573</v>
      </c>
      <c r="N50" s="64" t="s">
        <v>573</v>
      </c>
      <c r="O50" s="65" t="s">
        <v>573</v>
      </c>
      <c r="P50" s="48"/>
      <c r="Q50" s="48"/>
      <c r="R50" s="48"/>
      <c r="S50" s="48"/>
      <c r="T50" s="48"/>
      <c r="U50" s="48"/>
    </row>
    <row r="51" spans="1:21" ht="30.75" customHeight="1" x14ac:dyDescent="0.15">
      <c r="A51" s="48"/>
      <c r="B51" s="1157"/>
      <c r="C51" s="1158"/>
      <c r="D51" s="66"/>
      <c r="E51" s="1165" t="s">
        <v>104</v>
      </c>
      <c r="F51" s="1165"/>
      <c r="G51" s="1165"/>
      <c r="H51" s="1165"/>
      <c r="I51" s="1165"/>
      <c r="J51" s="1166"/>
      <c r="K51" s="63" t="s">
        <v>573</v>
      </c>
      <c r="L51" s="64" t="s">
        <v>573</v>
      </c>
      <c r="M51" s="64" t="s">
        <v>573</v>
      </c>
      <c r="N51" s="64" t="s">
        <v>573</v>
      </c>
      <c r="O51" s="65" t="s">
        <v>573</v>
      </c>
      <c r="P51" s="48"/>
      <c r="Q51" s="48"/>
      <c r="R51" s="48"/>
      <c r="S51" s="48"/>
      <c r="T51" s="48"/>
      <c r="U51" s="48"/>
    </row>
    <row r="52" spans="1:21" ht="30.75" customHeight="1" x14ac:dyDescent="0.15">
      <c r="A52" s="48"/>
      <c r="B52" s="1159" t="s">
        <v>105</v>
      </c>
      <c r="C52" s="1160"/>
      <c r="D52" s="66"/>
      <c r="E52" s="1165" t="s">
        <v>106</v>
      </c>
      <c r="F52" s="1165"/>
      <c r="G52" s="1165"/>
      <c r="H52" s="1165"/>
      <c r="I52" s="1165"/>
      <c r="J52" s="1166"/>
      <c r="K52" s="63">
        <v>304</v>
      </c>
      <c r="L52" s="64">
        <v>281</v>
      </c>
      <c r="M52" s="64">
        <v>228</v>
      </c>
      <c r="N52" s="64">
        <v>222</v>
      </c>
      <c r="O52" s="65">
        <v>222</v>
      </c>
      <c r="P52" s="48"/>
      <c r="Q52" s="48"/>
      <c r="R52" s="48"/>
      <c r="S52" s="48"/>
      <c r="T52" s="48"/>
      <c r="U52" s="48"/>
    </row>
    <row r="53" spans="1:21" ht="30.75" customHeight="1" thickBot="1" x14ac:dyDescent="0.2">
      <c r="A53" s="48"/>
      <c r="B53" s="1161" t="s">
        <v>107</v>
      </c>
      <c r="C53" s="1162"/>
      <c r="D53" s="67"/>
      <c r="E53" s="1167" t="s">
        <v>108</v>
      </c>
      <c r="F53" s="1167"/>
      <c r="G53" s="1167"/>
      <c r="H53" s="1167"/>
      <c r="I53" s="1167"/>
      <c r="J53" s="1168"/>
      <c r="K53" s="68">
        <v>-9</v>
      </c>
      <c r="L53" s="69">
        <v>47</v>
      </c>
      <c r="M53" s="69">
        <v>79</v>
      </c>
      <c r="N53" s="69">
        <v>45</v>
      </c>
      <c r="O53" s="70">
        <v>19</v>
      </c>
      <c r="P53" s="48"/>
      <c r="Q53" s="48"/>
      <c r="R53" s="48"/>
      <c r="S53" s="48"/>
      <c r="T53" s="48"/>
      <c r="U53" s="48"/>
    </row>
    <row r="54" spans="1:21" ht="24" customHeight="1" x14ac:dyDescent="0.15">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44"/>
  <printOptions horizontalCentered="1" verticalCentered="1"/>
  <pageMargins left="0" right="0" top="0.19685039370078741" bottom="0" header="0" footer="0"/>
  <pageSetup paperSize="9" scale="61" orientation="portrait" blackAndWhite="1" horizontalDpi="300" verticalDpi="300" r:id="rId1"/>
  <headerFooter alignWithMargins="0">
    <oddFooter>&amp;C&amp;P/&amp;N</oddFooter>
  </headerFooter>
  <rowBreaks count="1" manualBreakCount="1">
    <brk id="56" max="15"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99</v>
      </c>
    </row>
    <row r="40" spans="2:13" ht="27.75" customHeight="1" thickBot="1" x14ac:dyDescent="0.2">
      <c r="B40" s="74" t="s">
        <v>100</v>
      </c>
      <c r="C40" s="75"/>
      <c r="D40" s="75"/>
      <c r="E40" s="76"/>
      <c r="F40" s="76"/>
      <c r="G40" s="76"/>
      <c r="H40" s="77" t="s">
        <v>92</v>
      </c>
      <c r="I40" s="78" t="s">
        <v>50</v>
      </c>
      <c r="J40" s="79" t="s">
        <v>51</v>
      </c>
      <c r="K40" s="79" t="s">
        <v>52</v>
      </c>
      <c r="L40" s="79" t="s">
        <v>53</v>
      </c>
      <c r="M40" s="80" t="s">
        <v>54</v>
      </c>
    </row>
    <row r="41" spans="2:13" ht="27.75" customHeight="1" x14ac:dyDescent="0.15">
      <c r="B41" s="1169" t="s">
        <v>112</v>
      </c>
      <c r="C41" s="1170"/>
      <c r="D41" s="81"/>
      <c r="E41" s="1179" t="s">
        <v>72</v>
      </c>
      <c r="F41" s="1179"/>
      <c r="G41" s="1179"/>
      <c r="H41" s="1180"/>
      <c r="I41" s="82">
        <v>1764</v>
      </c>
      <c r="J41" s="83">
        <v>1710</v>
      </c>
      <c r="K41" s="83">
        <v>1625</v>
      </c>
      <c r="L41" s="83">
        <v>1591</v>
      </c>
      <c r="M41" s="84">
        <v>1598</v>
      </c>
    </row>
    <row r="42" spans="2:13" ht="27.75" customHeight="1" x14ac:dyDescent="0.15">
      <c r="B42" s="1171"/>
      <c r="C42" s="1172"/>
      <c r="D42" s="85"/>
      <c r="E42" s="1181" t="s">
        <v>73</v>
      </c>
      <c r="F42" s="1181"/>
      <c r="G42" s="1181"/>
      <c r="H42" s="1182"/>
      <c r="I42" s="86" t="s">
        <v>573</v>
      </c>
      <c r="J42" s="87" t="s">
        <v>573</v>
      </c>
      <c r="K42" s="87" t="s">
        <v>573</v>
      </c>
      <c r="L42" s="87" t="s">
        <v>573</v>
      </c>
      <c r="M42" s="88" t="s">
        <v>573</v>
      </c>
    </row>
    <row r="43" spans="2:13" ht="27.75" customHeight="1" x14ac:dyDescent="0.15">
      <c r="B43" s="1171"/>
      <c r="C43" s="1172"/>
      <c r="D43" s="85"/>
      <c r="E43" s="1181" t="s">
        <v>74</v>
      </c>
      <c r="F43" s="1181"/>
      <c r="G43" s="1181"/>
      <c r="H43" s="1182"/>
      <c r="I43" s="86" t="s">
        <v>573</v>
      </c>
      <c r="J43" s="87" t="s">
        <v>573</v>
      </c>
      <c r="K43" s="87">
        <v>8</v>
      </c>
      <c r="L43" s="87">
        <v>7</v>
      </c>
      <c r="M43" s="88">
        <v>6</v>
      </c>
    </row>
    <row r="44" spans="2:13" ht="27.75" customHeight="1" x14ac:dyDescent="0.15">
      <c r="B44" s="1171"/>
      <c r="C44" s="1172"/>
      <c r="D44" s="85"/>
      <c r="E44" s="1181" t="s">
        <v>75</v>
      </c>
      <c r="F44" s="1181"/>
      <c r="G44" s="1181"/>
      <c r="H44" s="1182"/>
      <c r="I44" s="86">
        <v>90</v>
      </c>
      <c r="J44" s="87">
        <v>37</v>
      </c>
      <c r="K44" s="87">
        <v>19</v>
      </c>
      <c r="L44" s="87">
        <v>16</v>
      </c>
      <c r="M44" s="88">
        <v>15</v>
      </c>
    </row>
    <row r="45" spans="2:13" ht="27.75" customHeight="1" x14ac:dyDescent="0.15">
      <c r="B45" s="1171"/>
      <c r="C45" s="1172"/>
      <c r="D45" s="85"/>
      <c r="E45" s="1181" t="s">
        <v>76</v>
      </c>
      <c r="F45" s="1181"/>
      <c r="G45" s="1181"/>
      <c r="H45" s="1182"/>
      <c r="I45" s="86">
        <v>380</v>
      </c>
      <c r="J45" s="87">
        <v>421</v>
      </c>
      <c r="K45" s="87">
        <v>407</v>
      </c>
      <c r="L45" s="87">
        <v>414</v>
      </c>
      <c r="M45" s="88">
        <v>424</v>
      </c>
    </row>
    <row r="46" spans="2:13" ht="27.75" customHeight="1" x14ac:dyDescent="0.15">
      <c r="B46" s="1171"/>
      <c r="C46" s="1172"/>
      <c r="D46" s="85"/>
      <c r="E46" s="1181" t="s">
        <v>77</v>
      </c>
      <c r="F46" s="1181"/>
      <c r="G46" s="1181"/>
      <c r="H46" s="1182"/>
      <c r="I46" s="86" t="s">
        <v>573</v>
      </c>
      <c r="J46" s="87" t="s">
        <v>573</v>
      </c>
      <c r="K46" s="87" t="s">
        <v>573</v>
      </c>
      <c r="L46" s="87" t="s">
        <v>573</v>
      </c>
      <c r="M46" s="88" t="s">
        <v>573</v>
      </c>
    </row>
    <row r="47" spans="2:13" ht="27.75" customHeight="1" x14ac:dyDescent="0.15">
      <c r="B47" s="1171"/>
      <c r="C47" s="1172"/>
      <c r="D47" s="85"/>
      <c r="E47" s="1181" t="s">
        <v>78</v>
      </c>
      <c r="F47" s="1181"/>
      <c r="G47" s="1181"/>
      <c r="H47" s="1182"/>
      <c r="I47" s="86" t="s">
        <v>573</v>
      </c>
      <c r="J47" s="87" t="s">
        <v>573</v>
      </c>
      <c r="K47" s="87" t="s">
        <v>573</v>
      </c>
      <c r="L47" s="87" t="s">
        <v>573</v>
      </c>
      <c r="M47" s="88" t="s">
        <v>573</v>
      </c>
    </row>
    <row r="48" spans="2:13" ht="27.75" customHeight="1" x14ac:dyDescent="0.15">
      <c r="B48" s="1173"/>
      <c r="C48" s="1174"/>
      <c r="D48" s="85"/>
      <c r="E48" s="1181" t="s">
        <v>79</v>
      </c>
      <c r="F48" s="1181"/>
      <c r="G48" s="1181"/>
      <c r="H48" s="1182"/>
      <c r="I48" s="86" t="s">
        <v>573</v>
      </c>
      <c r="J48" s="87" t="s">
        <v>573</v>
      </c>
      <c r="K48" s="87" t="s">
        <v>573</v>
      </c>
      <c r="L48" s="87" t="s">
        <v>573</v>
      </c>
      <c r="M48" s="88" t="s">
        <v>573</v>
      </c>
    </row>
    <row r="49" spans="2:13" ht="27.75" customHeight="1" x14ac:dyDescent="0.15">
      <c r="B49" s="1175" t="s">
        <v>113</v>
      </c>
      <c r="C49" s="1176"/>
      <c r="D49" s="89"/>
      <c r="E49" s="1181" t="s">
        <v>80</v>
      </c>
      <c r="F49" s="1181"/>
      <c r="G49" s="1181"/>
      <c r="H49" s="1182"/>
      <c r="I49" s="86">
        <v>2800</v>
      </c>
      <c r="J49" s="87">
        <v>2985</v>
      </c>
      <c r="K49" s="87">
        <v>2848</v>
      </c>
      <c r="L49" s="87">
        <v>3038</v>
      </c>
      <c r="M49" s="88">
        <v>3490</v>
      </c>
    </row>
    <row r="50" spans="2:13" ht="27.75" customHeight="1" x14ac:dyDescent="0.15">
      <c r="B50" s="1171"/>
      <c r="C50" s="1172"/>
      <c r="D50" s="85"/>
      <c r="E50" s="1181" t="s">
        <v>81</v>
      </c>
      <c r="F50" s="1181"/>
      <c r="G50" s="1181"/>
      <c r="H50" s="1182"/>
      <c r="I50" s="86">
        <v>29</v>
      </c>
      <c r="J50" s="87">
        <v>18</v>
      </c>
      <c r="K50" s="87">
        <v>17</v>
      </c>
      <c r="L50" s="87">
        <v>24</v>
      </c>
      <c r="M50" s="88">
        <v>27</v>
      </c>
    </row>
    <row r="51" spans="2:13" ht="27.75" customHeight="1" x14ac:dyDescent="0.15">
      <c r="B51" s="1173"/>
      <c r="C51" s="1174"/>
      <c r="D51" s="85"/>
      <c r="E51" s="1181" t="s">
        <v>82</v>
      </c>
      <c r="F51" s="1181"/>
      <c r="G51" s="1181"/>
      <c r="H51" s="1182"/>
      <c r="I51" s="86">
        <v>1973</v>
      </c>
      <c r="J51" s="87">
        <v>1923</v>
      </c>
      <c r="K51" s="87">
        <v>1924</v>
      </c>
      <c r="L51" s="87">
        <v>2076</v>
      </c>
      <c r="M51" s="88">
        <v>2057</v>
      </c>
    </row>
    <row r="52" spans="2:13" ht="27.75" customHeight="1" thickBot="1" x14ac:dyDescent="0.2">
      <c r="B52" s="1177" t="s">
        <v>107</v>
      </c>
      <c r="C52" s="1178"/>
      <c r="D52" s="90"/>
      <c r="E52" s="1183" t="s">
        <v>83</v>
      </c>
      <c r="F52" s="1183"/>
      <c r="G52" s="1183"/>
      <c r="H52" s="1184"/>
      <c r="I52" s="91">
        <v>-2568</v>
      </c>
      <c r="J52" s="92">
        <v>-2758</v>
      </c>
      <c r="K52" s="92">
        <v>-2731</v>
      </c>
      <c r="L52" s="92">
        <v>-3109</v>
      </c>
      <c r="M52" s="93">
        <v>-3530</v>
      </c>
    </row>
    <row r="53" spans="2:13" ht="27.75" customHeight="1" x14ac:dyDescent="0.15">
      <c r="B53" s="94" t="s">
        <v>114</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44"/>
  <printOptions horizontalCentered="1" verticalCentered="1"/>
  <pageMargins left="0" right="0" top="0.19685039370078741" bottom="0" header="0" footer="0"/>
  <pageSetup paperSize="9" scale="60" orientation="portrait" blackAndWhite="1" horizontalDpi="300" verticalDpi="300" r:id="rId1"/>
  <headerFooter alignWithMargins="0">
    <oddFooter>&amp;C&amp;P/&amp;N</oddFooter>
  </headerFooter>
  <rowBreaks count="1" manualBreakCount="1">
    <brk id="57"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Normal="100"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84</v>
      </c>
      <c r="E2" s="108"/>
      <c r="F2" s="109" t="s">
        <v>49</v>
      </c>
      <c r="G2" s="342"/>
      <c r="H2" s="343"/>
    </row>
    <row r="3" spans="1:8" x14ac:dyDescent="0.15">
      <c r="A3" s="107" t="s">
        <v>5</v>
      </c>
      <c r="B3" s="110"/>
      <c r="C3" s="111"/>
      <c r="D3" s="112">
        <v>125505</v>
      </c>
      <c r="E3" s="113"/>
      <c r="F3" s="114">
        <v>177060</v>
      </c>
      <c r="G3" s="115"/>
      <c r="H3" s="116"/>
    </row>
    <row r="4" spans="1:8" x14ac:dyDescent="0.15">
      <c r="A4" s="117"/>
      <c r="B4" s="118"/>
      <c r="C4" s="119"/>
      <c r="D4" s="120">
        <v>91355</v>
      </c>
      <c r="E4" s="121"/>
      <c r="F4" s="122">
        <v>100790</v>
      </c>
      <c r="G4" s="123"/>
      <c r="H4" s="124"/>
    </row>
    <row r="5" spans="1:8" x14ac:dyDescent="0.15">
      <c r="A5" s="107" t="s">
        <v>6</v>
      </c>
      <c r="B5" s="110"/>
      <c r="C5" s="111"/>
      <c r="D5" s="112">
        <v>158762</v>
      </c>
      <c r="E5" s="113"/>
      <c r="F5" s="114">
        <v>291917</v>
      </c>
      <c r="G5" s="115"/>
      <c r="H5" s="116"/>
    </row>
    <row r="6" spans="1:8" x14ac:dyDescent="0.15">
      <c r="A6" s="117"/>
      <c r="B6" s="118"/>
      <c r="C6" s="119"/>
      <c r="D6" s="120">
        <v>35846</v>
      </c>
      <c r="E6" s="121"/>
      <c r="F6" s="122">
        <v>163714</v>
      </c>
      <c r="G6" s="123"/>
      <c r="H6" s="124"/>
    </row>
    <row r="7" spans="1:8" x14ac:dyDescent="0.15">
      <c r="A7" s="107" t="s">
        <v>7</v>
      </c>
      <c r="B7" s="110"/>
      <c r="C7" s="111"/>
      <c r="D7" s="112">
        <v>155058</v>
      </c>
      <c r="E7" s="113"/>
      <c r="F7" s="114">
        <v>325581</v>
      </c>
      <c r="G7" s="115"/>
      <c r="H7" s="116"/>
    </row>
    <row r="8" spans="1:8" x14ac:dyDescent="0.15">
      <c r="A8" s="117"/>
      <c r="B8" s="118"/>
      <c r="C8" s="119"/>
      <c r="D8" s="120">
        <v>149366</v>
      </c>
      <c r="E8" s="121"/>
      <c r="F8" s="122">
        <v>165116</v>
      </c>
      <c r="G8" s="123"/>
      <c r="H8" s="124"/>
    </row>
    <row r="9" spans="1:8" x14ac:dyDescent="0.15">
      <c r="A9" s="107" t="s">
        <v>8</v>
      </c>
      <c r="B9" s="110"/>
      <c r="C9" s="111"/>
      <c r="D9" s="112">
        <v>237796</v>
      </c>
      <c r="E9" s="113"/>
      <c r="F9" s="114">
        <v>203567</v>
      </c>
      <c r="G9" s="115"/>
      <c r="H9" s="116"/>
    </row>
    <row r="10" spans="1:8" x14ac:dyDescent="0.15">
      <c r="A10" s="117"/>
      <c r="B10" s="118"/>
      <c r="C10" s="119"/>
      <c r="D10" s="120">
        <v>198644</v>
      </c>
      <c r="E10" s="121"/>
      <c r="F10" s="122">
        <v>121137</v>
      </c>
      <c r="G10" s="123"/>
      <c r="H10" s="124"/>
    </row>
    <row r="11" spans="1:8" x14ac:dyDescent="0.15">
      <c r="A11" s="107" t="s">
        <v>9</v>
      </c>
      <c r="B11" s="110"/>
      <c r="C11" s="111"/>
      <c r="D11" s="112">
        <v>85393</v>
      </c>
      <c r="E11" s="113"/>
      <c r="F11" s="114">
        <v>185018</v>
      </c>
      <c r="G11" s="115"/>
      <c r="H11" s="116"/>
    </row>
    <row r="12" spans="1:8" x14ac:dyDescent="0.15">
      <c r="A12" s="117"/>
      <c r="B12" s="118"/>
      <c r="C12" s="125"/>
      <c r="D12" s="120">
        <v>43582</v>
      </c>
      <c r="E12" s="121"/>
      <c r="F12" s="122">
        <v>95064</v>
      </c>
      <c r="G12" s="123"/>
      <c r="H12" s="124"/>
    </row>
    <row r="13" spans="1:8" x14ac:dyDescent="0.15">
      <c r="A13" s="107"/>
      <c r="B13" s="110"/>
      <c r="C13" s="126"/>
      <c r="D13" s="127">
        <v>152503</v>
      </c>
      <c r="E13" s="128"/>
      <c r="F13" s="129">
        <v>236629</v>
      </c>
      <c r="G13" s="130"/>
      <c r="H13" s="116"/>
    </row>
    <row r="14" spans="1:8" x14ac:dyDescent="0.15">
      <c r="A14" s="117"/>
      <c r="B14" s="118"/>
      <c r="C14" s="119"/>
      <c r="D14" s="120">
        <v>103759</v>
      </c>
      <c r="E14" s="121"/>
      <c r="F14" s="122">
        <v>129164</v>
      </c>
      <c r="G14" s="123"/>
      <c r="H14" s="124"/>
    </row>
    <row r="17" spans="1:11" x14ac:dyDescent="0.15">
      <c r="A17" s="103" t="s">
        <v>85</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115</v>
      </c>
      <c r="B19" s="131">
        <f>ROUND(VALUE(SUBSTITUTE(実質収支比率等に係る経年分析!F$48,"▲","-")),2)</f>
        <v>1.18</v>
      </c>
      <c r="C19" s="131">
        <f>ROUND(VALUE(SUBSTITUTE(実質収支比率等に係る経年分析!G$48,"▲","-")),2)</f>
        <v>2.0099999999999998</v>
      </c>
      <c r="D19" s="131">
        <f>ROUND(VALUE(SUBSTITUTE(実質収支比率等に係る経年分析!H$48,"▲","-")),2)</f>
        <v>2.69</v>
      </c>
      <c r="E19" s="131">
        <f>ROUND(VALUE(SUBSTITUTE(実質収支比率等に係る経年分析!I$48,"▲","-")),2)</f>
        <v>2.52</v>
      </c>
      <c r="F19" s="131">
        <f>ROUND(VALUE(SUBSTITUTE(実質収支比率等に係る経年分析!J$48,"▲","-")),2)</f>
        <v>2.27</v>
      </c>
    </row>
    <row r="20" spans="1:11" x14ac:dyDescent="0.15">
      <c r="A20" s="131" t="s">
        <v>116</v>
      </c>
      <c r="B20" s="131">
        <f>ROUND(VALUE(SUBSTITUTE(実質収支比率等に係る経年分析!F$47,"▲","-")),2)</f>
        <v>52.84</v>
      </c>
      <c r="C20" s="131">
        <f>ROUND(VALUE(SUBSTITUTE(実質収支比率等に係る経年分析!G$47,"▲","-")),2)</f>
        <v>56.32</v>
      </c>
      <c r="D20" s="131">
        <f>ROUND(VALUE(SUBSTITUTE(実質収支比率等に係る経年分析!H$47,"▲","-")),2)</f>
        <v>54.71</v>
      </c>
      <c r="E20" s="131">
        <f>ROUND(VALUE(SUBSTITUTE(実質収支比率等に係る経年分析!I$47,"▲","-")),2)</f>
        <v>56.23</v>
      </c>
      <c r="F20" s="131">
        <f>ROUND(VALUE(SUBSTITUTE(実質収支比率等に係る経年分析!J$47,"▲","-")),2)</f>
        <v>58.07</v>
      </c>
    </row>
    <row r="21" spans="1:11" x14ac:dyDescent="0.15">
      <c r="A21" s="131" t="s">
        <v>117</v>
      </c>
      <c r="B21" s="131">
        <f>IF(ISNUMBER(VALUE(SUBSTITUTE(実質収支比率等に係る経年分析!F$49,"▲","-"))),ROUND(VALUE(SUBSTITUTE(実質収支比率等に係る経年分析!F$49,"▲","-")),2),NA())</f>
        <v>0.31</v>
      </c>
      <c r="C21" s="131">
        <f>IF(ISNUMBER(VALUE(SUBSTITUTE(実質収支比率等に係る経年分析!G$49,"▲","-"))),ROUND(VALUE(SUBSTITUTE(実質収支比率等に係る経年分析!G$49,"▲","-")),2),NA())</f>
        <v>0.94</v>
      </c>
      <c r="D21" s="131">
        <f>IF(ISNUMBER(VALUE(SUBSTITUTE(実質収支比率等に係る経年分析!H$49,"▲","-"))),ROUND(VALUE(SUBSTITUTE(実質収支比率等に係る経年分析!H$49,"▲","-")),2),NA())</f>
        <v>9.9499999999999993</v>
      </c>
      <c r="E21" s="131">
        <f>IF(ISNUMBER(VALUE(SUBSTITUTE(実質収支比率等に係る経年分析!I$49,"▲","-"))),ROUND(VALUE(SUBSTITUTE(実質収支比率等に係る経年分析!I$49,"▲","-")),2),NA())</f>
        <v>8.8000000000000007</v>
      </c>
      <c r="F21" s="131">
        <f>IF(ISNUMBER(VALUE(SUBSTITUTE(実質収支比率等に係る経年分析!J$49,"▲","-"))),ROUND(VALUE(SUBSTITUTE(実質収支比率等に係る経年分析!J$49,"▲","-")),2),NA())</f>
        <v>-0.22</v>
      </c>
    </row>
    <row r="24" spans="1:11" x14ac:dyDescent="0.15">
      <c r="A24" s="103" t="s">
        <v>86</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118</v>
      </c>
      <c r="C26" s="132" t="s">
        <v>119</v>
      </c>
      <c r="D26" s="132" t="s">
        <v>118</v>
      </c>
      <c r="E26" s="132" t="s">
        <v>119</v>
      </c>
      <c r="F26" s="132" t="s">
        <v>118</v>
      </c>
      <c r="G26" s="132" t="s">
        <v>119</v>
      </c>
      <c r="H26" s="132" t="s">
        <v>118</v>
      </c>
      <c r="I26" s="132" t="s">
        <v>119</v>
      </c>
      <c r="J26" s="132" t="s">
        <v>118</v>
      </c>
      <c r="K26" s="132" t="s">
        <v>119</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0.08</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15">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x14ac:dyDescent="0.15">
      <c r="A31" s="132" t="e">
        <f>IF(連結実質赤字比率に係る赤字・黒字の構成分析!C$39="",NA(),連結実質赤字比率に係る赤字・黒字の構成分析!C$39)</f>
        <v>#N/A</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#VALUE!</v>
      </c>
      <c r="E31" s="132" t="e">
        <f>IF(ROUND(VALUE(SUBSTITUTE(連結実質赤字比率に係る赤字・黒字の構成分析!G$39,"▲", "-")), 2) &gt;= 0, ABS(ROUND(VALUE(SUBSTITUTE(連結実質赤字比率に係る赤字・黒字の構成分析!G$39,"▲", "-")), 2)), NA())</f>
        <v>#VALUE!</v>
      </c>
      <c r="F31" s="132" t="e">
        <f>IF(ROUND(VALUE(SUBSTITUTE(連結実質赤字比率に係る赤字・黒字の構成分析!H$39,"▲", "-")), 2) &lt; 0, ABS(ROUND(VALUE(SUBSTITUTE(連結実質赤字比率に係る赤字・黒字の構成分析!H$39,"▲", "-")), 2)), NA())</f>
        <v>#VALUE!</v>
      </c>
      <c r="G31" s="132" t="e">
        <f>IF(ROUND(VALUE(SUBSTITUTE(連結実質赤字比率に係る赤字・黒字の構成分析!H$39,"▲", "-")), 2) &gt;= 0, ABS(ROUND(VALUE(SUBSTITUTE(連結実質赤字比率に係る赤字・黒字の構成分析!H$39,"▲", "-")), 2)), NA())</f>
        <v>#VALUE!</v>
      </c>
      <c r="H31" s="132" t="e">
        <f>IF(ROUND(VALUE(SUBSTITUTE(連結実質赤字比率に係る赤字・黒字の構成分析!I$39,"▲", "-")), 2) &lt; 0, ABS(ROUND(VALUE(SUBSTITUTE(連結実質赤字比率に係る赤字・黒字の構成分析!I$39,"▲", "-")), 2)), NA())</f>
        <v>#VALUE!</v>
      </c>
      <c r="I31" s="132" t="e">
        <f>IF(ROUND(VALUE(SUBSTITUTE(連結実質赤字比率に係る赤字・黒字の構成分析!I$39,"▲", "-")), 2) &gt;= 0, ABS(ROUND(VALUE(SUBSTITUTE(連結実質赤字比率に係る赤字・黒字の構成分析!I$39,"▲", "-")), 2)), NA())</f>
        <v>#VALUE!</v>
      </c>
      <c r="J31" s="132" t="e">
        <f>IF(ROUND(VALUE(SUBSTITUTE(連結実質赤字比率に係る赤字・黒字の構成分析!J$39,"▲", "-")), 2) &lt; 0, ABS(ROUND(VALUE(SUBSTITUTE(連結実質赤字比率に係る赤字・黒字の構成分析!J$39,"▲", "-")), 2)), NA())</f>
        <v>#VALUE!</v>
      </c>
      <c r="K31" s="132" t="e">
        <f>IF(ROUND(VALUE(SUBSTITUTE(連結実質赤字比率に係る赤字・黒字の構成分析!J$39,"▲", "-")), 2) &gt;= 0, ABS(ROUND(VALUE(SUBSTITUTE(連結実質赤字比率に係る赤字・黒字の構成分析!J$39,"▲", "-")), 2)), NA())</f>
        <v>#VALUE!</v>
      </c>
    </row>
    <row r="32" spans="1:11" x14ac:dyDescent="0.15">
      <c r="A32" s="132" t="str">
        <f>IF(連結実質赤字比率に係る赤字・黒字の構成分析!C$38="",NA(),連結実質赤字比率に係る赤字・黒字の構成分析!C$38)</f>
        <v>国民健康保険特別会計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0.06</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0.42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v>
      </c>
    </row>
    <row r="33" spans="1:16" x14ac:dyDescent="0.15">
      <c r="A33" s="132" t="str">
        <f>IF(連結実質赤字比率に係る赤字・黒字の構成分析!C$37="",NA(),連結実質赤字比率に係る赤字・黒字の構成分析!C$37)</f>
        <v>後期高齢者特別会計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0.01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0.01</v>
      </c>
    </row>
    <row r="34" spans="1:16" x14ac:dyDescent="0.15">
      <c r="A34" s="132" t="str">
        <f>IF(連結実質赤字比率に係る赤字・黒字の構成分析!C$36="",NA(),連結実質赤字比率に係る赤字・黒字の構成分析!C$36)</f>
        <v>簡易水道特別会計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0.28000000000000003</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0.33</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0.26</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0.25</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0.25</v>
      </c>
    </row>
    <row r="35" spans="1:16" x14ac:dyDescent="0.15">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4.93</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5.69</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6.08</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5.6</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5.24</v>
      </c>
    </row>
    <row r="36" spans="1:16" x14ac:dyDescent="0.15">
      <c r="A36" s="132" t="str">
        <f>IF(連結実質赤字比率に係る赤字・黒字の構成分析!C$34="",NA(),連結実質赤字比率に係る赤字・黒字の構成分析!C$34)</f>
        <v>住宅新築資金等貸付事業特別会計</v>
      </c>
      <c r="B36" s="132">
        <f>IF(ROUND(VALUE(SUBSTITUTE(連結実質赤字比率に係る赤字・黒字の構成分析!F$34,"▲", "-")), 2) &lt; 0, ABS(ROUND(VALUE(SUBSTITUTE(連結実質赤字比率に係る赤字・黒字の構成分析!F$34,"▲", "-")), 2)), NA())</f>
        <v>3.75</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3.68</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3.39</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3.08</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2.98</v>
      </c>
      <c r="K36" s="132" t="e">
        <f>IF(ROUND(VALUE(SUBSTITUTE(連結実質赤字比率に係る赤字・黒字の構成分析!J$34,"▲", "-")), 2) &gt;= 0, ABS(ROUND(VALUE(SUBSTITUTE(連結実質赤字比率に係る赤字・黒字の構成分析!J$34,"▲", "-")), 2)), NA())</f>
        <v>#N/A</v>
      </c>
    </row>
    <row r="39" spans="1:16" x14ac:dyDescent="0.15">
      <c r="A39" s="103" t="s">
        <v>87</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x14ac:dyDescent="0.15">
      <c r="A42" s="133" t="s">
        <v>122</v>
      </c>
      <c r="B42" s="133"/>
      <c r="C42" s="133"/>
      <c r="D42" s="133">
        <f>'実質公債費比率（分子）の構造'!K$52</f>
        <v>304</v>
      </c>
      <c r="E42" s="133"/>
      <c r="F42" s="133"/>
      <c r="G42" s="133">
        <f>'実質公債費比率（分子）の構造'!L$52</f>
        <v>281</v>
      </c>
      <c r="H42" s="133"/>
      <c r="I42" s="133"/>
      <c r="J42" s="133">
        <f>'実質公債費比率（分子）の構造'!M$52</f>
        <v>228</v>
      </c>
      <c r="K42" s="133"/>
      <c r="L42" s="133"/>
      <c r="M42" s="133">
        <f>'実質公債費比率（分子）の構造'!N$52</f>
        <v>222</v>
      </c>
      <c r="N42" s="133"/>
      <c r="O42" s="133"/>
      <c r="P42" s="133">
        <f>'実質公債費比率（分子）の構造'!O$52</f>
        <v>222</v>
      </c>
    </row>
    <row r="43" spans="1:16" x14ac:dyDescent="0.15">
      <c r="A43" s="133" t="s">
        <v>123</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124</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x14ac:dyDescent="0.15">
      <c r="A45" s="133" t="s">
        <v>125</v>
      </c>
      <c r="B45" s="133">
        <f>'実質公債費比率（分子）の構造'!K$49</f>
        <v>55</v>
      </c>
      <c r="C45" s="133"/>
      <c r="D45" s="133"/>
      <c r="E45" s="133">
        <f>'実質公債費比率（分子）の構造'!L$49</f>
        <v>55</v>
      </c>
      <c r="F45" s="133"/>
      <c r="G45" s="133"/>
      <c r="H45" s="133">
        <f>'実質公債費比率（分子）の構造'!M$49</f>
        <v>20</v>
      </c>
      <c r="I45" s="133"/>
      <c r="J45" s="133"/>
      <c r="K45" s="133">
        <f>'実質公債費比率（分子）の構造'!N$49</f>
        <v>4</v>
      </c>
      <c r="L45" s="133"/>
      <c r="M45" s="133"/>
      <c r="N45" s="133">
        <f>'実質公債費比率（分子）の構造'!O$49</f>
        <v>4</v>
      </c>
      <c r="O45" s="133"/>
      <c r="P45" s="133"/>
    </row>
    <row r="46" spans="1:16" x14ac:dyDescent="0.15">
      <c r="A46" s="133" t="s">
        <v>126</v>
      </c>
      <c r="B46" s="133" t="str">
        <f>'実質公債費比率（分子）の構造'!K$48</f>
        <v>-</v>
      </c>
      <c r="C46" s="133"/>
      <c r="D46" s="133"/>
      <c r="E46" s="133">
        <f>'実質公債費比率（分子）の構造'!L$48</f>
        <v>1</v>
      </c>
      <c r="F46" s="133"/>
      <c r="G46" s="133"/>
      <c r="H46" s="133">
        <f>'実質公債費比率（分子）の構造'!M$48</f>
        <v>1</v>
      </c>
      <c r="I46" s="133"/>
      <c r="J46" s="133"/>
      <c r="K46" s="133">
        <f>'実質公債費比率（分子）の構造'!N$48</f>
        <v>1</v>
      </c>
      <c r="L46" s="133"/>
      <c r="M46" s="133"/>
      <c r="N46" s="133">
        <f>'実質公債費比率（分子）の構造'!O$48</f>
        <v>1</v>
      </c>
      <c r="O46" s="133"/>
      <c r="P46" s="133"/>
    </row>
    <row r="47" spans="1:16" x14ac:dyDescent="0.15">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129</v>
      </c>
      <c r="B49" s="133">
        <f>'実質公債費比率（分子）の構造'!K$45</f>
        <v>240</v>
      </c>
      <c r="C49" s="133"/>
      <c r="D49" s="133"/>
      <c r="E49" s="133">
        <f>'実質公債費比率（分子）の構造'!L$45</f>
        <v>272</v>
      </c>
      <c r="F49" s="133"/>
      <c r="G49" s="133"/>
      <c r="H49" s="133">
        <f>'実質公債費比率（分子）の構造'!M$45</f>
        <v>286</v>
      </c>
      <c r="I49" s="133"/>
      <c r="J49" s="133"/>
      <c r="K49" s="133">
        <f>'実質公債費比率（分子）の構造'!N$45</f>
        <v>262</v>
      </c>
      <c r="L49" s="133"/>
      <c r="M49" s="133"/>
      <c r="N49" s="133">
        <f>'実質公債費比率（分子）の構造'!O$45</f>
        <v>236</v>
      </c>
      <c r="O49" s="133"/>
      <c r="P49" s="133"/>
    </row>
    <row r="50" spans="1:16" x14ac:dyDescent="0.15">
      <c r="A50" s="133" t="s">
        <v>88</v>
      </c>
      <c r="B50" s="133" t="e">
        <f>NA()</f>
        <v>#N/A</v>
      </c>
      <c r="C50" s="133">
        <f>IF(ISNUMBER('実質公債費比率（分子）の構造'!K$53),'実質公債費比率（分子）の構造'!K$53,NA())</f>
        <v>-9</v>
      </c>
      <c r="D50" s="133" t="e">
        <f>NA()</f>
        <v>#N/A</v>
      </c>
      <c r="E50" s="133" t="e">
        <f>NA()</f>
        <v>#N/A</v>
      </c>
      <c r="F50" s="133">
        <f>IF(ISNUMBER('実質公債費比率（分子）の構造'!L$53),'実質公債費比率（分子）の構造'!L$53,NA())</f>
        <v>47</v>
      </c>
      <c r="G50" s="133" t="e">
        <f>NA()</f>
        <v>#N/A</v>
      </c>
      <c r="H50" s="133" t="e">
        <f>NA()</f>
        <v>#N/A</v>
      </c>
      <c r="I50" s="133">
        <f>IF(ISNUMBER('実質公債費比率（分子）の構造'!M$53),'実質公債費比率（分子）の構造'!M$53,NA())</f>
        <v>79</v>
      </c>
      <c r="J50" s="133" t="e">
        <f>NA()</f>
        <v>#N/A</v>
      </c>
      <c r="K50" s="133" t="e">
        <f>NA()</f>
        <v>#N/A</v>
      </c>
      <c r="L50" s="133">
        <f>IF(ISNUMBER('実質公債費比率（分子）の構造'!N$53),'実質公債費比率（分子）の構造'!N$53,NA())</f>
        <v>45</v>
      </c>
      <c r="M50" s="133" t="e">
        <f>NA()</f>
        <v>#N/A</v>
      </c>
      <c r="N50" s="133" t="e">
        <f>NA()</f>
        <v>#N/A</v>
      </c>
      <c r="O50" s="133">
        <f>IF(ISNUMBER('実質公債費比率（分子）の構造'!O$53),'実質公債費比率（分子）の構造'!O$53,NA())</f>
        <v>19</v>
      </c>
      <c r="P50" s="133" t="e">
        <f>NA()</f>
        <v>#N/A</v>
      </c>
    </row>
    <row r="53" spans="1:16" x14ac:dyDescent="0.15">
      <c r="A53" s="103" t="s">
        <v>89</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x14ac:dyDescent="0.15">
      <c r="A56" s="132" t="s">
        <v>82</v>
      </c>
      <c r="B56" s="132"/>
      <c r="C56" s="132"/>
      <c r="D56" s="132">
        <f>'将来負担比率（分子）の構造'!I$51</f>
        <v>1973</v>
      </c>
      <c r="E56" s="132"/>
      <c r="F56" s="132"/>
      <c r="G56" s="132">
        <f>'将来負担比率（分子）の構造'!J$51</f>
        <v>1923</v>
      </c>
      <c r="H56" s="132"/>
      <c r="I56" s="132"/>
      <c r="J56" s="132">
        <f>'将来負担比率（分子）の構造'!K$51</f>
        <v>1924</v>
      </c>
      <c r="K56" s="132"/>
      <c r="L56" s="132"/>
      <c r="M56" s="132">
        <f>'将来負担比率（分子）の構造'!L$51</f>
        <v>2076</v>
      </c>
      <c r="N56" s="132"/>
      <c r="O56" s="132"/>
      <c r="P56" s="132">
        <f>'将来負担比率（分子）の構造'!M$51</f>
        <v>2057</v>
      </c>
    </row>
    <row r="57" spans="1:16" x14ac:dyDescent="0.15">
      <c r="A57" s="132" t="s">
        <v>81</v>
      </c>
      <c r="B57" s="132"/>
      <c r="C57" s="132"/>
      <c r="D57" s="132">
        <f>'将来負担比率（分子）の構造'!I$50</f>
        <v>29</v>
      </c>
      <c r="E57" s="132"/>
      <c r="F57" s="132"/>
      <c r="G57" s="132">
        <f>'将来負担比率（分子）の構造'!J$50</f>
        <v>18</v>
      </c>
      <c r="H57" s="132"/>
      <c r="I57" s="132"/>
      <c r="J57" s="132">
        <f>'将来負担比率（分子）の構造'!K$50</f>
        <v>17</v>
      </c>
      <c r="K57" s="132"/>
      <c r="L57" s="132"/>
      <c r="M57" s="132">
        <f>'将来負担比率（分子）の構造'!L$50</f>
        <v>24</v>
      </c>
      <c r="N57" s="132"/>
      <c r="O57" s="132"/>
      <c r="P57" s="132">
        <f>'将来負担比率（分子）の構造'!M$50</f>
        <v>27</v>
      </c>
    </row>
    <row r="58" spans="1:16" x14ac:dyDescent="0.15">
      <c r="A58" s="132" t="s">
        <v>80</v>
      </c>
      <c r="B58" s="132"/>
      <c r="C58" s="132"/>
      <c r="D58" s="132">
        <f>'将来負担比率（分子）の構造'!I$49</f>
        <v>2800</v>
      </c>
      <c r="E58" s="132"/>
      <c r="F58" s="132"/>
      <c r="G58" s="132">
        <f>'将来負担比率（分子）の構造'!J$49</f>
        <v>2985</v>
      </c>
      <c r="H58" s="132"/>
      <c r="I58" s="132"/>
      <c r="J58" s="132">
        <f>'将来負担比率（分子）の構造'!K$49</f>
        <v>2848</v>
      </c>
      <c r="K58" s="132"/>
      <c r="L58" s="132"/>
      <c r="M58" s="132">
        <f>'将来負担比率（分子）の構造'!L$49</f>
        <v>3038</v>
      </c>
      <c r="N58" s="132"/>
      <c r="O58" s="132"/>
      <c r="P58" s="132">
        <f>'将来負担比率（分子）の構造'!M$49</f>
        <v>3490</v>
      </c>
    </row>
    <row r="59" spans="1:16" x14ac:dyDescent="0.15">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77</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76</v>
      </c>
      <c r="B62" s="132">
        <f>'将来負担比率（分子）の構造'!I$45</f>
        <v>380</v>
      </c>
      <c r="C62" s="132"/>
      <c r="D62" s="132"/>
      <c r="E62" s="132">
        <f>'将来負担比率（分子）の構造'!J$45</f>
        <v>421</v>
      </c>
      <c r="F62" s="132"/>
      <c r="G62" s="132"/>
      <c r="H62" s="132">
        <f>'将来負担比率（分子）の構造'!K$45</f>
        <v>407</v>
      </c>
      <c r="I62" s="132"/>
      <c r="J62" s="132"/>
      <c r="K62" s="132">
        <f>'将来負担比率（分子）の構造'!L$45</f>
        <v>414</v>
      </c>
      <c r="L62" s="132"/>
      <c r="M62" s="132"/>
      <c r="N62" s="132">
        <f>'将来負担比率（分子）の構造'!M$45</f>
        <v>424</v>
      </c>
      <c r="O62" s="132"/>
      <c r="P62" s="132"/>
    </row>
    <row r="63" spans="1:16" x14ac:dyDescent="0.15">
      <c r="A63" s="132" t="s">
        <v>75</v>
      </c>
      <c r="B63" s="132">
        <f>'将来負担比率（分子）の構造'!I$44</f>
        <v>90</v>
      </c>
      <c r="C63" s="132"/>
      <c r="D63" s="132"/>
      <c r="E63" s="132">
        <f>'将来負担比率（分子）の構造'!J$44</f>
        <v>37</v>
      </c>
      <c r="F63" s="132"/>
      <c r="G63" s="132"/>
      <c r="H63" s="132">
        <f>'将来負担比率（分子）の構造'!K$44</f>
        <v>19</v>
      </c>
      <c r="I63" s="132"/>
      <c r="J63" s="132"/>
      <c r="K63" s="132">
        <f>'将来負担比率（分子）の構造'!L$44</f>
        <v>16</v>
      </c>
      <c r="L63" s="132"/>
      <c r="M63" s="132"/>
      <c r="N63" s="132">
        <f>'将来負担比率（分子）の構造'!M$44</f>
        <v>15</v>
      </c>
      <c r="O63" s="132"/>
      <c r="P63" s="132"/>
    </row>
    <row r="64" spans="1:16" x14ac:dyDescent="0.15">
      <c r="A64" s="132" t="s">
        <v>74</v>
      </c>
      <c r="B64" s="132" t="str">
        <f>'将来負担比率（分子）の構造'!I$43</f>
        <v>-</v>
      </c>
      <c r="C64" s="132"/>
      <c r="D64" s="132"/>
      <c r="E64" s="132" t="str">
        <f>'将来負担比率（分子）の構造'!J$43</f>
        <v>-</v>
      </c>
      <c r="F64" s="132"/>
      <c r="G64" s="132"/>
      <c r="H64" s="132">
        <f>'将来負担比率（分子）の構造'!K$43</f>
        <v>8</v>
      </c>
      <c r="I64" s="132"/>
      <c r="J64" s="132"/>
      <c r="K64" s="132">
        <f>'将来負担比率（分子）の構造'!L$43</f>
        <v>7</v>
      </c>
      <c r="L64" s="132"/>
      <c r="M64" s="132"/>
      <c r="N64" s="132">
        <f>'将来負担比率（分子）の構造'!M$43</f>
        <v>6</v>
      </c>
      <c r="O64" s="132"/>
      <c r="P64" s="132"/>
    </row>
    <row r="65" spans="1:16" x14ac:dyDescent="0.15">
      <c r="A65" s="132" t="s">
        <v>73</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x14ac:dyDescent="0.15">
      <c r="A66" s="132" t="s">
        <v>72</v>
      </c>
      <c r="B66" s="132">
        <f>'将来負担比率（分子）の構造'!I$41</f>
        <v>1764</v>
      </c>
      <c r="C66" s="132"/>
      <c r="D66" s="132"/>
      <c r="E66" s="132">
        <f>'将来負担比率（分子）の構造'!J$41</f>
        <v>1710</v>
      </c>
      <c r="F66" s="132"/>
      <c r="G66" s="132"/>
      <c r="H66" s="132">
        <f>'将来負担比率（分子）の構造'!K$41</f>
        <v>1625</v>
      </c>
      <c r="I66" s="132"/>
      <c r="J66" s="132"/>
      <c r="K66" s="132">
        <f>'将来負担比率（分子）の構造'!L$41</f>
        <v>1591</v>
      </c>
      <c r="L66" s="132"/>
      <c r="M66" s="132"/>
      <c r="N66" s="132">
        <f>'将来負担比率（分子）の構造'!M$41</f>
        <v>1598</v>
      </c>
      <c r="O66" s="132"/>
      <c r="P66" s="132"/>
    </row>
    <row r="67" spans="1:16" x14ac:dyDescent="0.15">
      <c r="A67" s="132" t="s">
        <v>132</v>
      </c>
      <c r="B67" s="132" t="e">
        <f>NA()</f>
        <v>#N/A</v>
      </c>
      <c r="C67" s="132">
        <f>IF(ISNUMBER('将来負担比率（分子）の構造'!I$52), IF('将来負担比率（分子）の構造'!I$52 &lt; 0, 0, '将来負担比率（分子）の構造'!I$52), NA())</f>
        <v>0</v>
      </c>
      <c r="D67" s="132" t="e">
        <f>NA()</f>
        <v>#N/A</v>
      </c>
      <c r="E67" s="132" t="e">
        <f>NA()</f>
        <v>#N/A</v>
      </c>
      <c r="F67" s="132">
        <f>IF(ISNUMBER('将来負担比率（分子）の構造'!J$52), IF('将来負担比率（分子）の構造'!J$52 &lt; 0, 0, '将来負担比率（分子）の構造'!J$52), NA())</f>
        <v>0</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44"/>
  <printOptions horizontalCentered="1" verticalCentered="1"/>
  <pageMargins left="0.78700000000000003" right="0.78700000000000003" top="0.98399999999999999" bottom="0.98399999999999999" header="0.51200000000000001" footer="0.51200000000000001"/>
  <pageSetup paperSize="9" orientation="portrait" blackAndWhite="1" horizontalDpi="2"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吉竹 一基</dc:creator>
  <cp:keywords/>
  <dc:description/>
  <cp:lastModifiedBy> </cp:lastModifiedBy>
  <cp:lastPrinted>2014-05-01T08:33:45Z</cp:lastPrinted>
  <dcterms:created xsi:type="dcterms:W3CDTF">2014-03-27T02:57:06Z</dcterms:created>
  <dcterms:modified xsi:type="dcterms:W3CDTF">2025-08-27T07:38:16Z</dcterms:modified>
  <cp:category/>
</cp:coreProperties>
</file>