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14D74109-8A3F-4688-BA91-5EAF5ECD5A22}" xr6:coauthVersionLast="44" xr6:coauthVersionMax="44" xr10:uidLastSave="{00000000-0000-0000-0000-000000000000}"/>
  <bookViews>
    <workbookView xWindow="-120" yWindow="-120" windowWidth="20730" windowHeight="11310"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91029" concurrentManualCount="2"/>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BE35"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BE34"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<sst xmlns="http://schemas.openxmlformats.org/spreadsheetml/2006/main" count="1114" uniqueCount="576">
  <si>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</si>
  <si>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</si>
  <si>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</si>
  <si>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</si>
  <si>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</si>
  <si>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</si>
  <si>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</si>
  <si>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</si>
  <si>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</si>
  <si>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</si>
  <si>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</si>
  <si>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</si>
  <si>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</si>
  <si>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</si>
  <si>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</si>
  <si>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</si>
  <si>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</si>
  <si>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</si>
  <si>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</si>
  <si>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</si>
  <si>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</si>
  <si>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</si>
  <si>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</si>
  <si>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</si>
  <si>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</si>
  <si>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</si>
  <si>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</si>
  <si>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</si>
  <si>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</si>
  <si>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</si>
  <si>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</si>
  <si>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</si>
  <si>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</si>
  <si>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</si>
  <si>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</si>
  <si>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</si>
  <si>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</si>
  <si>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</si>
  <si>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</si>
  <si>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</si>
  <si>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</si>
  <si>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</si>
  <si>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</si>
  <si>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</si>
  <si>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</si>
  <si>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</si>
  <si>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</si>
  <si>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</si>
  <si>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</si>
  <si>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</si>
  <si>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</si>
  <si>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</si>
  <si>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</si>
  <si>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</si>
  <si>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</si>
  <si>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</si>
  <si>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</si>
  <si>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</si>
  <si>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</si>
  <si>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</si>
  <si>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</si>
  <si>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</si>
  <si>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</si>
  <si>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</si>
  <si>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</si>
  <si>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</si>
  <si>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</si>
  <si>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</si>
  <si>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</si>
  <si>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</si>
  <si>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</si>
  <si>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</si>
  <si>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</si>
  <si>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</si>
  <si>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</si>
  <si>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</si>
  <si>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</si>
  <si>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</si>
  <si>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</si>
  <si>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</si>
  <si>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</si>
  <si>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</si>
  <si>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</si>
  <si>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</si>
  <si>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</si>
  <si>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</si>
  <si>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</si>
  <si>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</si>
  <si>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</si>
  <si>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</si>
  <si>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</si>
  <si>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</si>
  <si>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</si>
  <si>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</si>
  <si>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</si>
  <si>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</si>
  <si>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</si>
  <si>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</si>
  <si>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</si>
  <si>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</si>
  <si>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</si>
  <si>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</si>
  <si>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</si>
  <si>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</si>
  <si>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</si>
  <si>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</si>
  <si>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</si>
  <si>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</si>
  <si>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</si>
  <si>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</si>
  <si>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</si>
  <si>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</si>
  <si>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</si>
  <si>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</si>
  <si>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</si>
  <si>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</si>
  <si>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</si>
  <si>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</si>
  <si>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</si>
  <si>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</si>
  <si>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</si>
  <si>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</si>
  <si>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</si>
  <si>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</si>
  <si>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</si>
  <si>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</si>
  <si>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</si>
  <si>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</si>
  <si>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</si>
  <si>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</si>
  <si>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</si>
  <si>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</si>
  <si>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</si>
  <si>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</si>
  <si>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</si>
  <si>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</si>
  <si>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</si>
  <si>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</si>
  <si>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</si>
  <si>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</si>
  <si>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</si>
  <si>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</si>
  <si>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</si>
  <si>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</si>
  <si>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</si>
  <si>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</si>
  <si>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</si>
  <si>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</si>
  <si>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</si>
  <si>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</si>
  <si>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</si>
  <si>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</si>
  <si>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</si>
  <si>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</si>
  <si>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</si>
  <si>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</si>
  <si>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</si>
  <si>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</si>
  <si>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</si>
  <si>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</si>
  <si>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</si>
  <si>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</si>
  <si>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</si>
  <si>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</si>
  <si>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</si>
  <si>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</si>
  <si>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</si>
  <si>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</si>
  <si>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</si>
  <si>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</si>
  <si>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</si>
  <si>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</si>
  <si>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</si>
  <si>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</si>
  <si>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</si>
  <si>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</si>
  <si>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</si>
  <si>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</si>
  <si>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</si>
  <si>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</si>
  <si>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</si>
  <si>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</si>
  <si>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</si>
  <si>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</si>
  <si>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</si>
  <si>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</si>
  <si>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</si>
  <si>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</si>
  <si>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</si>
  <si>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</si>
  <si>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</si>
  <si>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</si>
  <si>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</si>
  <si>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</si>
  <si>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</si>
  <si>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</si>
  <si>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</si>
  <si>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</si>
  <si>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福岡県赤村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</si>
  <si>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</si>
  <si>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</si>
  <si>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</si>
  <si>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</si>
  <si>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</si>
  <si>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</si>
  <si>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</si>
  <si>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</si>
  <si>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</si>
  <si>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</si>
  <si>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</si>
  <si>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</si>
  <si>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</si>
  <si>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</si>
  <si>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</si>
  <si>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</si>
  <si>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</si>
  <si>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</si>
  <si>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</si>
  <si>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</si>
  <si>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</si>
  <si>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</si>
  <si>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</si>
  <si>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</si>
  <si>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</si>
  <si>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</si>
  <si>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</si>
  <si>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</si>
  <si>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</si>
  <si>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</si>
  <si>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</si>
  <si>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</si>
  <si>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</si>
  <si>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</si>
  <si>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</si>
  <si>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</si>
  <si>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</si>
  <si>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</si>
  <si>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</si>
  <si>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</si>
  <si>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</si>
  <si>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</si>
  <si>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</si>
  <si>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</si>
  <si>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</si>
  <si>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</si>
  <si>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</si>
  <si>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</si>
  <si>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</si>
  <si>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</si>
  <si>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</si>
  <si>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</si>
  <si>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</si>
  <si>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</si>
  <si>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</si>
  <si>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</si>
  <si>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</si>
  <si>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</si>
  <si>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</si>
  <si>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</si>
  <si>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</si>
  <si>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</si>
  <si>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</si>
  <si>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</si>
  <si>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</si>
  <si>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</si>
  <si>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</si>
  <si>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</si>
  <si>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</si>
  <si>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</si>
  <si>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</si>
  <si>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</si>
  <si>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</si>
  <si>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</si>
  <si>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</si>
  <si>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</si>
  <si>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</si>
  <si>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</si>
  <si>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</si>
  <si>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</si>
  <si>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</si>
  <si>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</si>
  <si>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</si>
  <si>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</si>
  <si>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</si>
  <si>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</si>
  <si>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</si>
  <si>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</si>
  <si>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</si>
  <si>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</si>
  <si>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</si>
  <si>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</si>
  <si>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</si>
  <si>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</si>
  <si>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</si>
  <si>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</si>
  <si>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</si>
  <si>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</si>
  <si>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</si>
  <si>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</si>
  <si>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</si>
  <si>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</si>
  <si>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</si>
  <si>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</si>
  <si>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</si>
  <si>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</si>
  <si>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</si>
  <si>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</si>
  <si>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</si>
  <si>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</si>
  <si>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</si>
  <si>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</si>
  <si>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</si>
  <si>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</si>
  <si>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</si>
  <si>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</si>
  <si>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</si>
  <si>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</si>
  <si>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</si>
  <si>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</si>
  <si>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</si>
  <si>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</si>
  <si>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</si>
  <si>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</si>
  <si>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</si>
  <si>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</si>
  <si>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</si>
  <si>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</si>
  <si>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</si>
  <si>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</si>
  <si>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</si>
  <si>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</si>
  <si>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</si>
  <si>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</si>
  <si>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</si>
  <si>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</si>
  <si>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</si>
  <si>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</si>
  <si>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</si>
  <si>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</si>
  <si>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</si>
  <si>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</si>
  <si>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</si>
  <si>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</si>
  <si>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</si>
  <si>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</si>
  <si>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</si>
  <si>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</si>
  <si>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</si>
  <si>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福岡県赤村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</si>
  <si>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</si>
  <si>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</si>
  <si>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</si>
  <si>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</si>
  <si>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</si>
  <si>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</si>
  <si>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</si>
  <si>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</si>
  <si>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</si>
  <si>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</si>
  <si>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</si>
  <si>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</si>
  <si>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</si>
  <si>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</si>
  <si>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</si>
  <si>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</si>
  <si>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</si>
  <si>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</si>
  <si>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</si>
  <si>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</si>
  <si>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</si>
  <si>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</si>
  <si>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</si>
  <si>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</si>
  <si>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</si>
  <si>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</si>
  <si>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</si>
  <si>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</si>
  <si>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</si>
  <si>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</si>
  <si>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</si>
  <si>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</si>
  <si>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</si>
  <si>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</si>
  <si>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</si>
  <si>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</si>
  <si>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</si>
  <si>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</si>
  <si>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</si>
  <si>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</si>
  <si>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</si>
  <si>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</si>
  <si>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</si>
  <si>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</si>
  <si>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</si>
  <si>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</si>
  <si>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</si>
  <si>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</si>
  <si>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</si>
  <si>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</si>
  <si>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</si>
  <si>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</si>
  <si>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</si>
  <si>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</si>
  <si>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</si>
  <si>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</si>
  <si>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</si>
  <si>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</si>
  <si>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</si>
  <si>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</si>
  <si>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</si>
  <si>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</si>
  <si>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</si>
  <si>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</si>
  <si>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</si>
  <si>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</si>
  <si>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</si>
  <si>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</si>
  <si>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</si>
  <si>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</si>
  <si>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</si>
  <si>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</si>
  <si>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</si>
  <si>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</si>
  <si>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</si>
  <si>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</si>
  <si>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</si>
  <si>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</si>
  <si>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</si>
  <si>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</si>
  <si>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</si>
  <si>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</si>
  <si>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</si>
  <si>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</si>
  <si>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</si>
  <si>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</si>
  <si>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</si>
  <si>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</si>
  <si>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</si>
  <si>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</si>
  <si>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</si>
  <si>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</si>
  <si>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</si>
  <si>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</si>
  <si>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</si>
  <si>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</si>
  <si>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</si>
  <si>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</si>
  <si>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</si>
  <si>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</si>
  <si>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</si>
  <si>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</si>
  <si>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</si>
  <si>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</si>
  <si>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</si>
  <si>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</si>
  <si>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</si>
  <si>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</si>
  <si>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</si>
  <si>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</si>
  <si>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</si>
  <si>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</si>
  <si>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</si>
  <si>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</si>
  <si>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</si>
  <si>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</si>
  <si>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</si>
  <si>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</si>
  <si>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</si>
  <si>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</si>
  <si>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</si>
  <si>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</si>
  <si>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</si>
  <si>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</si>
  <si>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</si>
  <si>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</si>
  <si>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</si>
  <si>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</si>
  <si>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</si>
  <si>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</si>
  <si>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</si>
  <si>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</si>
  <si>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</si>
  <si>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</si>
  <si>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</si>
  <si>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</si>
  <si>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</si>
  <si>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</si>
  <si>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</si>
  <si>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</si>
  <si>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</si>
  <si>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</si>
  <si>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</si>
  <si>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</si>
  <si>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</si>
  <si>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</si>
  <si>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</si>
  <si>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</si>
  <si>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</si>
  <si>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</si>
  <si>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</si>
  <si>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</si>
  <si>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</si>
  <si>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</si>
  <si>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</si>
  <si>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</si>
  <si>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</si>
  <si>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</si>
  <si>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</si>
  <si>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</si>
  <si>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</si>
  <si>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</si>
  <si>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</si>
  <si>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</si>
  <si>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</si>
  <si>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</si>
  <si>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</si>
  <si>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</si>
  <si>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</si>
  <si>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</si>
  <si>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</si>
  <si>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</si>
  <si>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</si>
  <si>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</si>
  <si>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</si>
  <si>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</si>
  <si>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</si>
  <si>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</si>
  <si>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</si>
  <si>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</si>
  <si>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</si>
  <si>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0.22</t>
  </si>
  <si>
    <t>住宅新築資金等貸付事業特別会計</t>
  </si>
  <si>
    <t>▲ 2.97</t>
  </si>
  <si>
    <t>▲ 2.71</t>
  </si>
  <si>
    <t>▲ 2.50</t>
  </si>
  <si>
    <t>▲ 2.25</t>
  </si>
  <si>
    <t>▲ 2.16</t>
  </si>
  <si>
    <t>一般会計</t>
  </si>
  <si>
    <t>簡易水道特別会計</t>
  </si>
  <si>
    <t>後期高齢者特別会計</t>
  </si>
  <si>
    <t>国民健康保険特別会計</t>
  </si>
  <si>
    <t>その他会計（赤字）</t>
  </si>
  <si>
    <t>その他会計（黒字）</t>
  </si>
  <si>
    <t>福岡県市町村消防団員等公務災害補償組合（一般会計）</t>
    <phoneticPr fontId="2"/>
  </si>
  <si>
    <t>福岡県市町村職員退職手当組合（一般会計）</t>
    <phoneticPr fontId="2"/>
  </si>
  <si>
    <t>福岡県市町村職員退職手当組合（基金特別会計）</t>
    <phoneticPr fontId="2"/>
  </si>
  <si>
    <t>福岡県自治会館管理組合（一般会計）</t>
    <phoneticPr fontId="2"/>
  </si>
  <si>
    <t>福岡県田川地区消防組合（一般会計）</t>
    <phoneticPr fontId="2"/>
  </si>
  <si>
    <t>田川郡東部環境衛生施設組合（一般会計）</t>
    <phoneticPr fontId="2"/>
  </si>
  <si>
    <t>田川地区斎場組合（一般会計）</t>
    <phoneticPr fontId="2"/>
  </si>
  <si>
    <t>福岡県自治振興組合（一般会計）</t>
    <phoneticPr fontId="2"/>
  </si>
  <si>
    <t>福岡県自治振興組合（公文書館事業特別会計）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</si>
  <si>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</si>
  <si>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</si>
  <si>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</si>
  <si>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</si>
  <si>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t>
    <phoneticPr fontId="2"/>
  </si>
  <si>
    <t>-</t>
    <phoneticPr fontId="2"/>
  </si>
  <si>
    <t>源じいの森</t>
    <rPh sb="0" eb="1">
      <t>ゲン</t>
    </rPh>
    <rPh sb="4" eb="5">
      <t>モリ</t>
    </rPh>
    <phoneticPr fontId="2"/>
  </si>
  <si>
    <t>赤村土地開発公社</t>
    <rPh sb="0" eb="2">
      <t>アカムラ</t>
    </rPh>
    <rPh sb="2" eb="4">
      <t>トチ</t>
    </rPh>
    <rPh sb="4" eb="6">
      <t>カイハツ</t>
    </rPh>
    <rPh sb="6" eb="8">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</si>
  <si>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</si>
  <si>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</si>
  <si>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</si>
  <si>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</si>
  <si>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</si>
  <si>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</si>
  <si>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</si>
  <si>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</si>
  <si>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</si>
  <si>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</si>
  <si>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</si>
  <si>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</si>
  <si>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</si>
  <si>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</si>
  <si>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繰上償還による地方債現在高の減、減債基金等の積立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等総合管理計画に基づき、老朽化対策に取り組んでいきます。
</t>
    <rPh sb="44" eb="45">
      <t>ヒ</t>
    </rPh>
    <rPh sb="78" eb="79">
      <t>ヒク</t>
    </rPh>
    <rPh sb="85" eb="87">
      <t>ゲンザイ</t>
    </rPh>
    <phoneticPr fontId="5"/>
  </si>
  <si>
    <t>　実質公債費比率については、類似団体と比較して低い水準にあります。今後も、公債費の適正化に取り組んでいきます。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</si>
</sst>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38" xr:uid="{00000000-0005-0000-0000-00001F000000}"/>
    <cellStyle name="標準_【レイアウト】（県）資料３（Ｐ２）　歳出比較分析表" xfId="34" xr:uid="{00000000-0005-0000-0000-000020000000}"/>
    <cellStyle name="標準_【レイアウト】（市）資料３（Ｐ２）　歳出比較分析表" xfId="35" xr:uid="{00000000-0005-0000-0000-000021000000}"/>
    <cellStyle name="標準_APAHO251300" xfId="36" xr:uid="{00000000-0005-0000-0000-000022000000}"/>
    <cellStyle name="標準_APAHO252300" xfId="37" xr:uid="{00000000-0005-0000-0000-000023000000}"/>
    <cellStyle name="標準_Book1" xfId="31" xr:uid="{00000000-0005-0000-0000-000024000000}"/>
    <cellStyle name="標準_O-JJ0722-001-3_決算状況カード(各会計・関係団体)_O-JJ1016-001-3_財政状況資料集(決算状況カード(各会計・関係団体))(Rev2)2" xfId="32" xr:uid="{00000000-0005-0000-0000-000025000000}"/>
    <cellStyle name="標準_O-JJ0722-001-8_連結実質赤字比率に係る赤字・黒字の構成分析" xfId="2" xr:uid="{00000000-0005-0000-0000-00002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extLst>
            <c:ext xmlns:c16="http://schemas.microsoft.com/office/drawing/2014/chart" uri="{C3380CC4-5D6E-409C-BE32-E72D297353CC}">
              <c16:uniqueId val="{00000000-5A6B-4521-87D2-D2E6287632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85393</c:v>
                </c:pt>
                <c:pt idx="1">
                  <c:v>166621</c:v>
                </c:pt>
                <c:pt idx="2">
                  <c:v>285680</c:v>
                </c:pt>
                <c:pt idx="3">
                  <c:v>203241</c:v>
                </c:pt>
                <c:pt idx="4">
                  <c:v>259868</c:v>
                </c:pt>
              </c:numCache>
            </c:numRef>
          </c:val>
          <c:smooth val="0"/>
          <c:extLst>
            <c:ext xmlns:c16="http://schemas.microsoft.com/office/drawing/2014/chart" uri="{C3380CC4-5D6E-409C-BE32-E72D297353CC}">
              <c16:uniqueId val="{00000001-5A6B-4521-87D2-D2E6287632AD}"/>
            </c:ext>
          </c:extLst>
        </c:ser>
        <c:dLbls>
          <c:showLegendKey val="0"/>
          <c:showVal val="0"/>
          <c:showCatName val="0"/>
          <c:showSerName val="0"/>
          <c:showPercent val="0"/>
          <c:showBubbleSize val="0"/>
        </c:dLbls>
        <c:marker val="1"/>
        <c:smooth val="0"/>
        <c:axId val="115034200"/>
        <c:axId val="115034592"/>
      </c:lineChart>
      <c:catAx>
        <c:axId val="115034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034592"/>
        <c:crosses val="autoZero"/>
        <c:auto val="1"/>
        <c:lblAlgn val="ctr"/>
        <c:lblOffset val="100"/>
        <c:tickLblSkip val="1"/>
        <c:tickMarkSkip val="1"/>
        <c:noMultiLvlLbl val="0"/>
      </c:catAx>
      <c:valAx>
        <c:axId val="11503459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034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2.27</c:v>
                </c:pt>
                <c:pt idx="1">
                  <c:v>2.76</c:v>
                </c:pt>
                <c:pt idx="2">
                  <c:v>2.77</c:v>
                </c:pt>
                <c:pt idx="3">
                  <c:v>2.68</c:v>
                </c:pt>
                <c:pt idx="4">
                  <c:v>2.7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58.07</c:v>
                </c:pt>
                <c:pt idx="1">
                  <c:v>57.78</c:v>
                </c:pt>
                <c:pt idx="2">
                  <c:v>57.68</c:v>
                </c:pt>
                <c:pt idx="3">
                  <c:v>55.39</c:v>
                </c:pt>
                <c:pt idx="4">
                  <c:v>56.67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76655736"/>
        <c:axId val="376656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-0.22</c:v>
                </c:pt>
                <c:pt idx="1">
                  <c:v>9.94</c:v>
                </c:pt>
                <c:pt idx="2">
                  <c:v>11.57</c:v>
                </c:pt>
                <c:pt idx="3">
                  <c:v>7.46</c:v>
                </c:pt>
                <c:pt idx="4">
                  <c:v>7.39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76655736"/>
        <c:axId val="376656128"/>
      </c:lineChart>
      <c:catAx>
        <c:axId val="376655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6656128"/>
        <c:crosses val="autoZero"/>
        <c:auto val="1"/>
        <c:lblAlgn val="ctr"/>
        <c:lblOffset val="100"/>
        <c:tickLblSkip val="1"/>
        <c:tickMarkSkip val="1"/>
        <c:noMultiLvlLbl val="0"/>
      </c:catAx>
      <c:valAx>
        <c:axId val="376656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6655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0.24</c:v>
                </c:pt>
                <c:pt idx="2">
                  <c:v>#N/A</c:v>
                </c:pt>
                <c:pt idx="3">
                  <c:v>0.23</c:v>
                </c:pt>
                <c:pt idx="4">
                  <c:v>#N/A</c:v>
                </c:pt>
                <c:pt idx="5">
                  <c:v>0.24</c:v>
                </c:pt>
                <c:pt idx="6">
                  <c:v>#N/A</c:v>
                </c:pt>
                <c:pt idx="7">
                  <c:v>0.21</c:v>
                </c:pt>
                <c:pt idx="8">
                  <c:v>#N/A</c:v>
                </c:pt>
                <c:pt idx="9">
                  <c:v>0.23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5.24</c:v>
                </c:pt>
                <c:pt idx="2">
                  <c:v>#N/A</c:v>
                </c:pt>
                <c:pt idx="3">
                  <c:v>5.47</c:v>
                </c:pt>
                <c:pt idx="4">
                  <c:v>#N/A</c:v>
                </c:pt>
                <c:pt idx="5">
                  <c:v>5.27</c:v>
                </c:pt>
                <c:pt idx="6">
                  <c:v>#N/A</c:v>
                </c:pt>
                <c:pt idx="7">
                  <c:v>4.93</c:v>
                </c:pt>
                <c:pt idx="8">
                  <c:v>#N/A</c:v>
                </c:pt>
                <c:pt idx="9">
                  <c:v>4.8600000000000003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2.97</c:v>
                </c:pt>
                <c:pt idx="1">
                  <c:v>#N/A</c:v>
                </c:pt>
                <c:pt idx="2">
                  <c:v>2.71</c:v>
                </c:pt>
                <c:pt idx="3">
                  <c:v>#N/A</c:v>
                </c:pt>
                <c:pt idx="4">
                  <c:v>2.5</c:v>
                </c:pt>
                <c:pt idx="5">
                  <c:v>#N/A</c:v>
                </c:pt>
                <c:pt idx="6">
                  <c:v>2.25</c:v>
                </c:pt>
                <c:pt idx="7">
                  <c:v>#N/A</c:v>
                </c:pt>
                <c:pt idx="8">
                  <c:v>2.16</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76656912"/>
        <c:axId val="376657304"/>
      </c:barChart>
      <c:catAx>
        <c:axId val="37665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6657304"/>
        <c:crosses val="autoZero"/>
        <c:auto val="1"/>
        <c:lblAlgn val="ctr"/>
        <c:lblOffset val="100"/>
        <c:tickLblSkip val="1"/>
        <c:tickMarkSkip val="1"/>
        <c:noMultiLvlLbl val="0"/>
      </c:catAx>
      <c:valAx>
        <c:axId val="376657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6656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222</c:v>
                </c:pt>
                <c:pt idx="5">
                  <c:v>227</c:v>
                </c:pt>
                <c:pt idx="8">
                  <c:v>230</c:v>
                </c:pt>
                <c:pt idx="11">
                  <c:v>218</c:v>
                </c:pt>
                <c:pt idx="14">
                  <c:v>213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3</c:v>
                </c:pt>
                <c:pt idx="6">
                  <c:v>4</c:v>
                </c:pt>
                <c:pt idx="9">
                  <c:v>6</c:v>
                </c:pt>
                <c:pt idx="12">
                  <c:v>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236</c:v>
                </c:pt>
                <c:pt idx="3">
                  <c:v>197</c:v>
                </c:pt>
                <c:pt idx="6">
                  <c:v>200</c:v>
                </c:pt>
                <c:pt idx="9">
                  <c:v>177</c:v>
                </c:pt>
                <c:pt idx="12">
                  <c:v>141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76658088"/>
        <c:axId val="376658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c:v>
                </c:pt>
                <c:pt idx="2">
                  <c:v>#N/A</c:v>
                </c:pt>
                <c:pt idx="3">
                  <c:v>#N/A</c:v>
                </c:pt>
                <c:pt idx="4">
                  <c:v>-26</c:v>
                </c:pt>
                <c:pt idx="5">
                  <c:v>#N/A</c:v>
                </c:pt>
                <c:pt idx="6">
                  <c:v>#N/A</c:v>
                </c:pt>
                <c:pt idx="7">
                  <c:v>-25</c:v>
                </c:pt>
                <c:pt idx="8">
                  <c:v>#N/A</c:v>
                </c:pt>
                <c:pt idx="9">
                  <c:v>#N/A</c:v>
                </c:pt>
                <c:pt idx="10">
                  <c:v>-34</c:v>
                </c:pt>
                <c:pt idx="11">
                  <c:v>#N/A</c:v>
                </c:pt>
                <c:pt idx="12">
                  <c:v>#N/A</c:v>
                </c:pt>
                <c:pt idx="13">
                  <c:v>-64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76658088"/>
        <c:axId val="376658480"/>
      </c:lineChart>
      <c:catAx>
        <c:axId val="376658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6658480"/>
        <c:crosses val="autoZero"/>
        <c:auto val="1"/>
        <c:lblAlgn val="ctr"/>
        <c:lblOffset val="100"/>
        <c:tickLblSkip val="1"/>
        <c:tickMarkSkip val="1"/>
        <c:noMultiLvlLbl val="0"/>
      </c:catAx>
      <c:valAx>
        <c:axId val="37665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6658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2057</c:v>
                </c:pt>
                <c:pt idx="5">
                  <c:v>1986</c:v>
                </c:pt>
                <c:pt idx="8">
                  <c:v>1963</c:v>
                </c:pt>
                <c:pt idx="11">
                  <c:v>1936</c:v>
                </c:pt>
                <c:pt idx="14">
                  <c:v>1884</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27</c:v>
                </c:pt>
                <c:pt idx="5">
                  <c:v>30</c:v>
                </c:pt>
                <c:pt idx="8">
                  <c:v>348</c:v>
                </c:pt>
                <c:pt idx="11">
                  <c:v>495</c:v>
                </c:pt>
                <c:pt idx="14">
                  <c:v>860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3490</c:v>
                </c:pt>
                <c:pt idx="5">
                  <c:v>3518</c:v>
                </c:pt>
                <c:pt idx="8">
                  <c:v>3600</c:v>
                </c:pt>
                <c:pt idx="11">
                  <c:v>3779</c:v>
                </c:pt>
                <c:pt idx="14">
                  <c:v>3977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4</c:v>
                </c:pt>
                <c:pt idx="9">
                  <c:v>9</c:v>
                </c:pt>
                <c:pt idx="12">
                  <c:v>15</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424</c:v>
                </c:pt>
                <c:pt idx="3">
                  <c:v>417</c:v>
                </c:pt>
                <c:pt idx="6">
                  <c:v>431</c:v>
                </c:pt>
                <c:pt idx="9">
                  <c:v>400</c:v>
                </c:pt>
                <c:pt idx="12">
                  <c:v>376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c:v>
                </c:pt>
                <c:pt idx="3">
                  <c:v>29</c:v>
                </c:pt>
                <c:pt idx="6">
                  <c:v>54</c:v>
                </c:pt>
                <c:pt idx="9">
                  <c:v>49</c:v>
                </c:pt>
                <c:pt idx="12">
                  <c:v>42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c:v>
                </c:pt>
                <c:pt idx="3">
                  <c:v>5</c:v>
                </c:pt>
                <c:pt idx="6">
                  <c:v>4</c:v>
                </c:pt>
                <c:pt idx="9">
                  <c:v>3</c:v>
                </c:pt>
                <c:pt idx="12">
                  <c:v>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1598</c:v>
                </c:pt>
                <c:pt idx="3">
                  <c:v>1496</c:v>
                </c:pt>
                <c:pt idx="6">
                  <c:v>1683</c:v>
                </c:pt>
                <c:pt idx="9">
                  <c:v>1781</c:v>
                </c:pt>
                <c:pt idx="12">
                  <c:v>2029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77406264"/>
        <c:axId val="377406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77406264"/>
        <c:axId val="377406656"/>
      </c:lineChart>
      <c:catAx>
        <c:axId val="377406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7406656"/>
        <c:crosses val="autoZero"/>
        <c:auto val="1"/>
        <c:lblAlgn val="ctr"/>
        <c:lblOffset val="100"/>
        <c:tickLblSkip val="1"/>
        <c:tickMarkSkip val="1"/>
        <c:noMultiLvlLbl val="0"/>
      </c:catAx>
      <c:valAx>
        <c:axId val="377406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7406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{7899A9A6-991C-41B7-BC44-D91B70016C57}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{9BD92C6C-4AA8-4775-A089-EF9A8F121AED}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{634D4E35-180A-43A9-8197-71E5CC5803FB}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{77FB2938-23CD-4C29-8547-51855E9517C8}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{8A352301-86C6-4078-AF3A-56BC84D05B68}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51.8</c:v>
                </c:pt>
                <c:pt idx="4">
                  <c:v>50.8</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{8D72CA35-29CE-4558-9032-3041875CDDDC}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{F49878D4-77C1-45C2-B334-2F25BF5EF211}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{64F0DE6D-E3A4-4603-A93C-89EBBB2A5CF8}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{55E89EE6-A0FB-4D65-B9C4-6ECC63A042CD}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{7CF3455A-B80A-40D8-B469-43CAD7AF4D01}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pt idx="4">
                  <c:v>53.2</c:v>
                </c:pt>
              </c:numCache>
            </c:numRef>
          </c:xVal>
          <c:yVal>
            <c:numRef>
              <c:f>公会計指標分析・財政指標組合せ分析表!$K$55:$O$55</c:f>
              <c:numCache>
                <c:formatCode>#,##0.0;"▲ "#,##0.0</c:formatCode>
                <c:ptCount val="5"/>
                <c:pt idx="3">
                  <c:v>0</c:v>
                </c:pt>
                <c:pt idx="4">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77405480"/>
        <c:axId val="377405088"/>
      </c:scatterChart>
      <c:valAx>
        <c:axId val="377405480"/>
        <c:scaling>
          <c:orientation val="minMax"/>
          <c:max val="57.5"/>
          <c:min val="52.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7405088"/>
        <c:crosses val="autoZero"/>
        <c:crossBetween val="midCat"/>
      </c:valAx>
      <c:valAx>
        <c:axId val="3774050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74054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{66A458DA-2F77-48D5-BC3D-6C6986D5F560}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{0B34413E-90BD-4219-BC8D-F631A81BA4BE}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{6B36F4A7-C5D9-41A6-B83E-F0EE2995EEF1}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{75CC7244-C2F0-4FCC-9E6F-24EBD93E95E3}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{98A8C509-2165-46CF-9D08-61D5BFE83BE2}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3.8</c:v>
                </c:pt>
                <c:pt idx="1">
                  <c:v>1</c:v>
                </c:pt>
                <c:pt idx="2">
                  <c:v>-0.8</c:v>
                </c:pt>
                <c:pt idx="3">
                  <c:v>-2.2999999999999998</c:v>
                </c:pt>
                <c:pt idx="4">
                  <c:v>-3.3</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{7B949EF9-E785-4936-8690-C54AF123B23C}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{6453BB72-4E53-491A-A92A-9F63DA23768E}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{A22A6409-5DCF-4A90-805A-F6A63186780B}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{8F73DCF1-93FD-46D7-8489-BCD72B72C5B1}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{9EBD3CE7-5EA7-46A2-A6F5-C0FBA94102DA}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77405872"/>
        <c:axId val="377407440"/>
      </c:scatterChart>
      <c:valAx>
        <c:axId val="377405872"/>
        <c:scaling>
          <c:orientation val="minMax"/>
          <c:max val="10"/>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7407440"/>
        <c:crosses val="autoZero"/>
        <c:crossBetween val="midCat"/>
      </c:valAx>
      <c:valAx>
        <c:axId val="3774074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74058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過去からの起債抑制策、投資事業の財源とした既発債の償還終了、繰上償還により、良好な水準を維持できている。公営住宅建替事業を開始しているので、新規発行の抑制(緊急度・住民ニーズを的確に把握した事業の選択)及び借入金の適正管理を行い、急激な数値上昇を抑え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充当可能財源等が将来負担額を上回っているため、将来負担比率は発生していない。この要因としては、繰上償還による地方債現在高の減、減債基金等の積立による充当可能財源の増である。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a:extLst>
            <a:ext uri="{FF2B5EF4-FFF2-40B4-BE49-F238E27FC236}">
              <a16:creationId xmlns:a16="http://schemas.microsoft.com/office/drawing/2014/main" id="{00000000-0008-0000-0C00-000018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a:extLst>
            <a:ext uri="{FF2B5EF4-FFF2-40B4-BE49-F238E27FC236}">
              <a16:creationId xmlns:a16="http://schemas.microsoft.com/office/drawing/2014/main" id="{00000000-0008-0000-0C00-00001A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a:extLst>
            <a:ext uri="{FF2B5EF4-FFF2-40B4-BE49-F238E27FC236}">
              <a16:creationId xmlns:a16="http://schemas.microsoft.com/office/drawing/2014/main" id="{00000000-0008-0000-0C00-00001B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a:extLst>
            <a:ext uri="{FF2B5EF4-FFF2-40B4-BE49-F238E27FC236}">
              <a16:creationId xmlns:a16="http://schemas.microsoft.com/office/drawing/2014/main" id="{00000000-0008-0000-0C00-00001C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a:extLst>
            <a:ext uri="{FF2B5EF4-FFF2-40B4-BE49-F238E27FC236}">
              <a16:creationId xmlns:a16="http://schemas.microsoft.com/office/drawing/2014/main" id="{00000000-0008-0000-0C00-00001D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a:extLst>
            <a:ext uri="{FF2B5EF4-FFF2-40B4-BE49-F238E27FC236}">
              <a16:creationId xmlns:a16="http://schemas.microsoft.com/office/drawing/2014/main" id="{00000000-0008-0000-0C00-00001E000000}"/>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a:extLst>
            <a:ext uri="{FF2B5EF4-FFF2-40B4-BE49-F238E27FC236}">
              <a16:creationId xmlns:a16="http://schemas.microsoft.com/office/drawing/2014/main" id="{00000000-0008-0000-0C00-00001F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a:extLst>
            <a:ext uri="{FF2B5EF4-FFF2-40B4-BE49-F238E27FC236}">
              <a16:creationId xmlns:a16="http://schemas.microsoft.com/office/drawing/2014/main" id="{00000000-0008-0000-0C00-000020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a:extLst>
            <a:ext uri="{FF2B5EF4-FFF2-40B4-BE49-F238E27FC236}">
              <a16:creationId xmlns:a16="http://schemas.microsoft.com/office/drawing/2014/main" id="{00000000-0008-0000-0C00-000021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a:extLst>
            <a:ext uri="{FF2B5EF4-FFF2-40B4-BE49-F238E27FC236}">
              <a16:creationId xmlns:a16="http://schemas.microsoft.com/office/drawing/2014/main" id="{00000000-0008-0000-0C00-000022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a:extLst>
            <a:ext uri="{FF2B5EF4-FFF2-40B4-BE49-F238E27FC236}">
              <a16:creationId xmlns:a16="http://schemas.microsoft.com/office/drawing/2014/main" id="{00000000-0008-0000-0C00-000023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a:extLst>
            <a:ext uri="{FF2B5EF4-FFF2-40B4-BE49-F238E27FC236}">
              <a16:creationId xmlns:a16="http://schemas.microsoft.com/office/drawing/2014/main" id="{00000000-0008-0000-0C00-000024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a:extLst>
            <a:ext uri="{FF2B5EF4-FFF2-40B4-BE49-F238E27FC236}">
              <a16:creationId xmlns:a16="http://schemas.microsoft.com/office/drawing/2014/main" id="{00000000-0008-0000-0C00-000025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a:extLst>
            <a:ext uri="{FF2B5EF4-FFF2-40B4-BE49-F238E27FC236}">
              <a16:creationId xmlns:a16="http://schemas.microsoft.com/office/drawing/2014/main" id="{00000000-0008-0000-0C00-000026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a:extLst>
            <a:ext uri="{FF2B5EF4-FFF2-40B4-BE49-F238E27FC236}">
              <a16:creationId xmlns:a16="http://schemas.microsoft.com/office/drawing/2014/main" id="{00000000-0008-0000-0C00-000027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a:extLst>
            <a:ext uri="{FF2B5EF4-FFF2-40B4-BE49-F238E27FC236}">
              <a16:creationId xmlns:a16="http://schemas.microsoft.com/office/drawing/2014/main" id="{00000000-0008-0000-0C00-000028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41" name="テキスト ボックス 40">
          <a:extLst>
            <a:ext uri="{FF2B5EF4-FFF2-40B4-BE49-F238E27FC236}">
              <a16:creationId xmlns:a16="http://schemas.microsoft.com/office/drawing/2014/main" id="{00000000-0008-0000-0C00-000029000000}"/>
            </a:ext>
          </a:extLst>
        </xdr:cNvPr>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a:extLst>
            <a:ext uri="{FF2B5EF4-FFF2-40B4-BE49-F238E27FC236}">
              <a16:creationId xmlns:a16="http://schemas.microsoft.com/office/drawing/2014/main" id="{00000000-0008-0000-0C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[ 50.8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a:extLst>
            <a:ext uri="{FF2B5EF4-FFF2-40B4-BE49-F238E27FC236}">
              <a16:creationId xmlns:a16="http://schemas.microsoft.com/office/drawing/2014/main" id="{00000000-0008-0000-0C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a:extLst>
            <a:ext uri="{FF2B5EF4-FFF2-40B4-BE49-F238E27FC236}">
              <a16:creationId xmlns:a16="http://schemas.microsoft.com/office/drawing/2014/main" id="{00000000-0008-0000-0C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a:extLst>
            <a:ext uri="{FF2B5EF4-FFF2-40B4-BE49-F238E27FC236}">
              <a16:creationId xmlns:a16="http://schemas.microsoft.com/office/drawing/2014/main" id="{00000000-0008-0000-0C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前年度と比較し、</a:t>
          </a:r>
          <a:r>
            <a:rPr kumimoji="1" lang="en-US" altLang="ja-JP" sz="1100">
              <a:latin typeface="ＭＳ Ｐゴシック"/>
            </a:rPr>
            <a:t>1</a:t>
          </a:r>
          <a:r>
            <a:rPr kumimoji="1" lang="ja-JP" altLang="en-US" sz="1100">
              <a:latin typeface="ＭＳ Ｐゴシック"/>
            </a:rPr>
            <a:t>ポイントの減少となった。現在、公営住宅については、村営住宅長寿命化計画に基づいて、建替事業を実施しているため、減価償却率が低下している。</a:t>
          </a:r>
        </a:p>
      </xdr:txBody>
    </xdr:sp>
    <xdr:clientData/>
  </xdr:twoCellAnchor>
  <xdr:oneCellAnchor>
    <xdr:from>
      <xdr:col>1</xdr:col>
      <xdr:colOff>746125</xdr:colOff>
      <xdr:row>23</xdr:row>
      <xdr:rowOff>38100</xdr:rowOff>
    </xdr:from>
    <xdr:ext cx="349839" cy="225703"/>
    <xdr:sp macro="" textlink="">
      <xdr:nvSpPr>
        <xdr:cNvPr id="55" name="テキスト ボックス 54">
          <a:extLst>
            <a:ext uri="{FF2B5EF4-FFF2-40B4-BE49-F238E27FC236}">
              <a16:creationId xmlns:a16="http://schemas.microsoft.com/office/drawing/2014/main" id="{00000000-0008-0000-0C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a:extLst>
            <a:ext uri="{FF2B5EF4-FFF2-40B4-BE49-F238E27FC236}">
              <a16:creationId xmlns:a16="http://schemas.microsoft.com/office/drawing/2014/main" id="{00000000-0008-0000-0C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a:extLst>
            <a:ext uri="{FF2B5EF4-FFF2-40B4-BE49-F238E27FC236}">
              <a16:creationId xmlns:a16="http://schemas.microsoft.com/office/drawing/2014/main" id="{00000000-0008-0000-0C00-000039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8" name="直線コネクタ 57">
          <a:extLst>
            <a:ext uri="{FF2B5EF4-FFF2-40B4-BE49-F238E27FC236}">
              <a16:creationId xmlns:a16="http://schemas.microsoft.com/office/drawing/2014/main" id="{00000000-0008-0000-0C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9" name="テキスト ボックス 58">
          <a:extLst>
            <a:ext uri="{FF2B5EF4-FFF2-40B4-BE49-F238E27FC236}">
              <a16:creationId xmlns:a16="http://schemas.microsoft.com/office/drawing/2014/main" id="{00000000-0008-0000-0C00-00003B000000}"/>
            </a:ext>
          </a:extLst>
        </xdr:cNvPr>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60" name="直線コネクタ 59">
          <a:extLst>
            <a:ext uri="{FF2B5EF4-FFF2-40B4-BE49-F238E27FC236}">
              <a16:creationId xmlns:a16="http://schemas.microsoft.com/office/drawing/2014/main" id="{00000000-0008-0000-0C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1" name="テキスト ボックス 60">
          <a:extLst>
            <a:ext uri="{FF2B5EF4-FFF2-40B4-BE49-F238E27FC236}">
              <a16:creationId xmlns:a16="http://schemas.microsoft.com/office/drawing/2014/main" id="{00000000-0008-0000-0C00-00003D000000}"/>
            </a:ext>
          </a:extLst>
        </xdr:cNvPr>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2" name="直線コネクタ 61">
          <a:extLst>
            <a:ext uri="{FF2B5EF4-FFF2-40B4-BE49-F238E27FC236}">
              <a16:creationId xmlns:a16="http://schemas.microsoft.com/office/drawing/2014/main" id="{00000000-0008-0000-0C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3" name="テキスト ボックス 62">
          <a:extLst>
            <a:ext uri="{FF2B5EF4-FFF2-40B4-BE49-F238E27FC236}">
              <a16:creationId xmlns:a16="http://schemas.microsoft.com/office/drawing/2014/main" id="{00000000-0008-0000-0C00-00003F000000}"/>
            </a:ext>
          </a:extLst>
        </xdr:cNvPr>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4" name="直線コネクタ 63">
          <a:extLst>
            <a:ext uri="{FF2B5EF4-FFF2-40B4-BE49-F238E27FC236}">
              <a16:creationId xmlns:a16="http://schemas.microsoft.com/office/drawing/2014/main" id="{00000000-0008-0000-0C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5" name="テキスト ボックス 64">
          <a:extLst>
            <a:ext uri="{FF2B5EF4-FFF2-40B4-BE49-F238E27FC236}">
              <a16:creationId xmlns:a16="http://schemas.microsoft.com/office/drawing/2014/main" id="{00000000-0008-0000-0C00-000041000000}"/>
            </a:ext>
          </a:extLst>
        </xdr:cNvPr>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6" name="直線コネクタ 65">
          <a:extLst>
            <a:ext uri="{FF2B5EF4-FFF2-40B4-BE49-F238E27FC236}">
              <a16:creationId xmlns:a16="http://schemas.microsoft.com/office/drawing/2014/main" id="{00000000-0008-0000-0C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7" name="テキスト ボックス 66">
          <a:extLst>
            <a:ext uri="{FF2B5EF4-FFF2-40B4-BE49-F238E27FC236}">
              <a16:creationId xmlns:a16="http://schemas.microsoft.com/office/drawing/2014/main" id="{00000000-0008-0000-0C00-000043000000}"/>
            </a:ext>
          </a:extLst>
        </xdr:cNvPr>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8" name="直線コネクタ 67">
          <a:extLst>
            <a:ext uri="{FF2B5EF4-FFF2-40B4-BE49-F238E27FC236}">
              <a16:creationId xmlns:a16="http://schemas.microsoft.com/office/drawing/2014/main" id="{00000000-0008-0000-0C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9" name="テキスト ボックス 68">
          <a:extLst>
            <a:ext uri="{FF2B5EF4-FFF2-40B4-BE49-F238E27FC236}">
              <a16:creationId xmlns:a16="http://schemas.microsoft.com/office/drawing/2014/main" id="{00000000-0008-0000-0C00-000045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0" name="有形固定資産減価償却率グラフ枠">
          <a:extLst>
            <a:ext uri="{FF2B5EF4-FFF2-40B4-BE49-F238E27FC236}">
              <a16:creationId xmlns:a16="http://schemas.microsoft.com/office/drawing/2014/main" id="{00000000-0008-0000-0C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71" name="直線コネクタ 70">
          <a:extLst>
            <a:ext uri="{FF2B5EF4-FFF2-40B4-BE49-F238E27FC236}">
              <a16:creationId xmlns:a16="http://schemas.microsoft.com/office/drawing/2014/main" id="{00000000-0008-0000-0C00-000047000000}"/>
            </a:ext>
          </a:extLst>
        </xdr:cNvPr>
        <xdr:cNvCxnSpPr/>
      </xdr:nvCxnSpPr>
      <xdr:spPr>
        <a:xfrm flipV="1">
          <a:off x="4760595" y="552153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C00-000048000000}"/>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73" name="直線コネクタ 72">
          <a:extLst>
            <a:ext uri="{FF2B5EF4-FFF2-40B4-BE49-F238E27FC236}">
              <a16:creationId xmlns:a16="http://schemas.microsoft.com/office/drawing/2014/main" id="{00000000-0008-0000-0C00-000049000000}"/>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C00-00004A000000}"/>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5" name="直線コネクタ 74">
          <a:extLst>
            <a:ext uri="{FF2B5EF4-FFF2-40B4-BE49-F238E27FC236}">
              <a16:creationId xmlns:a16="http://schemas.microsoft.com/office/drawing/2014/main" id="{00000000-0008-0000-0C00-00004B000000}"/>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38117</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C00-00004C000000}"/>
            </a:ext>
          </a:extLst>
        </xdr:cNvPr>
        <xdr:cNvSpPr txBox="1"/>
      </xdr:nvSpPr>
      <xdr:spPr>
        <a:xfrm>
          <a:off x="4813300" y="596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7" name="フローチャート : 判断 76">
          <a:extLst>
            <a:ext uri="{FF2B5EF4-FFF2-40B4-BE49-F238E27FC236}">
              <a16:creationId xmlns:a16="http://schemas.microsoft.com/office/drawing/2014/main" id="{00000000-0008-0000-0C00-00004D000000}"/>
            </a:ext>
          </a:extLst>
        </xdr:cNvPr>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77470</xdr:rowOff>
    </xdr:from>
    <xdr:to>
      <xdr:col>3</xdr:col>
      <xdr:colOff>511175</xdr:colOff>
      <xdr:row>30</xdr:row>
      <xdr:rowOff>7620</xdr:rowOff>
    </xdr:to>
    <xdr:sp macro="" textlink="">
      <xdr:nvSpPr>
        <xdr:cNvPr id="78" name="フローチャート : 判断 77">
          <a:extLst>
            <a:ext uri="{FF2B5EF4-FFF2-40B4-BE49-F238E27FC236}">
              <a16:creationId xmlns:a16="http://schemas.microsoft.com/office/drawing/2014/main" id="{00000000-0008-0000-0C00-00004E000000}"/>
            </a:ext>
          </a:extLst>
        </xdr:cNvPr>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a:extLst>
            <a:ext uri="{FF2B5EF4-FFF2-40B4-BE49-F238E27FC236}">
              <a16:creationId xmlns:a16="http://schemas.microsoft.com/office/drawing/2014/main" id="{00000000-0008-0000-0C00-00004F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a:extLst>
            <a:ext uri="{FF2B5EF4-FFF2-40B4-BE49-F238E27FC236}">
              <a16:creationId xmlns:a16="http://schemas.microsoft.com/office/drawing/2014/main" id="{00000000-0008-0000-0C00-000050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a:extLst>
            <a:ext uri="{FF2B5EF4-FFF2-40B4-BE49-F238E27FC236}">
              <a16:creationId xmlns:a16="http://schemas.microsoft.com/office/drawing/2014/main" id="{00000000-0008-0000-0C00-000051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a:extLst>
            <a:ext uri="{FF2B5EF4-FFF2-40B4-BE49-F238E27FC236}">
              <a16:creationId xmlns:a16="http://schemas.microsoft.com/office/drawing/2014/main" id="{00000000-0008-0000-0C00-000052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a:extLst>
            <a:ext uri="{FF2B5EF4-FFF2-40B4-BE49-F238E27FC236}">
              <a16:creationId xmlns:a16="http://schemas.microsoft.com/office/drawing/2014/main" id="{00000000-0008-0000-0C00-000053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16510</xdr:rowOff>
    </xdr:from>
    <xdr:to>
      <xdr:col>3</xdr:col>
      <xdr:colOff>1222375</xdr:colOff>
      <xdr:row>32</xdr:row>
      <xdr:rowOff>118110</xdr:rowOff>
    </xdr:to>
    <xdr:sp macro="" textlink="">
      <xdr:nvSpPr>
        <xdr:cNvPr id="84" name="円/楕円 83">
          <a:extLst>
            <a:ext uri="{FF2B5EF4-FFF2-40B4-BE49-F238E27FC236}">
              <a16:creationId xmlns:a16="http://schemas.microsoft.com/office/drawing/2014/main" id="{00000000-0008-0000-0C00-000054000000}"/>
            </a:ext>
          </a:extLst>
        </xdr:cNvPr>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166387</xdr:rowOff>
    </xdr:from>
    <xdr:ext cx="405111" cy="259045"/>
    <xdr:sp macro="" textlink="">
      <xdr:nvSpPr>
        <xdr:cNvPr id="85" name="有形固定資産減価償却率該当値テキスト">
          <a:extLst>
            <a:ext uri="{FF2B5EF4-FFF2-40B4-BE49-F238E27FC236}">
              <a16:creationId xmlns:a16="http://schemas.microsoft.com/office/drawing/2014/main" id="{00000000-0008-0000-0C00-000055000000}"/>
            </a:ext>
          </a:extLst>
        </xdr:cNvPr>
        <xdr:cNvSpPr txBox="1"/>
      </xdr:nvSpPr>
      <xdr:spPr>
        <a:xfrm>
          <a:off x="48133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115993</xdr:rowOff>
    </xdr:from>
    <xdr:to>
      <xdr:col>3</xdr:col>
      <xdr:colOff>511175</xdr:colOff>
      <xdr:row>32</xdr:row>
      <xdr:rowOff>46143</xdr:rowOff>
    </xdr:to>
    <xdr:sp macro="" textlink="">
      <xdr:nvSpPr>
        <xdr:cNvPr id="86" name="円/楕円 85">
          <a:extLst>
            <a:ext uri="{FF2B5EF4-FFF2-40B4-BE49-F238E27FC236}">
              <a16:creationId xmlns:a16="http://schemas.microsoft.com/office/drawing/2014/main" id="{00000000-0008-0000-0C00-000056000000}"/>
            </a:ext>
          </a:extLst>
        </xdr:cNvPr>
        <xdr:cNvSpPr/>
      </xdr:nvSpPr>
      <xdr:spPr>
        <a:xfrm>
          <a:off x="4000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166793</xdr:rowOff>
    </xdr:from>
    <xdr:to>
      <xdr:col>3</xdr:col>
      <xdr:colOff>1171575</xdr:colOff>
      <xdr:row>32</xdr:row>
      <xdr:rowOff>67310</xdr:rowOff>
    </xdr:to>
    <xdr:cxnSp macro="">
      <xdr:nvCxnSpPr>
        <xdr:cNvPr id="87" name="直線コネクタ 86">
          <a:extLst>
            <a:ext uri="{FF2B5EF4-FFF2-40B4-BE49-F238E27FC236}">
              <a16:creationId xmlns:a16="http://schemas.microsoft.com/office/drawing/2014/main" id="{00000000-0008-0000-0C00-000057000000}"/>
            </a:ext>
          </a:extLst>
        </xdr:cNvPr>
        <xdr:cNvCxnSpPr/>
      </xdr:nvCxnSpPr>
      <xdr:spPr>
        <a:xfrm>
          <a:off x="4051300" y="6262793"/>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24147</xdr:rowOff>
    </xdr:from>
    <xdr:ext cx="405111" cy="259045"/>
    <xdr:sp macro="" textlink="">
      <xdr:nvSpPr>
        <xdr:cNvPr id="88" name="n_1aveValue有形固定資産減価償却率">
          <a:extLst>
            <a:ext uri="{FF2B5EF4-FFF2-40B4-BE49-F238E27FC236}">
              <a16:creationId xmlns:a16="http://schemas.microsoft.com/office/drawing/2014/main" id="{00000000-0008-0000-0C00-000058000000}"/>
            </a:ext>
          </a:extLst>
        </xdr:cNvPr>
        <xdr:cNvSpPr txBox="1"/>
      </xdr:nvSpPr>
      <xdr:spPr>
        <a:xfrm>
          <a:off x="3836043"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37270</xdr:rowOff>
    </xdr:from>
    <xdr:ext cx="405111" cy="259045"/>
    <xdr:sp macro="" textlink="">
      <xdr:nvSpPr>
        <xdr:cNvPr id="89" name="n_1mainValue有形固定資産減価償却率">
          <a:extLst>
            <a:ext uri="{FF2B5EF4-FFF2-40B4-BE49-F238E27FC236}">
              <a16:creationId xmlns:a16="http://schemas.microsoft.com/office/drawing/2014/main" id="{00000000-0008-0000-0C00-000059000000}"/>
            </a:ext>
          </a:extLst>
        </xdr:cNvPr>
        <xdr:cNvSpPr txBox="1"/>
      </xdr:nvSpPr>
      <xdr:spPr>
        <a:xfrm>
          <a:off x="3836043"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0" name="正方形/長方形 89">
          <a:extLst>
            <a:ext uri="{FF2B5EF4-FFF2-40B4-BE49-F238E27FC236}">
              <a16:creationId xmlns:a16="http://schemas.microsoft.com/office/drawing/2014/main" id="{00000000-0008-0000-0C00-00005A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1" name="正方形/長方形 90">
          <a:extLst>
            <a:ext uri="{FF2B5EF4-FFF2-40B4-BE49-F238E27FC236}">
              <a16:creationId xmlns:a16="http://schemas.microsoft.com/office/drawing/2014/main" id="{00000000-0008-0000-0C00-00005B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2" name="正方形/長方形 91">
          <a:extLst>
            <a:ext uri="{FF2B5EF4-FFF2-40B4-BE49-F238E27FC236}">
              <a16:creationId xmlns:a16="http://schemas.microsoft.com/office/drawing/2014/main" id="{00000000-0008-0000-0C00-00005C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93" name="正方形/長方形 92">
          <a:extLst>
            <a:ext uri="{FF2B5EF4-FFF2-40B4-BE49-F238E27FC236}">
              <a16:creationId xmlns:a16="http://schemas.microsoft.com/office/drawing/2014/main" id="{00000000-0008-0000-0C00-00005D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94" name="正方形/長方形 93">
          <a:extLst>
            <a:ext uri="{FF2B5EF4-FFF2-40B4-BE49-F238E27FC236}">
              <a16:creationId xmlns:a16="http://schemas.microsoft.com/office/drawing/2014/main" id="{00000000-0008-0000-0C00-00005E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5" name="正方形/長方形 94">
          <a:extLst>
            <a:ext uri="{FF2B5EF4-FFF2-40B4-BE49-F238E27FC236}">
              <a16:creationId xmlns:a16="http://schemas.microsoft.com/office/drawing/2014/main" id="{00000000-0008-0000-0C00-00005F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6" name="正方形/長方形 95">
          <a:extLst>
            <a:ext uri="{FF2B5EF4-FFF2-40B4-BE49-F238E27FC236}">
              <a16:creationId xmlns:a16="http://schemas.microsoft.com/office/drawing/2014/main" id="{00000000-0008-0000-0C00-000060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7" name="正方形/長方形 96">
          <a:extLst>
            <a:ext uri="{FF2B5EF4-FFF2-40B4-BE49-F238E27FC236}">
              <a16:creationId xmlns:a16="http://schemas.microsoft.com/office/drawing/2014/main" id="{00000000-0008-0000-0C00-000061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8" name="正方形/長方形 97">
          <a:extLst>
            <a:ext uri="{FF2B5EF4-FFF2-40B4-BE49-F238E27FC236}">
              <a16:creationId xmlns:a16="http://schemas.microsoft.com/office/drawing/2014/main" id="{00000000-0008-0000-0C00-000062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9" name="正方形/長方形 98">
          <a:extLst>
            <a:ext uri="{FF2B5EF4-FFF2-40B4-BE49-F238E27FC236}">
              <a16:creationId xmlns:a16="http://schemas.microsoft.com/office/drawing/2014/main" id="{00000000-0008-0000-0C00-000063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100" name="正方形/長方形 99">
          <a:extLst>
            <a:ext uri="{FF2B5EF4-FFF2-40B4-BE49-F238E27FC236}">
              <a16:creationId xmlns:a16="http://schemas.microsoft.com/office/drawing/2014/main" id="{00000000-0008-0000-0C00-000064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101" name="正方形/長方形 100">
          <a:extLst>
            <a:ext uri="{FF2B5EF4-FFF2-40B4-BE49-F238E27FC236}">
              <a16:creationId xmlns:a16="http://schemas.microsoft.com/office/drawing/2014/main" id="{00000000-0008-0000-0C00-000065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102" name="テキスト ボックス 101">
          <a:extLst>
            <a:ext uri="{FF2B5EF4-FFF2-40B4-BE49-F238E27FC236}">
              <a16:creationId xmlns:a16="http://schemas.microsoft.com/office/drawing/2014/main" id="{00000000-0008-0000-0C00-000066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103" name="正方形/長方形 102">
          <a:extLst>
            <a:ext uri="{FF2B5EF4-FFF2-40B4-BE49-F238E27FC236}">
              <a16:creationId xmlns:a16="http://schemas.microsoft.com/office/drawing/2014/main" id="{00000000-0008-0000-0C00-000067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4" name="正方形/長方形 103">
          <a:extLst>
            <a:ext uri="{FF2B5EF4-FFF2-40B4-BE49-F238E27FC236}">
              <a16:creationId xmlns:a16="http://schemas.microsoft.com/office/drawing/2014/main" id="{00000000-0008-0000-0C00-000068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5" name="正方形/長方形 104">
          <a:extLst>
            <a:ext uri="{FF2B5EF4-FFF2-40B4-BE49-F238E27FC236}">
              <a16:creationId xmlns:a16="http://schemas.microsoft.com/office/drawing/2014/main" id="{00000000-0008-0000-0C00-000069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6" name="テキスト ボックス 105">
          <a:extLst>
            <a:ext uri="{FF2B5EF4-FFF2-40B4-BE49-F238E27FC236}">
              <a16:creationId xmlns:a16="http://schemas.microsoft.com/office/drawing/2014/main" id="{00000000-0008-0000-0C00-00006A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7" name="テキスト ボックス 106">
          <a:extLst>
            <a:ext uri="{FF2B5EF4-FFF2-40B4-BE49-F238E27FC236}">
              <a16:creationId xmlns:a16="http://schemas.microsoft.com/office/drawing/2014/main" id="{00000000-0008-0000-0C00-00006B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8" name="テキスト ボックス 107">
          <a:extLst>
            <a:ext uri="{FF2B5EF4-FFF2-40B4-BE49-F238E27FC236}">
              <a16:creationId xmlns:a16="http://schemas.microsoft.com/office/drawing/2014/main" id="{00000000-0008-0000-0C00-00006C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9" name="テキスト ボックス 108">
          <a:extLst>
            <a:ext uri="{FF2B5EF4-FFF2-40B4-BE49-F238E27FC236}">
              <a16:creationId xmlns:a16="http://schemas.microsoft.com/office/drawing/2014/main" id="{00000000-0008-0000-0C00-00006D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D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D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D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D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D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D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D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a:extLst>
            <a:ext uri="{FF2B5EF4-FFF2-40B4-BE49-F238E27FC236}">
              <a16:creationId xmlns:a16="http://schemas.microsoft.com/office/drawing/2014/main" id="{00000000-0008-0000-0D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a:extLst>
            <a:ext uri="{FF2B5EF4-FFF2-40B4-BE49-F238E27FC236}">
              <a16:creationId xmlns:a16="http://schemas.microsoft.com/office/drawing/2014/main" id="{00000000-0008-0000-0D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D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D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169926</xdr:rowOff>
    </xdr:from>
    <xdr:to>
      <xdr:col>6</xdr:col>
      <xdr:colOff>510540</xdr:colOff>
      <xdr:row>39</xdr:row>
      <xdr:rowOff>96774</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flipV="1">
          <a:off x="4634865" y="582777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100601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D00-000038000000}"/>
            </a:ext>
          </a:extLst>
        </xdr:cNvPr>
        <xdr:cNvSpPr txBox="1"/>
      </xdr:nvSpPr>
      <xdr:spPr>
        <a:xfrm>
          <a:off x="4724400" y="678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39</xdr:row>
      <xdr:rowOff>96774</xdr:rowOff>
    </xdr:from>
    <xdr:to>
      <xdr:col>6</xdr:col>
      <xdr:colOff>600075</xdr:colOff>
      <xdr:row>39</xdr:row>
      <xdr:rowOff>96774</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4546600" y="678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116603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D00-00003A000000}"/>
            </a:ext>
          </a:extLst>
        </xdr:cNvPr>
        <xdr:cNvSpPr txBox="1"/>
      </xdr:nvSpPr>
      <xdr:spPr>
        <a:xfrm>
          <a:off x="47244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33</xdr:row>
      <xdr:rowOff>169926</xdr:rowOff>
    </xdr:from>
    <xdr:to>
      <xdr:col>6</xdr:col>
      <xdr:colOff>600075</xdr:colOff>
      <xdr:row>33</xdr:row>
      <xdr:rowOff>169926</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32275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D00-00003C000000}"/>
            </a:ext>
          </a:extLst>
        </xdr:cNvPr>
        <xdr:cNvSpPr txBox="1"/>
      </xdr:nvSpPr>
      <xdr:spPr>
        <a:xfrm>
          <a:off x="4724400" y="620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9398</xdr:rowOff>
    </xdr:from>
    <xdr:to>
      <xdr:col>6</xdr:col>
      <xdr:colOff>561975</xdr:colOff>
      <xdr:row>37</xdr:row>
      <xdr:rowOff>110998</xdr:rowOff>
    </xdr:to>
    <xdr:sp macro="" textlink="">
      <xdr:nvSpPr>
        <xdr:cNvPr id="61" name="フローチャート : 判断 60">
          <a:extLst>
            <a:ext uri="{FF2B5EF4-FFF2-40B4-BE49-F238E27FC236}">
              <a16:creationId xmlns:a16="http://schemas.microsoft.com/office/drawing/2014/main" id="{00000000-0008-0000-0D00-00003D000000}"/>
            </a:ext>
          </a:extLst>
        </xdr:cNvPr>
        <xdr:cNvSpPr/>
      </xdr:nvSpPr>
      <xdr:spPr>
        <a:xfrm>
          <a:off x="45847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157988</xdr:rowOff>
    </xdr:from>
    <xdr:to>
      <xdr:col>5</xdr:col>
      <xdr:colOff>409575</xdr:colOff>
      <xdr:row>37</xdr:row>
      <xdr:rowOff>88138</xdr:rowOff>
    </xdr:to>
    <xdr:sp macro="" textlink="">
      <xdr:nvSpPr>
        <xdr:cNvPr id="62" name="フローチャート : 判断 61">
          <a:extLst>
            <a:ext uri="{FF2B5EF4-FFF2-40B4-BE49-F238E27FC236}">
              <a16:creationId xmlns:a16="http://schemas.microsoft.com/office/drawing/2014/main" id="{00000000-0008-0000-0D00-00003E000000}"/>
            </a:ext>
          </a:extLst>
        </xdr:cNvPr>
        <xdr:cNvSpPr/>
      </xdr:nvSpPr>
      <xdr:spPr>
        <a:xfrm>
          <a:off x="3746500" y="633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45974</xdr:rowOff>
    </xdr:from>
    <xdr:to>
      <xdr:col>6</xdr:col>
      <xdr:colOff>561975</xdr:colOff>
      <xdr:row>39</xdr:row>
      <xdr:rowOff>147574</xdr:rowOff>
    </xdr:to>
    <xdr:sp macro="" textlink="">
      <xdr:nvSpPr>
        <xdr:cNvPr id="68" name="円/楕円 67">
          <a:extLst>
            <a:ext uri="{FF2B5EF4-FFF2-40B4-BE49-F238E27FC236}">
              <a16:creationId xmlns:a16="http://schemas.microsoft.com/office/drawing/2014/main" id="{00000000-0008-0000-0D00-000044000000}"/>
            </a:ext>
          </a:extLst>
        </xdr:cNvPr>
        <xdr:cNvSpPr/>
      </xdr:nvSpPr>
      <xdr:spPr>
        <a:xfrm>
          <a:off x="4584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132351</xdr:rowOff>
    </xdr:from>
    <xdr:ext cx="405111" cy="259045"/>
    <xdr:sp macro="" textlink="">
      <xdr:nvSpPr>
        <xdr:cNvPr id="69" name="【道路】&#10;有形固定資産減価償却率該当値テキスト">
          <a:extLst>
            <a:ext uri="{FF2B5EF4-FFF2-40B4-BE49-F238E27FC236}">
              <a16:creationId xmlns:a16="http://schemas.microsoft.com/office/drawing/2014/main" id="{00000000-0008-0000-0D00-000045000000}"/>
            </a:ext>
          </a:extLst>
        </xdr:cNvPr>
        <xdr:cNvSpPr txBox="1"/>
      </xdr:nvSpPr>
      <xdr:spPr>
        <a:xfrm>
          <a:off x="4724400" y="664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96266</xdr:rowOff>
    </xdr:from>
    <xdr:to>
      <xdr:col>5</xdr:col>
      <xdr:colOff>409575</xdr:colOff>
      <xdr:row>40</xdr:row>
      <xdr:rowOff>26416</xdr:rowOff>
    </xdr:to>
    <xdr:sp macro="" textlink="">
      <xdr:nvSpPr>
        <xdr:cNvPr id="70" name="円/楕円 69">
          <a:extLst>
            <a:ext uri="{FF2B5EF4-FFF2-40B4-BE49-F238E27FC236}">
              <a16:creationId xmlns:a16="http://schemas.microsoft.com/office/drawing/2014/main" id="{00000000-0008-0000-0D00-000046000000}"/>
            </a:ext>
          </a:extLst>
        </xdr:cNvPr>
        <xdr:cNvSpPr/>
      </xdr:nvSpPr>
      <xdr:spPr>
        <a:xfrm>
          <a:off x="3746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96774</xdr:rowOff>
    </xdr:from>
    <xdr:to>
      <xdr:col>6</xdr:col>
      <xdr:colOff>511175</xdr:colOff>
      <xdr:row>39</xdr:row>
      <xdr:rowOff>147066</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3797300" y="67833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104665</xdr:rowOff>
    </xdr:from>
    <xdr:ext cx="405111" cy="259045"/>
    <xdr:sp macro="" textlink="">
      <xdr:nvSpPr>
        <xdr:cNvPr id="72" name="n_1aveValue【道路】&#10;有形固定資産減価償却率">
          <a:extLst>
            <a:ext uri="{FF2B5EF4-FFF2-40B4-BE49-F238E27FC236}">
              <a16:creationId xmlns:a16="http://schemas.microsoft.com/office/drawing/2014/main" id="{00000000-0008-0000-0D00-000048000000}"/>
            </a:ext>
          </a:extLst>
        </xdr:cNvPr>
        <xdr:cNvSpPr txBox="1"/>
      </xdr:nvSpPr>
      <xdr:spPr>
        <a:xfrm>
          <a:off x="3582043" y="610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17543</xdr:rowOff>
    </xdr:from>
    <xdr:ext cx="405111" cy="259045"/>
    <xdr:sp macro="" textlink="">
      <xdr:nvSpPr>
        <xdr:cNvPr id="73" name="n_1mainValue【道路】&#10;有形固定資産減価償却率">
          <a:extLst>
            <a:ext uri="{FF2B5EF4-FFF2-40B4-BE49-F238E27FC236}">
              <a16:creationId xmlns:a16="http://schemas.microsoft.com/office/drawing/2014/main" id="{00000000-0008-0000-0D00-000049000000}"/>
            </a:ext>
          </a:extLst>
        </xdr:cNvPr>
        <xdr:cNvSpPr txBox="1"/>
      </xdr:nvSpPr>
      <xdr:spPr>
        <a:xfrm>
          <a:off x="3582043"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a:extLst>
            <a:ext uri="{FF2B5EF4-FFF2-40B4-BE49-F238E27FC236}">
              <a16:creationId xmlns:a16="http://schemas.microsoft.com/office/drawing/2014/main" id="{00000000-0008-0000-0D00-00004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a:extLst>
            <a:ext uri="{FF2B5EF4-FFF2-40B4-BE49-F238E27FC236}">
              <a16:creationId xmlns:a16="http://schemas.microsoft.com/office/drawing/2014/main" id="{00000000-0008-0000-0D00-00004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a:extLst>
            <a:ext uri="{FF2B5EF4-FFF2-40B4-BE49-F238E27FC236}">
              <a16:creationId xmlns:a16="http://schemas.microsoft.com/office/drawing/2014/main" id="{00000000-0008-0000-0D00-00004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a:extLst>
            <a:ext uri="{FF2B5EF4-FFF2-40B4-BE49-F238E27FC236}">
              <a16:creationId xmlns:a16="http://schemas.microsoft.com/office/drawing/2014/main" id="{00000000-0008-0000-0D00-00004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a:extLst>
            <a:ext uri="{FF2B5EF4-FFF2-40B4-BE49-F238E27FC236}">
              <a16:creationId xmlns:a16="http://schemas.microsoft.com/office/drawing/2014/main" id="{00000000-0008-0000-0D00-00004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a:extLst>
            <a:ext uri="{FF2B5EF4-FFF2-40B4-BE49-F238E27FC236}">
              <a16:creationId xmlns:a16="http://schemas.microsoft.com/office/drawing/2014/main" id="{00000000-0008-0000-0D00-00004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a:extLst>
            <a:ext uri="{FF2B5EF4-FFF2-40B4-BE49-F238E27FC236}">
              <a16:creationId xmlns:a16="http://schemas.microsoft.com/office/drawing/2014/main" id="{00000000-0008-0000-0D00-00005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a:extLst>
            <a:ext uri="{FF2B5EF4-FFF2-40B4-BE49-F238E27FC236}">
              <a16:creationId xmlns:a16="http://schemas.microsoft.com/office/drawing/2014/main" id="{00000000-0008-0000-0D00-00005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5" name="テキスト ボックス 94">
          <a:extLst>
            <a:ext uri="{FF2B5EF4-FFF2-40B4-BE49-F238E27FC236}">
              <a16:creationId xmlns:a16="http://schemas.microsoft.com/office/drawing/2014/main" id="{00000000-0008-0000-0D00-00005F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a:extLst>
            <a:ext uri="{FF2B5EF4-FFF2-40B4-BE49-F238E27FC236}">
              <a16:creationId xmlns:a16="http://schemas.microsoft.com/office/drawing/2014/main" id="{00000000-0008-0000-0D00-00006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a:extLst>
            <a:ext uri="{FF2B5EF4-FFF2-40B4-BE49-F238E27FC236}">
              <a16:creationId xmlns:a16="http://schemas.microsoft.com/office/drawing/2014/main" id="{00000000-0008-0000-0D00-00006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flipV="1">
          <a:off x="10476865" y="5794156"/>
          <a:ext cx="0" cy="133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100" name="【道路】&#10;一人当たり延長最小値テキスト">
          <a:extLst>
            <a:ext uri="{FF2B5EF4-FFF2-40B4-BE49-F238E27FC236}">
              <a16:creationId xmlns:a16="http://schemas.microsoft.com/office/drawing/2014/main" id="{00000000-0008-0000-0D00-000064000000}"/>
            </a:ext>
          </a:extLst>
        </xdr:cNvPr>
        <xdr:cNvSpPr txBox="1"/>
      </xdr:nvSpPr>
      <xdr:spPr>
        <a:xfrm>
          <a:off x="10566400" y="71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0388600" y="712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102" name="【道路】&#10;一人当たり延長最大値テキスト">
          <a:extLst>
            <a:ext uri="{FF2B5EF4-FFF2-40B4-BE49-F238E27FC236}">
              <a16:creationId xmlns:a16="http://schemas.microsoft.com/office/drawing/2014/main" id="{00000000-0008-0000-0D00-000066000000}"/>
            </a:ext>
          </a:extLst>
        </xdr:cNvPr>
        <xdr:cNvSpPr txBox="1"/>
      </xdr:nvSpPr>
      <xdr:spPr>
        <a:xfrm>
          <a:off x="10566400" y="55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0388600" y="57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162822</xdr:rowOff>
    </xdr:from>
    <xdr:ext cx="534377" cy="259045"/>
    <xdr:sp macro="" textlink="">
      <xdr:nvSpPr>
        <xdr:cNvPr id="104" name="【道路】&#10;一人当たり延長平均値テキスト">
          <a:extLst>
            <a:ext uri="{FF2B5EF4-FFF2-40B4-BE49-F238E27FC236}">
              <a16:creationId xmlns:a16="http://schemas.microsoft.com/office/drawing/2014/main" id="{00000000-0008-0000-0D00-000068000000}"/>
            </a:ext>
          </a:extLst>
        </xdr:cNvPr>
        <xdr:cNvSpPr txBox="1"/>
      </xdr:nvSpPr>
      <xdr:spPr>
        <a:xfrm>
          <a:off x="10566400" y="6506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5" name="フローチャート : 判断 104">
          <a:extLst>
            <a:ext uri="{FF2B5EF4-FFF2-40B4-BE49-F238E27FC236}">
              <a16:creationId xmlns:a16="http://schemas.microsoft.com/office/drawing/2014/main" id="{00000000-0008-0000-0D00-000069000000}"/>
            </a:ext>
          </a:extLst>
        </xdr:cNvPr>
        <xdr:cNvSpPr/>
      </xdr:nvSpPr>
      <xdr:spPr>
        <a:xfrm>
          <a:off x="10426700" y="665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83824</xdr:rowOff>
    </xdr:from>
    <xdr:to>
      <xdr:col>14</xdr:col>
      <xdr:colOff>79375</xdr:colOff>
      <xdr:row>38</xdr:row>
      <xdr:rowOff>13974</xdr:rowOff>
    </xdr:to>
    <xdr:sp macro="" textlink="">
      <xdr:nvSpPr>
        <xdr:cNvPr id="106" name="フローチャート : 判断 105">
          <a:extLst>
            <a:ext uri="{FF2B5EF4-FFF2-40B4-BE49-F238E27FC236}">
              <a16:creationId xmlns:a16="http://schemas.microsoft.com/office/drawing/2014/main" id="{00000000-0008-0000-0D00-00006A000000}"/>
            </a:ext>
          </a:extLst>
        </xdr:cNvPr>
        <xdr:cNvSpPr/>
      </xdr:nvSpPr>
      <xdr:spPr>
        <a:xfrm>
          <a:off x="9588500" y="642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149595</xdr:rowOff>
    </xdr:from>
    <xdr:to>
      <xdr:col>15</xdr:col>
      <xdr:colOff>231775</xdr:colOff>
      <xdr:row>40</xdr:row>
      <xdr:rowOff>79745</xdr:rowOff>
    </xdr:to>
    <xdr:sp macro="" textlink="">
      <xdr:nvSpPr>
        <xdr:cNvPr id="112" name="円/楕円 111">
          <a:extLst>
            <a:ext uri="{FF2B5EF4-FFF2-40B4-BE49-F238E27FC236}">
              <a16:creationId xmlns:a16="http://schemas.microsoft.com/office/drawing/2014/main" id="{00000000-0008-0000-0D00-000070000000}"/>
            </a:ext>
          </a:extLst>
        </xdr:cNvPr>
        <xdr:cNvSpPr/>
      </xdr:nvSpPr>
      <xdr:spPr>
        <a:xfrm>
          <a:off x="10426700" y="68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128022</xdr:rowOff>
    </xdr:from>
    <xdr:ext cx="534377" cy="259045"/>
    <xdr:sp macro="" textlink="">
      <xdr:nvSpPr>
        <xdr:cNvPr id="113" name="【道路】&#10;一人当たり延長該当値テキスト">
          <a:extLst>
            <a:ext uri="{FF2B5EF4-FFF2-40B4-BE49-F238E27FC236}">
              <a16:creationId xmlns:a16="http://schemas.microsoft.com/office/drawing/2014/main" id="{00000000-0008-0000-0D00-000071000000}"/>
            </a:ext>
          </a:extLst>
        </xdr:cNvPr>
        <xdr:cNvSpPr txBox="1"/>
      </xdr:nvSpPr>
      <xdr:spPr>
        <a:xfrm>
          <a:off x="10566400" y="68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24.894</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154755</xdr:rowOff>
    </xdr:from>
    <xdr:to>
      <xdr:col>14</xdr:col>
      <xdr:colOff>79375</xdr:colOff>
      <xdr:row>40</xdr:row>
      <xdr:rowOff>84905</xdr:rowOff>
    </xdr:to>
    <xdr:sp macro="" textlink="">
      <xdr:nvSpPr>
        <xdr:cNvPr id="114" name="円/楕円 113">
          <a:extLst>
            <a:ext uri="{FF2B5EF4-FFF2-40B4-BE49-F238E27FC236}">
              <a16:creationId xmlns:a16="http://schemas.microsoft.com/office/drawing/2014/main" id="{00000000-0008-0000-0D00-000072000000}"/>
            </a:ext>
          </a:extLst>
        </xdr:cNvPr>
        <xdr:cNvSpPr/>
      </xdr:nvSpPr>
      <xdr:spPr>
        <a:xfrm>
          <a:off x="9588500" y="68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28945</xdr:rowOff>
    </xdr:from>
    <xdr:to>
      <xdr:col>15</xdr:col>
      <xdr:colOff>180975</xdr:colOff>
      <xdr:row>40</xdr:row>
      <xdr:rowOff>34105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flipV="1">
          <a:off x="9639300" y="6886945"/>
          <a:ext cx="8382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36</xdr:row>
      <xdr:rowOff>30501</xdr:rowOff>
    </xdr:from>
    <xdr:ext cx="534377" cy="259045"/>
    <xdr:sp macro="" textlink="">
      <xdr:nvSpPr>
        <xdr:cNvPr id="116" name="n_1aveValue【道路】&#10;一人当たり延長">
          <a:extLst>
            <a:ext uri="{FF2B5EF4-FFF2-40B4-BE49-F238E27FC236}">
              <a16:creationId xmlns:a16="http://schemas.microsoft.com/office/drawing/2014/main" id="{00000000-0008-0000-0D00-000074000000}"/>
            </a:ext>
          </a:extLst>
        </xdr:cNvPr>
        <xdr:cNvSpPr txBox="1"/>
      </xdr:nvSpPr>
      <xdr:spPr>
        <a:xfrm>
          <a:off x="9359410" y="620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76032</xdr:rowOff>
    </xdr:from>
    <xdr:ext cx="534377" cy="259045"/>
    <xdr:sp macro="" textlink="">
      <xdr:nvSpPr>
        <xdr:cNvPr id="117" name="n_1mainValue【道路】&#10;一人当たり延長">
          <a:extLst>
            <a:ext uri="{FF2B5EF4-FFF2-40B4-BE49-F238E27FC236}">
              <a16:creationId xmlns:a16="http://schemas.microsoft.com/office/drawing/2014/main" id="{00000000-0008-0000-0D00-000075000000}"/>
            </a:ext>
          </a:extLst>
        </xdr:cNvPr>
        <xdr:cNvSpPr txBox="1"/>
      </xdr:nvSpPr>
      <xdr:spPr>
        <a:xfrm>
          <a:off x="9359410" y="693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a:extLst>
            <a:ext uri="{FF2B5EF4-FFF2-40B4-BE49-F238E27FC236}">
              <a16:creationId xmlns:a16="http://schemas.microsoft.com/office/drawing/2014/main" id="{00000000-0008-0000-0D00-00007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a:extLst>
            <a:ext uri="{FF2B5EF4-FFF2-40B4-BE49-F238E27FC236}">
              <a16:creationId xmlns:a16="http://schemas.microsoft.com/office/drawing/2014/main" id="{00000000-0008-0000-0D00-00007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a:extLst>
            <a:ext uri="{FF2B5EF4-FFF2-40B4-BE49-F238E27FC236}">
              <a16:creationId xmlns:a16="http://schemas.microsoft.com/office/drawing/2014/main" id="{00000000-0008-0000-0D00-00007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a:extLst>
            <a:ext uri="{FF2B5EF4-FFF2-40B4-BE49-F238E27FC236}">
              <a16:creationId xmlns:a16="http://schemas.microsoft.com/office/drawing/2014/main" id="{00000000-0008-0000-0D00-00008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40" name="直線コネクタ 139">
          <a:extLst>
            <a:ext uri="{FF2B5EF4-FFF2-40B4-BE49-F238E27FC236}">
              <a16:creationId xmlns:a16="http://schemas.microsoft.com/office/drawing/2014/main" id="{00000000-0008-0000-0D00-00008C000000}"/>
            </a:ext>
          </a:extLst>
        </xdr:cNvPr>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41" name="【橋りょう・トンネル】&#10;有形固定資産減価償却率最小値テキスト">
          <a:extLst>
            <a:ext uri="{FF2B5EF4-FFF2-40B4-BE49-F238E27FC236}">
              <a16:creationId xmlns:a16="http://schemas.microsoft.com/office/drawing/2014/main" id="{00000000-0008-0000-0D00-00008D000000}"/>
            </a:ext>
          </a:extLst>
        </xdr:cNvPr>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3" name="【橋りょう・トンネル】&#10;有形固定資産減価償却率最大値テキスト">
          <a:extLst>
            <a:ext uri="{FF2B5EF4-FFF2-40B4-BE49-F238E27FC236}">
              <a16:creationId xmlns:a16="http://schemas.microsoft.com/office/drawing/2014/main" id="{00000000-0008-0000-0D00-00008F000000}"/>
            </a:ext>
          </a:extLst>
        </xdr:cNvPr>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132097</xdr:rowOff>
    </xdr:from>
    <xdr:ext cx="405111" cy="259045"/>
    <xdr:sp macro="" textlink="">
      <xdr:nvSpPr>
        <xdr:cNvPr id="145" name="【橋りょう・トンネル】&#10;有形固定資産減価償却率平均値テキスト">
          <a:extLst>
            <a:ext uri="{FF2B5EF4-FFF2-40B4-BE49-F238E27FC236}">
              <a16:creationId xmlns:a16="http://schemas.microsoft.com/office/drawing/2014/main" id="{00000000-0008-0000-0D00-000091000000}"/>
            </a:ext>
          </a:extLst>
        </xdr:cNvPr>
        <xdr:cNvSpPr txBox="1"/>
      </xdr:nvSpPr>
      <xdr:spPr>
        <a:xfrm>
          <a:off x="47244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46" name="フローチャート : 判断 145">
          <a:extLst>
            <a:ext uri="{FF2B5EF4-FFF2-40B4-BE49-F238E27FC236}">
              <a16:creationId xmlns:a16="http://schemas.microsoft.com/office/drawing/2014/main" id="{00000000-0008-0000-0D00-000092000000}"/>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47" name="フローチャート : 判断 146">
          <a:extLst>
            <a:ext uri="{FF2B5EF4-FFF2-40B4-BE49-F238E27FC236}">
              <a16:creationId xmlns:a16="http://schemas.microsoft.com/office/drawing/2014/main" id="{00000000-0008-0000-0D00-000093000000}"/>
            </a:ext>
          </a:extLst>
        </xdr:cNvPr>
        <xdr:cNvSpPr/>
      </xdr:nvSpPr>
      <xdr:spPr>
        <a:xfrm>
          <a:off x="3746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97790</xdr:rowOff>
    </xdr:from>
    <xdr:to>
      <xdr:col>6</xdr:col>
      <xdr:colOff>561975</xdr:colOff>
      <xdr:row>64</xdr:row>
      <xdr:rowOff>27940</xdr:rowOff>
    </xdr:to>
    <xdr:sp macro="" textlink="">
      <xdr:nvSpPr>
        <xdr:cNvPr id="153" name="円/楕円 152">
          <a:extLst>
            <a:ext uri="{FF2B5EF4-FFF2-40B4-BE49-F238E27FC236}">
              <a16:creationId xmlns:a16="http://schemas.microsoft.com/office/drawing/2014/main" id="{00000000-0008-0000-0D00-000099000000}"/>
            </a:ext>
          </a:extLst>
        </xdr:cNvPr>
        <xdr:cNvSpPr/>
      </xdr:nvSpPr>
      <xdr:spPr>
        <a:xfrm>
          <a:off x="4584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12717</xdr:rowOff>
    </xdr:from>
    <xdr:ext cx="405111" cy="259045"/>
    <xdr:sp macro="" textlink="">
      <xdr:nvSpPr>
        <xdr:cNvPr id="154" name="【橋りょう・トンネル】&#10;有形固定資産減価償却率該当値テキスト">
          <a:extLst>
            <a:ext uri="{FF2B5EF4-FFF2-40B4-BE49-F238E27FC236}">
              <a16:creationId xmlns:a16="http://schemas.microsoft.com/office/drawing/2014/main" id="{00000000-0008-0000-0D00-00009A000000}"/>
            </a:ext>
          </a:extLst>
        </xdr:cNvPr>
        <xdr:cNvSpPr txBox="1"/>
      </xdr:nvSpPr>
      <xdr:spPr>
        <a:xfrm>
          <a:off x="4724400" y="1081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120650</xdr:rowOff>
    </xdr:from>
    <xdr:to>
      <xdr:col>5</xdr:col>
      <xdr:colOff>409575</xdr:colOff>
      <xdr:row>64</xdr:row>
      <xdr:rowOff>50800</xdr:rowOff>
    </xdr:to>
    <xdr:sp macro="" textlink="">
      <xdr:nvSpPr>
        <xdr:cNvPr id="155" name="円/楕円 154">
          <a:extLst>
            <a:ext uri="{FF2B5EF4-FFF2-40B4-BE49-F238E27FC236}">
              <a16:creationId xmlns:a16="http://schemas.microsoft.com/office/drawing/2014/main" id="{00000000-0008-0000-0D00-00009B000000}"/>
            </a:ext>
          </a:extLst>
        </xdr:cNvPr>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148590</xdr:rowOff>
    </xdr:from>
    <xdr:to>
      <xdr:col>6</xdr:col>
      <xdr:colOff>511175</xdr:colOff>
      <xdr:row>64</xdr:row>
      <xdr:rowOff>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3797300" y="10949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5605</xdr:rowOff>
    </xdr:from>
    <xdr:ext cx="405111" cy="259045"/>
    <xdr:sp macro="" textlink="">
      <xdr:nvSpPr>
        <xdr:cNvPr id="157" name="n_1aveValue【橋りょう・トンネル】&#10;有形固定資産減価償却率">
          <a:extLst>
            <a:ext uri="{FF2B5EF4-FFF2-40B4-BE49-F238E27FC236}">
              <a16:creationId xmlns:a16="http://schemas.microsoft.com/office/drawing/2014/main" id="{00000000-0008-0000-0D00-00009D000000}"/>
            </a:ext>
          </a:extLst>
        </xdr:cNvPr>
        <xdr:cNvSpPr txBox="1"/>
      </xdr:nvSpPr>
      <xdr:spPr>
        <a:xfrm>
          <a:off x="3582043" y="994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41927</xdr:rowOff>
    </xdr:from>
    <xdr:ext cx="405111" cy="259045"/>
    <xdr:sp macro="" textlink="">
      <xdr:nvSpPr>
        <xdr:cNvPr id="158" name="n_1mainValue【橋りょう・トンネル】&#10;有形固定資産減価償却率">
          <a:extLst>
            <a:ext uri="{FF2B5EF4-FFF2-40B4-BE49-F238E27FC236}">
              <a16:creationId xmlns:a16="http://schemas.microsoft.com/office/drawing/2014/main" id="{00000000-0008-0000-0D00-00009E000000}"/>
            </a:ext>
          </a:extLst>
        </xdr:cNvPr>
        <xdr:cNvSpPr txBox="1"/>
      </xdr:nvSpPr>
      <xdr:spPr>
        <a:xfrm>
          <a:off x="3582043"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9" name="直線コネクタ 168">
          <a:extLst>
            <a:ext uri="{FF2B5EF4-FFF2-40B4-BE49-F238E27FC236}">
              <a16:creationId xmlns:a16="http://schemas.microsoft.com/office/drawing/2014/main" id="{00000000-0008-0000-0D00-0000A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1" name="直線コネクタ 170">
          <a:extLst>
            <a:ext uri="{FF2B5EF4-FFF2-40B4-BE49-F238E27FC236}">
              <a16:creationId xmlns:a16="http://schemas.microsoft.com/office/drawing/2014/main" id="{00000000-0008-0000-0D00-0000A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3" name="直線コネクタ 172">
          <a:extLst>
            <a:ext uri="{FF2B5EF4-FFF2-40B4-BE49-F238E27FC236}">
              <a16:creationId xmlns:a16="http://schemas.microsoft.com/office/drawing/2014/main" id="{00000000-0008-0000-0D00-0000A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5" name="直線コネクタ 174">
          <a:extLst>
            <a:ext uri="{FF2B5EF4-FFF2-40B4-BE49-F238E27FC236}">
              <a16:creationId xmlns:a16="http://schemas.microsoft.com/office/drawing/2014/main" id="{00000000-0008-0000-0D00-0000A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a:extLst>
            <a:ext uri="{FF2B5EF4-FFF2-40B4-BE49-F238E27FC236}">
              <a16:creationId xmlns:a16="http://schemas.microsoft.com/office/drawing/2014/main" id="{00000000-0008-0000-0D00-0000B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a:extLst>
            <a:ext uri="{FF2B5EF4-FFF2-40B4-BE49-F238E27FC236}">
              <a16:creationId xmlns:a16="http://schemas.microsoft.com/office/drawing/2014/main" id="{00000000-0008-0000-0D00-0000B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80" name="直線コネクタ 179">
          <a:extLst>
            <a:ext uri="{FF2B5EF4-FFF2-40B4-BE49-F238E27FC236}">
              <a16:creationId xmlns:a16="http://schemas.microsoft.com/office/drawing/2014/main" id="{00000000-0008-0000-0D00-0000B4000000}"/>
            </a:ext>
          </a:extLst>
        </xdr:cNvPr>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81" name="【橋りょう・トンネル】&#10;一人当たり有形固定資産（償却資産）額最小値テキスト">
          <a:extLst>
            <a:ext uri="{FF2B5EF4-FFF2-40B4-BE49-F238E27FC236}">
              <a16:creationId xmlns:a16="http://schemas.microsoft.com/office/drawing/2014/main" id="{00000000-0008-0000-0D00-0000B5000000}"/>
            </a:ext>
          </a:extLst>
        </xdr:cNvPr>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82" name="直線コネクタ 181">
          <a:extLst>
            <a:ext uri="{FF2B5EF4-FFF2-40B4-BE49-F238E27FC236}">
              <a16:creationId xmlns:a16="http://schemas.microsoft.com/office/drawing/2014/main" id="{00000000-0008-0000-0D00-0000B6000000}"/>
            </a:ext>
          </a:extLst>
        </xdr:cNvPr>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83" name="【橋りょう・トンネル】&#10;一人当たり有形固定資産（償却資産）額最大値テキスト">
          <a:extLst>
            <a:ext uri="{FF2B5EF4-FFF2-40B4-BE49-F238E27FC236}">
              <a16:creationId xmlns:a16="http://schemas.microsoft.com/office/drawing/2014/main" id="{00000000-0008-0000-0D00-0000B7000000}"/>
            </a:ext>
          </a:extLst>
        </xdr:cNvPr>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84" name="直線コネクタ 183">
          <a:extLst>
            <a:ext uri="{FF2B5EF4-FFF2-40B4-BE49-F238E27FC236}">
              <a16:creationId xmlns:a16="http://schemas.microsoft.com/office/drawing/2014/main" id="{00000000-0008-0000-0D00-0000B8000000}"/>
            </a:ext>
          </a:extLst>
        </xdr:cNvPr>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26223</xdr:rowOff>
    </xdr:from>
    <xdr:ext cx="690189" cy="259045"/>
    <xdr:sp macro="" textlink="">
      <xdr:nvSpPr>
        <xdr:cNvPr id="185" name="【橋りょう・トンネル】&#10;一人当たり有形固定資産（償却資産）額平均値テキスト">
          <a:extLst>
            <a:ext uri="{FF2B5EF4-FFF2-40B4-BE49-F238E27FC236}">
              <a16:creationId xmlns:a16="http://schemas.microsoft.com/office/drawing/2014/main" id="{00000000-0008-0000-0D00-0000B9000000}"/>
            </a:ext>
          </a:extLst>
        </xdr:cNvPr>
        <xdr:cNvSpPr txBox="1"/>
      </xdr:nvSpPr>
      <xdr:spPr>
        <a:xfrm>
          <a:off x="10566400" y="10484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86" name="フローチャート : 判断 185">
          <a:extLst>
            <a:ext uri="{FF2B5EF4-FFF2-40B4-BE49-F238E27FC236}">
              <a16:creationId xmlns:a16="http://schemas.microsoft.com/office/drawing/2014/main" id="{00000000-0008-0000-0D00-0000BA000000}"/>
            </a:ext>
          </a:extLst>
        </xdr:cNvPr>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87" name="フローチャート : 判断 186">
          <a:extLst>
            <a:ext uri="{FF2B5EF4-FFF2-40B4-BE49-F238E27FC236}">
              <a16:creationId xmlns:a16="http://schemas.microsoft.com/office/drawing/2014/main" id="{00000000-0008-0000-0D00-0000BB000000}"/>
            </a:ext>
          </a:extLst>
        </xdr:cNvPr>
        <xdr:cNvSpPr/>
      </xdr:nvSpPr>
      <xdr:spPr>
        <a:xfrm>
          <a:off x="9588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D00-0000B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D00-0000B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D00-0000B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D00-0000B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D00-0000C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158278</xdr:rowOff>
    </xdr:from>
    <xdr:to>
      <xdr:col>15</xdr:col>
      <xdr:colOff>231775</xdr:colOff>
      <xdr:row>63</xdr:row>
      <xdr:rowOff>88428</xdr:rowOff>
    </xdr:to>
    <xdr:sp macro="" textlink="">
      <xdr:nvSpPr>
        <xdr:cNvPr id="193" name="円/楕円 192">
          <a:extLst>
            <a:ext uri="{FF2B5EF4-FFF2-40B4-BE49-F238E27FC236}">
              <a16:creationId xmlns:a16="http://schemas.microsoft.com/office/drawing/2014/main" id="{00000000-0008-0000-0D00-0000C1000000}"/>
            </a:ext>
          </a:extLst>
        </xdr:cNvPr>
        <xdr:cNvSpPr/>
      </xdr:nvSpPr>
      <xdr:spPr>
        <a:xfrm>
          <a:off x="10426700" y="107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136705</xdr:rowOff>
    </xdr:from>
    <xdr:ext cx="599010" cy="259045"/>
    <xdr:sp macro="" textlink="">
      <xdr:nvSpPr>
        <xdr:cNvPr id="194" name="【橋りょう・トンネル】&#10;一人当たり有形固定資産（償却資産）額該当値テキスト">
          <a:extLst>
            <a:ext uri="{FF2B5EF4-FFF2-40B4-BE49-F238E27FC236}">
              <a16:creationId xmlns:a16="http://schemas.microsoft.com/office/drawing/2014/main" id="{00000000-0008-0000-0D00-0000C2000000}"/>
            </a:ext>
          </a:extLst>
        </xdr:cNvPr>
        <xdr:cNvSpPr txBox="1"/>
      </xdr:nvSpPr>
      <xdr:spPr>
        <a:xfrm>
          <a:off x="10566400" y="1076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585,399</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162421</xdr:rowOff>
    </xdr:from>
    <xdr:to>
      <xdr:col>14</xdr:col>
      <xdr:colOff>79375</xdr:colOff>
      <xdr:row>63</xdr:row>
      <xdr:rowOff>92571</xdr:rowOff>
    </xdr:to>
    <xdr:sp macro="" textlink="">
      <xdr:nvSpPr>
        <xdr:cNvPr id="195" name="円/楕円 194">
          <a:extLst>
            <a:ext uri="{FF2B5EF4-FFF2-40B4-BE49-F238E27FC236}">
              <a16:creationId xmlns:a16="http://schemas.microsoft.com/office/drawing/2014/main" id="{00000000-0008-0000-0D00-0000C3000000}"/>
            </a:ext>
          </a:extLst>
        </xdr:cNvPr>
        <xdr:cNvSpPr/>
      </xdr:nvSpPr>
      <xdr:spPr>
        <a:xfrm>
          <a:off x="9588500" y="107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37628</xdr:rowOff>
    </xdr:from>
    <xdr:to>
      <xdr:col>15</xdr:col>
      <xdr:colOff>180975</xdr:colOff>
      <xdr:row>63</xdr:row>
      <xdr:rowOff>41771</xdr:rowOff>
    </xdr:to>
    <xdr:cxnSp macro="">
      <xdr:nvCxnSpPr>
        <xdr:cNvPr id="196" name="直線コネクタ 195">
          <a:extLst>
            <a:ext uri="{FF2B5EF4-FFF2-40B4-BE49-F238E27FC236}">
              <a16:creationId xmlns:a16="http://schemas.microsoft.com/office/drawing/2014/main" id="{00000000-0008-0000-0D00-0000C4000000}"/>
            </a:ext>
          </a:extLst>
        </xdr:cNvPr>
        <xdr:cNvCxnSpPr/>
      </xdr:nvCxnSpPr>
      <xdr:spPr>
        <a:xfrm flipV="1">
          <a:off x="9639300" y="10838978"/>
          <a:ext cx="8382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45111</xdr:rowOff>
    </xdr:from>
    <xdr:ext cx="599010" cy="259045"/>
    <xdr:sp macro="" textlink="">
      <xdr:nvSpPr>
        <xdr:cNvPr id="197" name="n_1aveValue【橋りょう・トンネル】&#10;一人当たり有形固定資産（償却資産）額">
          <a:extLst>
            <a:ext uri="{FF2B5EF4-FFF2-40B4-BE49-F238E27FC236}">
              <a16:creationId xmlns:a16="http://schemas.microsoft.com/office/drawing/2014/main" id="{00000000-0008-0000-0D00-0000C5000000}"/>
            </a:ext>
          </a:extLst>
        </xdr:cNvPr>
        <xdr:cNvSpPr txBox="1"/>
      </xdr:nvSpPr>
      <xdr:spPr>
        <a:xfrm>
          <a:off x="9327094"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83698</xdr:rowOff>
    </xdr:from>
    <xdr:ext cx="599010" cy="259045"/>
    <xdr:sp macro="" textlink="">
      <xdr:nvSpPr>
        <xdr:cNvPr id="198" name="n_1mainValue【橋りょう・トンネル】&#10;一人当たり有形固定資産（償却資産）額">
          <a:extLst>
            <a:ext uri="{FF2B5EF4-FFF2-40B4-BE49-F238E27FC236}">
              <a16:creationId xmlns:a16="http://schemas.microsoft.com/office/drawing/2014/main" id="{00000000-0008-0000-0D00-0000C6000000}"/>
            </a:ext>
          </a:extLst>
        </xdr:cNvPr>
        <xdr:cNvSpPr txBox="1"/>
      </xdr:nvSpPr>
      <xdr:spPr>
        <a:xfrm>
          <a:off x="9327094" y="10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a:extLst>
            <a:ext uri="{FF2B5EF4-FFF2-40B4-BE49-F238E27FC236}">
              <a16:creationId xmlns:a16="http://schemas.microsoft.com/office/drawing/2014/main" id="{00000000-0008-0000-0D00-0000C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a:extLst>
            <a:ext uri="{FF2B5EF4-FFF2-40B4-BE49-F238E27FC236}">
              <a16:creationId xmlns:a16="http://schemas.microsoft.com/office/drawing/2014/main" id="{00000000-0008-0000-0D00-0000C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a:extLst>
            <a:ext uri="{FF2B5EF4-FFF2-40B4-BE49-F238E27FC236}">
              <a16:creationId xmlns:a16="http://schemas.microsoft.com/office/drawing/2014/main" id="{00000000-0008-0000-0D00-0000C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a:extLst>
            <a:ext uri="{FF2B5EF4-FFF2-40B4-BE49-F238E27FC236}">
              <a16:creationId xmlns:a16="http://schemas.microsoft.com/office/drawing/2014/main" id="{00000000-0008-0000-0D00-0000C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a:extLst>
            <a:ext uri="{FF2B5EF4-FFF2-40B4-BE49-F238E27FC236}">
              <a16:creationId xmlns:a16="http://schemas.microsoft.com/office/drawing/2014/main" id="{00000000-0008-0000-0D00-0000C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a:extLst>
            <a:ext uri="{FF2B5EF4-FFF2-40B4-BE49-F238E27FC236}">
              <a16:creationId xmlns:a16="http://schemas.microsoft.com/office/drawing/2014/main" id="{00000000-0008-0000-0D00-0000C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a:extLst>
            <a:ext uri="{FF2B5EF4-FFF2-40B4-BE49-F238E27FC236}">
              <a16:creationId xmlns:a16="http://schemas.microsoft.com/office/drawing/2014/main" id="{00000000-0008-0000-0D00-0000C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a:extLst>
            <a:ext uri="{FF2B5EF4-FFF2-40B4-BE49-F238E27FC236}">
              <a16:creationId xmlns:a16="http://schemas.microsoft.com/office/drawing/2014/main" id="{00000000-0008-0000-0D00-0000C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a:extLst>
            <a:ext uri="{FF2B5EF4-FFF2-40B4-BE49-F238E27FC236}">
              <a16:creationId xmlns:a16="http://schemas.microsoft.com/office/drawing/2014/main" id="{00000000-0008-0000-0D00-0000C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a:extLst>
            <a:ext uri="{FF2B5EF4-FFF2-40B4-BE49-F238E27FC236}">
              <a16:creationId xmlns:a16="http://schemas.microsoft.com/office/drawing/2014/main" id="{00000000-0008-0000-0D00-0000D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a:extLst>
            <a:ext uri="{FF2B5EF4-FFF2-40B4-BE49-F238E27FC236}">
              <a16:creationId xmlns:a16="http://schemas.microsoft.com/office/drawing/2014/main" id="{00000000-0008-0000-0D00-0000D1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0" name="直線コネクタ 209">
          <a:extLst>
            <a:ext uri="{FF2B5EF4-FFF2-40B4-BE49-F238E27FC236}">
              <a16:creationId xmlns:a16="http://schemas.microsoft.com/office/drawing/2014/main" id="{00000000-0008-0000-0D00-0000D2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1" name="テキスト ボックス 210">
          <a:extLst>
            <a:ext uri="{FF2B5EF4-FFF2-40B4-BE49-F238E27FC236}">
              <a16:creationId xmlns:a16="http://schemas.microsoft.com/office/drawing/2014/main" id="{00000000-0008-0000-0D00-0000D300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2" name="直線コネクタ 211">
          <a:extLst>
            <a:ext uri="{FF2B5EF4-FFF2-40B4-BE49-F238E27FC236}">
              <a16:creationId xmlns:a16="http://schemas.microsoft.com/office/drawing/2014/main" id="{00000000-0008-0000-0D00-0000D4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3" name="テキスト ボックス 212">
          <a:extLst>
            <a:ext uri="{FF2B5EF4-FFF2-40B4-BE49-F238E27FC236}">
              <a16:creationId xmlns:a16="http://schemas.microsoft.com/office/drawing/2014/main" id="{00000000-0008-0000-0D00-0000D5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4" name="直線コネクタ 213">
          <a:extLst>
            <a:ext uri="{FF2B5EF4-FFF2-40B4-BE49-F238E27FC236}">
              <a16:creationId xmlns:a16="http://schemas.microsoft.com/office/drawing/2014/main" id="{00000000-0008-0000-0D00-0000D6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5" name="テキスト ボックス 214">
          <a:extLst>
            <a:ext uri="{FF2B5EF4-FFF2-40B4-BE49-F238E27FC236}">
              <a16:creationId xmlns:a16="http://schemas.microsoft.com/office/drawing/2014/main" id="{00000000-0008-0000-0D00-0000D7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6" name="直線コネクタ 215">
          <a:extLst>
            <a:ext uri="{FF2B5EF4-FFF2-40B4-BE49-F238E27FC236}">
              <a16:creationId xmlns:a16="http://schemas.microsoft.com/office/drawing/2014/main" id="{00000000-0008-0000-0D00-0000D8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7" name="テキスト ボックス 216">
          <a:extLst>
            <a:ext uri="{FF2B5EF4-FFF2-40B4-BE49-F238E27FC236}">
              <a16:creationId xmlns:a16="http://schemas.microsoft.com/office/drawing/2014/main" id="{00000000-0008-0000-0D00-0000D9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8" name="直線コネクタ 217">
          <a:extLst>
            <a:ext uri="{FF2B5EF4-FFF2-40B4-BE49-F238E27FC236}">
              <a16:creationId xmlns:a16="http://schemas.microsoft.com/office/drawing/2014/main" id="{00000000-0008-0000-0D00-0000DA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9" name="テキスト ボックス 218">
          <a:extLst>
            <a:ext uri="{FF2B5EF4-FFF2-40B4-BE49-F238E27FC236}">
              <a16:creationId xmlns:a16="http://schemas.microsoft.com/office/drawing/2014/main" id="{00000000-0008-0000-0D00-0000DB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0" name="直線コネクタ 219">
          <a:extLst>
            <a:ext uri="{FF2B5EF4-FFF2-40B4-BE49-F238E27FC236}">
              <a16:creationId xmlns:a16="http://schemas.microsoft.com/office/drawing/2014/main" id="{00000000-0008-0000-0D00-0000DC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1" name="テキスト ボックス 220">
          <a:extLst>
            <a:ext uri="{FF2B5EF4-FFF2-40B4-BE49-F238E27FC236}">
              <a16:creationId xmlns:a16="http://schemas.microsoft.com/office/drawing/2014/main" id="{00000000-0008-0000-0D00-0000DD00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a:extLst>
            <a:ext uri="{FF2B5EF4-FFF2-40B4-BE49-F238E27FC236}">
              <a16:creationId xmlns:a16="http://schemas.microsoft.com/office/drawing/2014/main" id="{00000000-0008-0000-0D00-0000DE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a:extLst>
            <a:ext uri="{FF2B5EF4-FFF2-40B4-BE49-F238E27FC236}">
              <a16:creationId xmlns:a16="http://schemas.microsoft.com/office/drawing/2014/main" id="{00000000-0008-0000-0D00-0000DF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a:extLst>
            <a:ext uri="{FF2B5EF4-FFF2-40B4-BE49-F238E27FC236}">
              <a16:creationId xmlns:a16="http://schemas.microsoft.com/office/drawing/2014/main" id="{00000000-0008-0000-0D00-0000E0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149134</xdr:rowOff>
    </xdr:to>
    <xdr:cxnSp macro="">
      <xdr:nvCxnSpPr>
        <xdr:cNvPr id="225" name="直線コネクタ 224">
          <a:extLst>
            <a:ext uri="{FF2B5EF4-FFF2-40B4-BE49-F238E27FC236}">
              <a16:creationId xmlns:a16="http://schemas.microsoft.com/office/drawing/2014/main" id="{00000000-0008-0000-0D00-0000E1000000}"/>
            </a:ext>
          </a:extLst>
        </xdr:cNvPr>
        <xdr:cNvCxnSpPr/>
      </xdr:nvCxnSpPr>
      <xdr:spPr>
        <a:xfrm flipV="1">
          <a:off x="4634865" y="13434061"/>
          <a:ext cx="0" cy="145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152961</xdr:rowOff>
    </xdr:from>
    <xdr:ext cx="405111" cy="259045"/>
    <xdr:sp macro="" textlink="">
      <xdr:nvSpPr>
        <xdr:cNvPr id="226" name="【公営住宅】&#10;有形固定資産減価償却率最小値テキスト">
          <a:extLst>
            <a:ext uri="{FF2B5EF4-FFF2-40B4-BE49-F238E27FC236}">
              <a16:creationId xmlns:a16="http://schemas.microsoft.com/office/drawing/2014/main" id="{00000000-0008-0000-0D00-0000E2000000}"/>
            </a:ext>
          </a:extLst>
        </xdr:cNvPr>
        <xdr:cNvSpPr txBox="1"/>
      </xdr:nvSpPr>
      <xdr:spPr>
        <a:xfrm>
          <a:off x="4724400" y="148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149134</xdr:rowOff>
    </xdr:from>
    <xdr:to>
      <xdr:col>6</xdr:col>
      <xdr:colOff>600075</xdr:colOff>
      <xdr:row>86</xdr:row>
      <xdr:rowOff>149134</xdr:rowOff>
    </xdr:to>
    <xdr:cxnSp macro="">
      <xdr:nvCxnSpPr>
        <xdr:cNvPr id="227" name="直線コネクタ 226">
          <a:extLst>
            <a:ext uri="{FF2B5EF4-FFF2-40B4-BE49-F238E27FC236}">
              <a16:creationId xmlns:a16="http://schemas.microsoft.com/office/drawing/2014/main" id="{00000000-0008-0000-0D00-0000E3000000}"/>
            </a:ext>
          </a:extLst>
        </xdr:cNvPr>
        <xdr:cNvCxnSpPr/>
      </xdr:nvCxnSpPr>
      <xdr:spPr>
        <a:xfrm>
          <a:off x="4546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8" name="【公営住宅】&#10;有形固定資産減価償却率最大値テキスト">
          <a:extLst>
            <a:ext uri="{FF2B5EF4-FFF2-40B4-BE49-F238E27FC236}">
              <a16:creationId xmlns:a16="http://schemas.microsoft.com/office/drawing/2014/main" id="{00000000-0008-0000-0D00-0000E4000000}"/>
            </a:ext>
          </a:extLst>
        </xdr:cNvPr>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9" name="直線コネクタ 228">
          <a:extLst>
            <a:ext uri="{FF2B5EF4-FFF2-40B4-BE49-F238E27FC236}">
              <a16:creationId xmlns:a16="http://schemas.microsoft.com/office/drawing/2014/main" id="{00000000-0008-0000-0D00-0000E5000000}"/>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106515</xdr:rowOff>
    </xdr:from>
    <xdr:ext cx="405111" cy="259045"/>
    <xdr:sp macro="" textlink="">
      <xdr:nvSpPr>
        <xdr:cNvPr id="230" name="【公営住宅】&#10;有形固定資産減価償却率平均値テキスト">
          <a:extLst>
            <a:ext uri="{FF2B5EF4-FFF2-40B4-BE49-F238E27FC236}">
              <a16:creationId xmlns:a16="http://schemas.microsoft.com/office/drawing/2014/main" id="{00000000-0008-0000-0D00-0000E6000000}"/>
            </a:ext>
          </a:extLst>
        </xdr:cNvPr>
        <xdr:cNvSpPr txBox="1"/>
      </xdr:nvSpPr>
      <xdr:spPr>
        <a:xfrm>
          <a:off x="4724400" y="1416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83638</xdr:rowOff>
    </xdr:from>
    <xdr:to>
      <xdr:col>6</xdr:col>
      <xdr:colOff>561975</xdr:colOff>
      <xdr:row>84</xdr:row>
      <xdr:rowOff>13788</xdr:rowOff>
    </xdr:to>
    <xdr:sp macro="" textlink="">
      <xdr:nvSpPr>
        <xdr:cNvPr id="231" name="フローチャート : 判断 230">
          <a:extLst>
            <a:ext uri="{FF2B5EF4-FFF2-40B4-BE49-F238E27FC236}">
              <a16:creationId xmlns:a16="http://schemas.microsoft.com/office/drawing/2014/main" id="{00000000-0008-0000-0D00-0000E7000000}"/>
            </a:ext>
          </a:extLst>
        </xdr:cNvPr>
        <xdr:cNvSpPr/>
      </xdr:nvSpPr>
      <xdr:spPr>
        <a:xfrm>
          <a:off x="45847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117929</xdr:rowOff>
    </xdr:from>
    <xdr:to>
      <xdr:col>5</xdr:col>
      <xdr:colOff>409575</xdr:colOff>
      <xdr:row>83</xdr:row>
      <xdr:rowOff>48079</xdr:rowOff>
    </xdr:to>
    <xdr:sp macro="" textlink="">
      <xdr:nvSpPr>
        <xdr:cNvPr id="232" name="フローチャート : 判断 231">
          <a:extLst>
            <a:ext uri="{FF2B5EF4-FFF2-40B4-BE49-F238E27FC236}">
              <a16:creationId xmlns:a16="http://schemas.microsoft.com/office/drawing/2014/main" id="{00000000-0008-0000-0D00-0000E8000000}"/>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D00-0000E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D00-0000E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D00-0000E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D00-0000E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D00-0000E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85271</xdr:rowOff>
    </xdr:from>
    <xdr:to>
      <xdr:col>6</xdr:col>
      <xdr:colOff>561975</xdr:colOff>
      <xdr:row>85</xdr:row>
      <xdr:rowOff>15421</xdr:rowOff>
    </xdr:to>
    <xdr:sp macro="" textlink="">
      <xdr:nvSpPr>
        <xdr:cNvPr id="238" name="円/楕円 237">
          <a:extLst>
            <a:ext uri="{FF2B5EF4-FFF2-40B4-BE49-F238E27FC236}">
              <a16:creationId xmlns:a16="http://schemas.microsoft.com/office/drawing/2014/main" id="{00000000-0008-0000-0D00-0000EE000000}"/>
            </a:ext>
          </a:extLst>
        </xdr:cNvPr>
        <xdr:cNvSpPr/>
      </xdr:nvSpPr>
      <xdr:spPr>
        <a:xfrm>
          <a:off x="4584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63698</xdr:rowOff>
    </xdr:from>
    <xdr:ext cx="405111" cy="259045"/>
    <xdr:sp macro="" textlink="">
      <xdr:nvSpPr>
        <xdr:cNvPr id="239" name="【公営住宅】&#10;有形固定資産減価償却率該当値テキスト">
          <a:extLst>
            <a:ext uri="{FF2B5EF4-FFF2-40B4-BE49-F238E27FC236}">
              <a16:creationId xmlns:a16="http://schemas.microsoft.com/office/drawing/2014/main" id="{00000000-0008-0000-0D00-0000EF000000}"/>
            </a:ext>
          </a:extLst>
        </xdr:cNvPr>
        <xdr:cNvSpPr txBox="1"/>
      </xdr:nvSpPr>
      <xdr:spPr>
        <a:xfrm>
          <a:off x="472440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52614</xdr:rowOff>
    </xdr:from>
    <xdr:to>
      <xdr:col>5</xdr:col>
      <xdr:colOff>409575</xdr:colOff>
      <xdr:row>84</xdr:row>
      <xdr:rowOff>154214</xdr:rowOff>
    </xdr:to>
    <xdr:sp macro="" textlink="">
      <xdr:nvSpPr>
        <xdr:cNvPr id="240" name="円/楕円 239">
          <a:extLst>
            <a:ext uri="{FF2B5EF4-FFF2-40B4-BE49-F238E27FC236}">
              <a16:creationId xmlns:a16="http://schemas.microsoft.com/office/drawing/2014/main" id="{00000000-0008-0000-0D00-0000F0000000}"/>
            </a:ext>
          </a:extLst>
        </xdr:cNvPr>
        <xdr:cNvSpPr/>
      </xdr:nvSpPr>
      <xdr:spPr>
        <a:xfrm>
          <a:off x="3746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103414</xdr:rowOff>
    </xdr:from>
    <xdr:to>
      <xdr:col>6</xdr:col>
      <xdr:colOff>511175</xdr:colOff>
      <xdr:row>84</xdr:row>
      <xdr:rowOff>136071</xdr:rowOff>
    </xdr:to>
    <xdr:cxnSp macro="">
      <xdr:nvCxnSpPr>
        <xdr:cNvPr id="241" name="直線コネクタ 240">
          <a:extLst>
            <a:ext uri="{FF2B5EF4-FFF2-40B4-BE49-F238E27FC236}">
              <a16:creationId xmlns:a16="http://schemas.microsoft.com/office/drawing/2014/main" id="{00000000-0008-0000-0D00-0000F1000000}"/>
            </a:ext>
          </a:extLst>
        </xdr:cNvPr>
        <xdr:cNvCxnSpPr/>
      </xdr:nvCxnSpPr>
      <xdr:spPr>
        <a:xfrm>
          <a:off x="3797300" y="14505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64606</xdr:rowOff>
    </xdr:from>
    <xdr:ext cx="405111" cy="259045"/>
    <xdr:sp macro="" textlink="">
      <xdr:nvSpPr>
        <xdr:cNvPr id="242" name="n_1aveValue【公営住宅】&#10;有形固定資産減価償却率">
          <a:extLst>
            <a:ext uri="{FF2B5EF4-FFF2-40B4-BE49-F238E27FC236}">
              <a16:creationId xmlns:a16="http://schemas.microsoft.com/office/drawing/2014/main" id="{00000000-0008-0000-0D00-0000F2000000}"/>
            </a:ext>
          </a:extLst>
        </xdr:cNvPr>
        <xdr:cNvSpPr txBox="1"/>
      </xdr:nvSpPr>
      <xdr:spPr>
        <a:xfrm>
          <a:off x="3582043"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145341</xdr:rowOff>
    </xdr:from>
    <xdr:ext cx="405111" cy="259045"/>
    <xdr:sp macro="" textlink="">
      <xdr:nvSpPr>
        <xdr:cNvPr id="243" name="n_1mainValue【公営住宅】&#10;有形固定資産減価償却率">
          <a:extLst>
            <a:ext uri="{FF2B5EF4-FFF2-40B4-BE49-F238E27FC236}">
              <a16:creationId xmlns:a16="http://schemas.microsoft.com/office/drawing/2014/main" id="{00000000-0008-0000-0D00-0000F3000000}"/>
            </a:ext>
          </a:extLst>
        </xdr:cNvPr>
        <xdr:cNvSpPr txBox="1"/>
      </xdr:nvSpPr>
      <xdr:spPr>
        <a:xfrm>
          <a:off x="3582043"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a:extLst>
            <a:ext uri="{FF2B5EF4-FFF2-40B4-BE49-F238E27FC236}">
              <a16:creationId xmlns:a16="http://schemas.microsoft.com/office/drawing/2014/main" id="{00000000-0008-0000-0D00-0000F4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a:extLst>
            <a:ext uri="{FF2B5EF4-FFF2-40B4-BE49-F238E27FC236}">
              <a16:creationId xmlns:a16="http://schemas.microsoft.com/office/drawing/2014/main" id="{00000000-0008-0000-0D00-0000F5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a:extLst>
            <a:ext uri="{FF2B5EF4-FFF2-40B4-BE49-F238E27FC236}">
              <a16:creationId xmlns:a16="http://schemas.microsoft.com/office/drawing/2014/main" id="{00000000-0008-0000-0D00-0000F6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a:extLst>
            <a:ext uri="{FF2B5EF4-FFF2-40B4-BE49-F238E27FC236}">
              <a16:creationId xmlns:a16="http://schemas.microsoft.com/office/drawing/2014/main" id="{00000000-0008-0000-0D00-0000F7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a:extLst>
            <a:ext uri="{FF2B5EF4-FFF2-40B4-BE49-F238E27FC236}">
              <a16:creationId xmlns:a16="http://schemas.microsoft.com/office/drawing/2014/main" id="{00000000-0008-0000-0D00-0000F8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a:extLst>
            <a:ext uri="{FF2B5EF4-FFF2-40B4-BE49-F238E27FC236}">
              <a16:creationId xmlns:a16="http://schemas.microsoft.com/office/drawing/2014/main" id="{00000000-0008-0000-0D00-0000F9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a:extLst>
            <a:ext uri="{FF2B5EF4-FFF2-40B4-BE49-F238E27FC236}">
              <a16:creationId xmlns:a16="http://schemas.microsoft.com/office/drawing/2014/main" id="{00000000-0008-0000-0D00-0000FA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a:extLst>
            <a:ext uri="{FF2B5EF4-FFF2-40B4-BE49-F238E27FC236}">
              <a16:creationId xmlns:a16="http://schemas.microsoft.com/office/drawing/2014/main" id="{00000000-0008-0000-0D00-0000FB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a:extLst>
            <a:ext uri="{FF2B5EF4-FFF2-40B4-BE49-F238E27FC236}">
              <a16:creationId xmlns:a16="http://schemas.microsoft.com/office/drawing/2014/main" id="{00000000-0008-0000-0D00-0000FC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a:extLst>
            <a:ext uri="{FF2B5EF4-FFF2-40B4-BE49-F238E27FC236}">
              <a16:creationId xmlns:a16="http://schemas.microsoft.com/office/drawing/2014/main" id="{00000000-0008-0000-0D00-0000FD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a:extLst>
            <a:ext uri="{FF2B5EF4-FFF2-40B4-BE49-F238E27FC236}">
              <a16:creationId xmlns:a16="http://schemas.microsoft.com/office/drawing/2014/main" id="{00000000-0008-0000-0D00-0000FE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a:extLst>
            <a:ext uri="{FF2B5EF4-FFF2-40B4-BE49-F238E27FC236}">
              <a16:creationId xmlns:a16="http://schemas.microsoft.com/office/drawing/2014/main" id="{00000000-0008-0000-0D00-0000FF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a:extLst>
            <a:ext uri="{FF2B5EF4-FFF2-40B4-BE49-F238E27FC236}">
              <a16:creationId xmlns:a16="http://schemas.microsoft.com/office/drawing/2014/main" id="{00000000-0008-0000-0D00-00000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a:extLst>
            <a:ext uri="{FF2B5EF4-FFF2-40B4-BE49-F238E27FC236}">
              <a16:creationId xmlns:a16="http://schemas.microsoft.com/office/drawing/2014/main" id="{00000000-0008-0000-0D00-00000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a:extLst>
            <a:ext uri="{FF2B5EF4-FFF2-40B4-BE49-F238E27FC236}">
              <a16:creationId xmlns:a16="http://schemas.microsoft.com/office/drawing/2014/main" id="{00000000-0008-0000-0D00-00000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a:extLst>
            <a:ext uri="{FF2B5EF4-FFF2-40B4-BE49-F238E27FC236}">
              <a16:creationId xmlns:a16="http://schemas.microsoft.com/office/drawing/2014/main" id="{00000000-0008-0000-0D00-00000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a:extLst>
            <a:ext uri="{FF2B5EF4-FFF2-40B4-BE49-F238E27FC236}">
              <a16:creationId xmlns:a16="http://schemas.microsoft.com/office/drawing/2014/main" id="{00000000-0008-0000-0D00-00000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a:extLst>
            <a:ext uri="{FF2B5EF4-FFF2-40B4-BE49-F238E27FC236}">
              <a16:creationId xmlns:a16="http://schemas.microsoft.com/office/drawing/2014/main" id="{00000000-0008-0000-0D00-00000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a:extLst>
            <a:ext uri="{FF2B5EF4-FFF2-40B4-BE49-F238E27FC236}">
              <a16:creationId xmlns:a16="http://schemas.microsoft.com/office/drawing/2014/main" id="{00000000-0008-0000-0D00-00000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a:extLst>
            <a:ext uri="{FF2B5EF4-FFF2-40B4-BE49-F238E27FC236}">
              <a16:creationId xmlns:a16="http://schemas.microsoft.com/office/drawing/2014/main" id="{00000000-0008-0000-0D00-00000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a:extLst>
            <a:ext uri="{FF2B5EF4-FFF2-40B4-BE49-F238E27FC236}">
              <a16:creationId xmlns:a16="http://schemas.microsoft.com/office/drawing/2014/main" id="{00000000-0008-0000-0D00-00000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65" name="テキスト ボックス 264">
          <a:extLst>
            <a:ext uri="{FF2B5EF4-FFF2-40B4-BE49-F238E27FC236}">
              <a16:creationId xmlns:a16="http://schemas.microsoft.com/office/drawing/2014/main" id="{00000000-0008-0000-0D00-00000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a:extLst>
            <a:ext uri="{FF2B5EF4-FFF2-40B4-BE49-F238E27FC236}">
              <a16:creationId xmlns:a16="http://schemas.microsoft.com/office/drawing/2014/main" id="{00000000-0008-0000-0D00-00000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67" name="直線コネクタ 266">
          <a:extLst>
            <a:ext uri="{FF2B5EF4-FFF2-40B4-BE49-F238E27FC236}">
              <a16:creationId xmlns:a16="http://schemas.microsoft.com/office/drawing/2014/main" id="{00000000-0008-0000-0D00-00000B010000}"/>
            </a:ext>
          </a:extLst>
        </xdr:cNvPr>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68" name="【公営住宅】&#10;一人当たり面積最小値テキスト">
          <a:extLst>
            <a:ext uri="{FF2B5EF4-FFF2-40B4-BE49-F238E27FC236}">
              <a16:creationId xmlns:a16="http://schemas.microsoft.com/office/drawing/2014/main" id="{00000000-0008-0000-0D00-00000C010000}"/>
            </a:ext>
          </a:extLst>
        </xdr:cNvPr>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69" name="直線コネクタ 268">
          <a:extLst>
            <a:ext uri="{FF2B5EF4-FFF2-40B4-BE49-F238E27FC236}">
              <a16:creationId xmlns:a16="http://schemas.microsoft.com/office/drawing/2014/main" id="{00000000-0008-0000-0D00-00000D010000}"/>
            </a:ext>
          </a:extLst>
        </xdr:cNvPr>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70" name="【公営住宅】&#10;一人当たり面積最大値テキスト">
          <a:extLst>
            <a:ext uri="{FF2B5EF4-FFF2-40B4-BE49-F238E27FC236}">
              <a16:creationId xmlns:a16="http://schemas.microsoft.com/office/drawing/2014/main" id="{00000000-0008-0000-0D00-00000E010000}"/>
            </a:ext>
          </a:extLst>
        </xdr:cNvPr>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71" name="直線コネクタ 270">
          <a:extLst>
            <a:ext uri="{FF2B5EF4-FFF2-40B4-BE49-F238E27FC236}">
              <a16:creationId xmlns:a16="http://schemas.microsoft.com/office/drawing/2014/main" id="{00000000-0008-0000-0D00-00000F010000}"/>
            </a:ext>
          </a:extLst>
        </xdr:cNvPr>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72" name="【公営住宅】&#10;一人当たり面積平均値テキスト">
          <a:extLst>
            <a:ext uri="{FF2B5EF4-FFF2-40B4-BE49-F238E27FC236}">
              <a16:creationId xmlns:a16="http://schemas.microsoft.com/office/drawing/2014/main" id="{00000000-0008-0000-0D00-000010010000}"/>
            </a:ext>
          </a:extLst>
        </xdr:cNvPr>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73" name="フローチャート : 判断 272">
          <a:extLst>
            <a:ext uri="{FF2B5EF4-FFF2-40B4-BE49-F238E27FC236}">
              <a16:creationId xmlns:a16="http://schemas.microsoft.com/office/drawing/2014/main" id="{00000000-0008-0000-0D00-000011010000}"/>
            </a:ext>
          </a:extLst>
        </xdr:cNvPr>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37592</xdr:rowOff>
    </xdr:from>
    <xdr:to>
      <xdr:col>14</xdr:col>
      <xdr:colOff>79375</xdr:colOff>
      <xdr:row>82</xdr:row>
      <xdr:rowOff>139192</xdr:rowOff>
    </xdr:to>
    <xdr:sp macro="" textlink="">
      <xdr:nvSpPr>
        <xdr:cNvPr id="274" name="フローチャート : 判断 273">
          <a:extLst>
            <a:ext uri="{FF2B5EF4-FFF2-40B4-BE49-F238E27FC236}">
              <a16:creationId xmlns:a16="http://schemas.microsoft.com/office/drawing/2014/main" id="{00000000-0008-0000-0D00-000012010000}"/>
            </a:ext>
          </a:extLst>
        </xdr:cNvPr>
        <xdr:cNvSpPr/>
      </xdr:nvSpPr>
      <xdr:spPr>
        <a:xfrm>
          <a:off x="9588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D00-00001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D00-00001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D00-00001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D00-00001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D00-00001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58738</xdr:rowOff>
    </xdr:from>
    <xdr:to>
      <xdr:col>15</xdr:col>
      <xdr:colOff>231775</xdr:colOff>
      <xdr:row>83</xdr:row>
      <xdr:rowOff>160338</xdr:rowOff>
    </xdr:to>
    <xdr:sp macro="" textlink="">
      <xdr:nvSpPr>
        <xdr:cNvPr id="280" name="円/楕円 279">
          <a:extLst>
            <a:ext uri="{FF2B5EF4-FFF2-40B4-BE49-F238E27FC236}">
              <a16:creationId xmlns:a16="http://schemas.microsoft.com/office/drawing/2014/main" id="{00000000-0008-0000-0D00-000018010000}"/>
            </a:ext>
          </a:extLst>
        </xdr:cNvPr>
        <xdr:cNvSpPr/>
      </xdr:nvSpPr>
      <xdr:spPr>
        <a:xfrm>
          <a:off x="10426700" y="14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81615</xdr:rowOff>
    </xdr:from>
    <xdr:ext cx="469744" cy="259045"/>
    <xdr:sp macro="" textlink="">
      <xdr:nvSpPr>
        <xdr:cNvPr id="281" name="【公営住宅】&#10;一人当たり面積該当値テキスト">
          <a:extLst>
            <a:ext uri="{FF2B5EF4-FFF2-40B4-BE49-F238E27FC236}">
              <a16:creationId xmlns:a16="http://schemas.microsoft.com/office/drawing/2014/main" id="{00000000-0008-0000-0D00-000019010000}"/>
            </a:ext>
          </a:extLst>
        </xdr:cNvPr>
        <xdr:cNvSpPr txBox="1"/>
      </xdr:nvSpPr>
      <xdr:spPr>
        <a:xfrm>
          <a:off x="10566400" y="14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102933</xdr:rowOff>
    </xdr:from>
    <xdr:to>
      <xdr:col>14</xdr:col>
      <xdr:colOff>79375</xdr:colOff>
      <xdr:row>84</xdr:row>
      <xdr:rowOff>33083</xdr:rowOff>
    </xdr:to>
    <xdr:sp macro="" textlink="">
      <xdr:nvSpPr>
        <xdr:cNvPr id="282" name="円/楕円 281">
          <a:extLst>
            <a:ext uri="{FF2B5EF4-FFF2-40B4-BE49-F238E27FC236}">
              <a16:creationId xmlns:a16="http://schemas.microsoft.com/office/drawing/2014/main" id="{00000000-0008-0000-0D00-00001A010000}"/>
            </a:ext>
          </a:extLst>
        </xdr:cNvPr>
        <xdr:cNvSpPr/>
      </xdr:nvSpPr>
      <xdr:spPr>
        <a:xfrm>
          <a:off x="9588500" y="1433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109538</xdr:rowOff>
    </xdr:from>
    <xdr:to>
      <xdr:col>15</xdr:col>
      <xdr:colOff>180975</xdr:colOff>
      <xdr:row>83</xdr:row>
      <xdr:rowOff>153733</xdr:rowOff>
    </xdr:to>
    <xdr:cxnSp macro="">
      <xdr:nvCxnSpPr>
        <xdr:cNvPr id="283" name="直線コネクタ 282">
          <a:extLst>
            <a:ext uri="{FF2B5EF4-FFF2-40B4-BE49-F238E27FC236}">
              <a16:creationId xmlns:a16="http://schemas.microsoft.com/office/drawing/2014/main" id="{00000000-0008-0000-0D00-00001B010000}"/>
            </a:ext>
          </a:extLst>
        </xdr:cNvPr>
        <xdr:cNvCxnSpPr/>
      </xdr:nvCxnSpPr>
      <xdr:spPr>
        <a:xfrm flipV="1">
          <a:off x="9639300" y="14339888"/>
          <a:ext cx="8382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155719</xdr:rowOff>
    </xdr:from>
    <xdr:ext cx="469744" cy="259045"/>
    <xdr:sp macro="" textlink="">
      <xdr:nvSpPr>
        <xdr:cNvPr id="284" name="n_1aveValue【公営住宅】&#10;一人当たり面積">
          <a:extLst>
            <a:ext uri="{FF2B5EF4-FFF2-40B4-BE49-F238E27FC236}">
              <a16:creationId xmlns:a16="http://schemas.microsoft.com/office/drawing/2014/main" id="{00000000-0008-0000-0D00-00001C010000}"/>
            </a:ext>
          </a:extLst>
        </xdr:cNvPr>
        <xdr:cNvSpPr txBox="1"/>
      </xdr:nvSpPr>
      <xdr:spPr>
        <a:xfrm>
          <a:off x="93917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24210</xdr:rowOff>
    </xdr:from>
    <xdr:ext cx="469744" cy="259045"/>
    <xdr:sp macro="" textlink="">
      <xdr:nvSpPr>
        <xdr:cNvPr id="285" name="n_1mainValue【公営住宅】&#10;一人当たり面積">
          <a:extLst>
            <a:ext uri="{FF2B5EF4-FFF2-40B4-BE49-F238E27FC236}">
              <a16:creationId xmlns:a16="http://schemas.microsoft.com/office/drawing/2014/main" id="{00000000-0008-0000-0D00-00001D010000}"/>
            </a:ext>
          </a:extLst>
        </xdr:cNvPr>
        <xdr:cNvSpPr txBox="1"/>
      </xdr:nvSpPr>
      <xdr:spPr>
        <a:xfrm>
          <a:off x="9391727" y="1442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a:extLst>
            <a:ext uri="{FF2B5EF4-FFF2-40B4-BE49-F238E27FC236}">
              <a16:creationId xmlns:a16="http://schemas.microsoft.com/office/drawing/2014/main" id="{00000000-0008-0000-0D00-00001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a:extLst>
            <a:ext uri="{FF2B5EF4-FFF2-40B4-BE49-F238E27FC236}">
              <a16:creationId xmlns:a16="http://schemas.microsoft.com/office/drawing/2014/main" id="{00000000-0008-0000-0D00-00001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a:extLst>
            <a:ext uri="{FF2B5EF4-FFF2-40B4-BE49-F238E27FC236}">
              <a16:creationId xmlns:a16="http://schemas.microsoft.com/office/drawing/2014/main" id="{00000000-0008-0000-0D00-00002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a:extLst>
            <a:ext uri="{FF2B5EF4-FFF2-40B4-BE49-F238E27FC236}">
              <a16:creationId xmlns:a16="http://schemas.microsoft.com/office/drawing/2014/main" id="{00000000-0008-0000-0D00-00002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a:extLst>
            <a:ext uri="{FF2B5EF4-FFF2-40B4-BE49-F238E27FC236}">
              <a16:creationId xmlns:a16="http://schemas.microsoft.com/office/drawing/2014/main" id="{00000000-0008-0000-0D00-00002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a:extLst>
            <a:ext uri="{FF2B5EF4-FFF2-40B4-BE49-F238E27FC236}">
              <a16:creationId xmlns:a16="http://schemas.microsoft.com/office/drawing/2014/main" id="{00000000-0008-0000-0D00-00002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a:extLst>
            <a:ext uri="{FF2B5EF4-FFF2-40B4-BE49-F238E27FC236}">
              <a16:creationId xmlns:a16="http://schemas.microsoft.com/office/drawing/2014/main" id="{00000000-0008-0000-0D00-00002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a:extLst>
            <a:ext uri="{FF2B5EF4-FFF2-40B4-BE49-F238E27FC236}">
              <a16:creationId xmlns:a16="http://schemas.microsoft.com/office/drawing/2014/main" id="{00000000-0008-0000-0D00-00002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a:extLst>
            <a:ext uri="{FF2B5EF4-FFF2-40B4-BE49-F238E27FC236}">
              <a16:creationId xmlns:a16="http://schemas.microsoft.com/office/drawing/2014/main" id="{00000000-0008-0000-0D00-00002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5" name="正方形/長方形 294">
          <a:extLst>
            <a:ext uri="{FF2B5EF4-FFF2-40B4-BE49-F238E27FC236}">
              <a16:creationId xmlns:a16="http://schemas.microsoft.com/office/drawing/2014/main" id="{00000000-0008-0000-0D00-00002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6" name="正方形/長方形 295">
          <a:extLst>
            <a:ext uri="{FF2B5EF4-FFF2-40B4-BE49-F238E27FC236}">
              <a16:creationId xmlns:a16="http://schemas.microsoft.com/office/drawing/2014/main" id="{00000000-0008-0000-0D00-00002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7" name="正方形/長方形 296">
          <a:extLst>
            <a:ext uri="{FF2B5EF4-FFF2-40B4-BE49-F238E27FC236}">
              <a16:creationId xmlns:a16="http://schemas.microsoft.com/office/drawing/2014/main" id="{00000000-0008-0000-0D00-00002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8" name="正方形/長方形 297">
          <a:extLst>
            <a:ext uri="{FF2B5EF4-FFF2-40B4-BE49-F238E27FC236}">
              <a16:creationId xmlns:a16="http://schemas.microsoft.com/office/drawing/2014/main" id="{00000000-0008-0000-0D00-00002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9" name="正方形/長方形 298">
          <a:extLst>
            <a:ext uri="{FF2B5EF4-FFF2-40B4-BE49-F238E27FC236}">
              <a16:creationId xmlns:a16="http://schemas.microsoft.com/office/drawing/2014/main" id="{00000000-0008-0000-0D00-00002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0" name="正方形/長方形 299">
          <a:extLst>
            <a:ext uri="{FF2B5EF4-FFF2-40B4-BE49-F238E27FC236}">
              <a16:creationId xmlns:a16="http://schemas.microsoft.com/office/drawing/2014/main" id="{00000000-0008-0000-0D00-00002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1" name="正方形/長方形 300">
          <a:extLst>
            <a:ext uri="{FF2B5EF4-FFF2-40B4-BE49-F238E27FC236}">
              <a16:creationId xmlns:a16="http://schemas.microsoft.com/office/drawing/2014/main" id="{00000000-0008-0000-0D00-00002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2" name="正方形/長方形 301">
          <a:extLst>
            <a:ext uri="{FF2B5EF4-FFF2-40B4-BE49-F238E27FC236}">
              <a16:creationId xmlns:a16="http://schemas.microsoft.com/office/drawing/2014/main" id="{00000000-0008-0000-0D00-00002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3" name="正方形/長方形 302">
          <a:extLst>
            <a:ext uri="{FF2B5EF4-FFF2-40B4-BE49-F238E27FC236}">
              <a16:creationId xmlns:a16="http://schemas.microsoft.com/office/drawing/2014/main" id="{00000000-0008-0000-0D00-00002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4" name="正方形/長方形 303">
          <a:extLst>
            <a:ext uri="{FF2B5EF4-FFF2-40B4-BE49-F238E27FC236}">
              <a16:creationId xmlns:a16="http://schemas.microsoft.com/office/drawing/2014/main" id="{00000000-0008-0000-0D00-00003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5" name="正方形/長方形 304">
          <a:extLst>
            <a:ext uri="{FF2B5EF4-FFF2-40B4-BE49-F238E27FC236}">
              <a16:creationId xmlns:a16="http://schemas.microsoft.com/office/drawing/2014/main" id="{00000000-0008-0000-0D00-00003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6" name="正方形/長方形 305">
          <a:extLst>
            <a:ext uri="{FF2B5EF4-FFF2-40B4-BE49-F238E27FC236}">
              <a16:creationId xmlns:a16="http://schemas.microsoft.com/office/drawing/2014/main" id="{00000000-0008-0000-0D00-00003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7" name="正方形/長方形 306">
          <a:extLst>
            <a:ext uri="{FF2B5EF4-FFF2-40B4-BE49-F238E27FC236}">
              <a16:creationId xmlns:a16="http://schemas.microsoft.com/office/drawing/2014/main" id="{00000000-0008-0000-0D00-00003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8" name="正方形/長方形 307">
          <a:extLst>
            <a:ext uri="{FF2B5EF4-FFF2-40B4-BE49-F238E27FC236}">
              <a16:creationId xmlns:a16="http://schemas.microsoft.com/office/drawing/2014/main" id="{00000000-0008-0000-0D00-00003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9" name="正方形/長方形 308">
          <a:extLst>
            <a:ext uri="{FF2B5EF4-FFF2-40B4-BE49-F238E27FC236}">
              <a16:creationId xmlns:a16="http://schemas.microsoft.com/office/drawing/2014/main" id="{00000000-0008-0000-0D00-000035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0" name="正方形/長方形 309">
          <a:extLst>
            <a:ext uri="{FF2B5EF4-FFF2-40B4-BE49-F238E27FC236}">
              <a16:creationId xmlns:a16="http://schemas.microsoft.com/office/drawing/2014/main" id="{00000000-0008-0000-0D00-00003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1" name="正方形/長方形 310">
          <a:extLst>
            <a:ext uri="{FF2B5EF4-FFF2-40B4-BE49-F238E27FC236}">
              <a16:creationId xmlns:a16="http://schemas.microsoft.com/office/drawing/2014/main" id="{00000000-0008-0000-0D00-00003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2" name="正方形/長方形 311">
          <a:extLst>
            <a:ext uri="{FF2B5EF4-FFF2-40B4-BE49-F238E27FC236}">
              <a16:creationId xmlns:a16="http://schemas.microsoft.com/office/drawing/2014/main" id="{00000000-0008-0000-0D00-00003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3" name="正方形/長方形 312">
          <a:extLst>
            <a:ext uri="{FF2B5EF4-FFF2-40B4-BE49-F238E27FC236}">
              <a16:creationId xmlns:a16="http://schemas.microsoft.com/office/drawing/2014/main" id="{00000000-0008-0000-0D00-00003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4" name="正方形/長方形 313">
          <a:extLst>
            <a:ext uri="{FF2B5EF4-FFF2-40B4-BE49-F238E27FC236}">
              <a16:creationId xmlns:a16="http://schemas.microsoft.com/office/drawing/2014/main" id="{00000000-0008-0000-0D00-00003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5" name="正方形/長方形 314">
          <a:extLst>
            <a:ext uri="{FF2B5EF4-FFF2-40B4-BE49-F238E27FC236}">
              <a16:creationId xmlns:a16="http://schemas.microsoft.com/office/drawing/2014/main" id="{00000000-0008-0000-0D00-00003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6" name="正方形/長方形 315">
          <a:extLst>
            <a:ext uri="{FF2B5EF4-FFF2-40B4-BE49-F238E27FC236}">
              <a16:creationId xmlns:a16="http://schemas.microsoft.com/office/drawing/2014/main" id="{00000000-0008-0000-0D00-00003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7" name="正方形/長方形 316">
          <a:extLst>
            <a:ext uri="{FF2B5EF4-FFF2-40B4-BE49-F238E27FC236}">
              <a16:creationId xmlns:a16="http://schemas.microsoft.com/office/drawing/2014/main" id="{00000000-0008-0000-0D00-00003D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8" name="正方形/長方形 317">
          <a:extLst>
            <a:ext uri="{FF2B5EF4-FFF2-40B4-BE49-F238E27FC236}">
              <a16:creationId xmlns:a16="http://schemas.microsoft.com/office/drawing/2014/main" id="{00000000-0008-0000-0D00-00003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9" name="正方形/長方形 318">
          <a:extLst>
            <a:ext uri="{FF2B5EF4-FFF2-40B4-BE49-F238E27FC236}">
              <a16:creationId xmlns:a16="http://schemas.microsoft.com/office/drawing/2014/main" id="{00000000-0008-0000-0D00-00003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0" name="正方形/長方形 319">
          <a:extLst>
            <a:ext uri="{FF2B5EF4-FFF2-40B4-BE49-F238E27FC236}">
              <a16:creationId xmlns:a16="http://schemas.microsoft.com/office/drawing/2014/main" id="{00000000-0008-0000-0D00-00004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1" name="正方形/長方形 320">
          <a:extLst>
            <a:ext uri="{FF2B5EF4-FFF2-40B4-BE49-F238E27FC236}">
              <a16:creationId xmlns:a16="http://schemas.microsoft.com/office/drawing/2014/main" id="{00000000-0008-0000-0D00-00004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2" name="正方形/長方形 321">
          <a:extLst>
            <a:ext uri="{FF2B5EF4-FFF2-40B4-BE49-F238E27FC236}">
              <a16:creationId xmlns:a16="http://schemas.microsoft.com/office/drawing/2014/main" id="{00000000-0008-0000-0D00-00004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3" name="正方形/長方形 322">
          <a:extLst>
            <a:ext uri="{FF2B5EF4-FFF2-40B4-BE49-F238E27FC236}">
              <a16:creationId xmlns:a16="http://schemas.microsoft.com/office/drawing/2014/main" id="{00000000-0008-0000-0D00-00004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4" name="正方形/長方形 323">
          <a:extLst>
            <a:ext uri="{FF2B5EF4-FFF2-40B4-BE49-F238E27FC236}">
              <a16:creationId xmlns:a16="http://schemas.microsoft.com/office/drawing/2014/main" id="{00000000-0008-0000-0D00-00004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5" name="正方形/長方形 324">
          <a:extLst>
            <a:ext uri="{FF2B5EF4-FFF2-40B4-BE49-F238E27FC236}">
              <a16:creationId xmlns:a16="http://schemas.microsoft.com/office/drawing/2014/main" id="{00000000-0008-0000-0D00-00004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6" name="テキスト ボックス 325">
          <a:extLst>
            <a:ext uri="{FF2B5EF4-FFF2-40B4-BE49-F238E27FC236}">
              <a16:creationId xmlns:a16="http://schemas.microsoft.com/office/drawing/2014/main" id="{00000000-0008-0000-0D00-00004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7" name="直線コネクタ 326">
          <a:extLst>
            <a:ext uri="{FF2B5EF4-FFF2-40B4-BE49-F238E27FC236}">
              <a16:creationId xmlns:a16="http://schemas.microsoft.com/office/drawing/2014/main" id="{00000000-0008-0000-0D00-00004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8" name="テキスト ボックス 327">
          <a:extLst>
            <a:ext uri="{FF2B5EF4-FFF2-40B4-BE49-F238E27FC236}">
              <a16:creationId xmlns:a16="http://schemas.microsoft.com/office/drawing/2014/main" id="{00000000-0008-0000-0D00-000048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29" name="直線コネクタ 328">
          <a:extLst>
            <a:ext uri="{FF2B5EF4-FFF2-40B4-BE49-F238E27FC236}">
              <a16:creationId xmlns:a16="http://schemas.microsoft.com/office/drawing/2014/main" id="{00000000-0008-0000-0D00-000049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30" name="テキスト ボックス 329">
          <a:extLst>
            <a:ext uri="{FF2B5EF4-FFF2-40B4-BE49-F238E27FC236}">
              <a16:creationId xmlns:a16="http://schemas.microsoft.com/office/drawing/2014/main" id="{00000000-0008-0000-0D00-00004A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31" name="直線コネクタ 330">
          <a:extLst>
            <a:ext uri="{FF2B5EF4-FFF2-40B4-BE49-F238E27FC236}">
              <a16:creationId xmlns:a16="http://schemas.microsoft.com/office/drawing/2014/main" id="{00000000-0008-0000-0D00-00004B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32" name="テキスト ボックス 331">
          <a:extLst>
            <a:ext uri="{FF2B5EF4-FFF2-40B4-BE49-F238E27FC236}">
              <a16:creationId xmlns:a16="http://schemas.microsoft.com/office/drawing/2014/main" id="{00000000-0008-0000-0D00-00004C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33" name="直線コネクタ 332">
          <a:extLst>
            <a:ext uri="{FF2B5EF4-FFF2-40B4-BE49-F238E27FC236}">
              <a16:creationId xmlns:a16="http://schemas.microsoft.com/office/drawing/2014/main" id="{00000000-0008-0000-0D00-00004D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34" name="テキスト ボックス 333">
          <a:extLst>
            <a:ext uri="{FF2B5EF4-FFF2-40B4-BE49-F238E27FC236}">
              <a16:creationId xmlns:a16="http://schemas.microsoft.com/office/drawing/2014/main" id="{00000000-0008-0000-0D00-00004E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35" name="直線コネクタ 334">
          <a:extLst>
            <a:ext uri="{FF2B5EF4-FFF2-40B4-BE49-F238E27FC236}">
              <a16:creationId xmlns:a16="http://schemas.microsoft.com/office/drawing/2014/main" id="{00000000-0008-0000-0D00-00004F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36" name="テキスト ボックス 335">
          <a:extLst>
            <a:ext uri="{FF2B5EF4-FFF2-40B4-BE49-F238E27FC236}">
              <a16:creationId xmlns:a16="http://schemas.microsoft.com/office/drawing/2014/main" id="{00000000-0008-0000-0D00-000050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37" name="直線コネクタ 336">
          <a:extLst>
            <a:ext uri="{FF2B5EF4-FFF2-40B4-BE49-F238E27FC236}">
              <a16:creationId xmlns:a16="http://schemas.microsoft.com/office/drawing/2014/main" id="{00000000-0008-0000-0D00-000051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38" name="テキスト ボックス 337">
          <a:extLst>
            <a:ext uri="{FF2B5EF4-FFF2-40B4-BE49-F238E27FC236}">
              <a16:creationId xmlns:a16="http://schemas.microsoft.com/office/drawing/2014/main" id="{00000000-0008-0000-0D00-000052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39" name="直線コネクタ 338">
          <a:extLst>
            <a:ext uri="{FF2B5EF4-FFF2-40B4-BE49-F238E27FC236}">
              <a16:creationId xmlns:a16="http://schemas.microsoft.com/office/drawing/2014/main" id="{00000000-0008-0000-0D00-000053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40" name="テキスト ボックス 339">
          <a:extLst>
            <a:ext uri="{FF2B5EF4-FFF2-40B4-BE49-F238E27FC236}">
              <a16:creationId xmlns:a16="http://schemas.microsoft.com/office/drawing/2014/main" id="{00000000-0008-0000-0D00-000054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1" name="直線コネクタ 340">
          <a:extLst>
            <a:ext uri="{FF2B5EF4-FFF2-40B4-BE49-F238E27FC236}">
              <a16:creationId xmlns:a16="http://schemas.microsoft.com/office/drawing/2014/main" id="{00000000-0008-0000-0D00-00005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42" name="テキスト ボックス 341">
          <a:extLst>
            <a:ext uri="{FF2B5EF4-FFF2-40B4-BE49-F238E27FC236}">
              <a16:creationId xmlns:a16="http://schemas.microsoft.com/office/drawing/2014/main" id="{00000000-0008-0000-0D00-000056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3" name="【学校施設】&#10;有形固定資産減価償却率グラフ枠">
          <a:extLst>
            <a:ext uri="{FF2B5EF4-FFF2-40B4-BE49-F238E27FC236}">
              <a16:creationId xmlns:a16="http://schemas.microsoft.com/office/drawing/2014/main" id="{00000000-0008-0000-0D00-00005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169817</xdr:rowOff>
    </xdr:from>
    <xdr:to>
      <xdr:col>23</xdr:col>
      <xdr:colOff>516889</xdr:colOff>
      <xdr:row>63</xdr:row>
      <xdr:rowOff>132262</xdr:rowOff>
    </xdr:to>
    <xdr:cxnSp macro="">
      <xdr:nvCxnSpPr>
        <xdr:cNvPr id="344" name="直線コネクタ 343">
          <a:extLst>
            <a:ext uri="{FF2B5EF4-FFF2-40B4-BE49-F238E27FC236}">
              <a16:creationId xmlns:a16="http://schemas.microsoft.com/office/drawing/2014/main" id="{00000000-0008-0000-0D00-000058010000}"/>
            </a:ext>
          </a:extLst>
        </xdr:cNvPr>
        <xdr:cNvCxnSpPr/>
      </xdr:nvCxnSpPr>
      <xdr:spPr>
        <a:xfrm flipV="1">
          <a:off x="16318864" y="9428117"/>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136089</xdr:rowOff>
    </xdr:from>
    <xdr:ext cx="405111" cy="259045"/>
    <xdr:sp macro="" textlink="">
      <xdr:nvSpPr>
        <xdr:cNvPr id="345" name="【学校施設】&#10;有形固定資産減価償却率最小値テキスト">
          <a:extLst>
            <a:ext uri="{FF2B5EF4-FFF2-40B4-BE49-F238E27FC236}">
              <a16:creationId xmlns:a16="http://schemas.microsoft.com/office/drawing/2014/main" id="{00000000-0008-0000-0D00-000059010000}"/>
            </a:ext>
          </a:extLst>
        </xdr:cNvPr>
        <xdr:cNvSpPr txBox="1"/>
      </xdr:nvSpPr>
      <xdr:spPr>
        <a:xfrm>
          <a:off x="16408400" y="109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63</xdr:row>
      <xdr:rowOff>132262</xdr:rowOff>
    </xdr:from>
    <xdr:to>
      <xdr:col>23</xdr:col>
      <xdr:colOff>606425</xdr:colOff>
      <xdr:row>63</xdr:row>
      <xdr:rowOff>132262</xdr:rowOff>
    </xdr:to>
    <xdr:cxnSp macro="">
      <xdr:nvCxnSpPr>
        <xdr:cNvPr id="346" name="直線コネクタ 345">
          <a:extLst>
            <a:ext uri="{FF2B5EF4-FFF2-40B4-BE49-F238E27FC236}">
              <a16:creationId xmlns:a16="http://schemas.microsoft.com/office/drawing/2014/main" id="{00000000-0008-0000-0D00-00005A010000}"/>
            </a:ext>
          </a:extLst>
        </xdr:cNvPr>
        <xdr:cNvCxnSpPr/>
      </xdr:nvCxnSpPr>
      <xdr:spPr>
        <a:xfrm>
          <a:off x="16230600" y="1093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116494</xdr:rowOff>
    </xdr:from>
    <xdr:ext cx="405111" cy="259045"/>
    <xdr:sp macro="" textlink="">
      <xdr:nvSpPr>
        <xdr:cNvPr id="347" name="【学校施設】&#10;有形固定資産減価償却率最大値テキスト">
          <a:extLst>
            <a:ext uri="{FF2B5EF4-FFF2-40B4-BE49-F238E27FC236}">
              <a16:creationId xmlns:a16="http://schemas.microsoft.com/office/drawing/2014/main" id="{00000000-0008-0000-0D00-00005B010000}"/>
            </a:ext>
          </a:extLst>
        </xdr:cNvPr>
        <xdr:cNvSpPr txBox="1"/>
      </xdr:nvSpPr>
      <xdr:spPr>
        <a:xfrm>
          <a:off x="164084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54</xdr:row>
      <xdr:rowOff>169817</xdr:rowOff>
    </xdr:from>
    <xdr:to>
      <xdr:col>23</xdr:col>
      <xdr:colOff>606425</xdr:colOff>
      <xdr:row>54</xdr:row>
      <xdr:rowOff>169817</xdr:rowOff>
    </xdr:to>
    <xdr:cxnSp macro="">
      <xdr:nvCxnSpPr>
        <xdr:cNvPr id="348" name="直線コネクタ 347">
          <a:extLst>
            <a:ext uri="{FF2B5EF4-FFF2-40B4-BE49-F238E27FC236}">
              <a16:creationId xmlns:a16="http://schemas.microsoft.com/office/drawing/2014/main" id="{00000000-0008-0000-0D00-00005C010000}"/>
            </a:ext>
          </a:extLst>
        </xdr:cNvPr>
        <xdr:cNvCxnSpPr/>
      </xdr:nvCxnSpPr>
      <xdr:spPr>
        <a:xfrm>
          <a:off x="16230600" y="942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45193</xdr:rowOff>
    </xdr:from>
    <xdr:ext cx="405111" cy="259045"/>
    <xdr:sp macro="" textlink="">
      <xdr:nvSpPr>
        <xdr:cNvPr id="349" name="【学校施設】&#10;有形固定資産減価償却率平均値テキスト">
          <a:extLst>
            <a:ext uri="{FF2B5EF4-FFF2-40B4-BE49-F238E27FC236}">
              <a16:creationId xmlns:a16="http://schemas.microsoft.com/office/drawing/2014/main" id="{00000000-0008-0000-0D00-00005D010000}"/>
            </a:ext>
          </a:extLst>
        </xdr:cNvPr>
        <xdr:cNvSpPr txBox="1"/>
      </xdr:nvSpPr>
      <xdr:spPr>
        <a:xfrm>
          <a:off x="164084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350" name="フローチャート : 判断 349">
          <a:extLst>
            <a:ext uri="{FF2B5EF4-FFF2-40B4-BE49-F238E27FC236}">
              <a16:creationId xmlns:a16="http://schemas.microsoft.com/office/drawing/2014/main" id="{00000000-0008-0000-0D00-00005E010000}"/>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125549</xdr:rowOff>
    </xdr:from>
    <xdr:to>
      <xdr:col>22</xdr:col>
      <xdr:colOff>415925</xdr:colOff>
      <xdr:row>59</xdr:row>
      <xdr:rowOff>55699</xdr:rowOff>
    </xdr:to>
    <xdr:sp macro="" textlink="">
      <xdr:nvSpPr>
        <xdr:cNvPr id="351" name="フローチャート : 判断 350">
          <a:extLst>
            <a:ext uri="{FF2B5EF4-FFF2-40B4-BE49-F238E27FC236}">
              <a16:creationId xmlns:a16="http://schemas.microsoft.com/office/drawing/2014/main" id="{00000000-0008-0000-0D00-00005F010000}"/>
            </a:ext>
          </a:extLst>
        </xdr:cNvPr>
        <xdr:cNvSpPr/>
      </xdr:nvSpPr>
      <xdr:spPr>
        <a:xfrm>
          <a:off x="15430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0000000-0008-0000-0D00-00006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00000000-0008-0000-0D00-00006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0000000-0008-0000-0D00-00006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00000000-0008-0000-0D00-00006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00000000-0008-0000-0D00-00006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61867</xdr:rowOff>
    </xdr:from>
    <xdr:to>
      <xdr:col>23</xdr:col>
      <xdr:colOff>568325</xdr:colOff>
      <xdr:row>59</xdr:row>
      <xdr:rowOff>163467</xdr:rowOff>
    </xdr:to>
    <xdr:sp macro="" textlink="">
      <xdr:nvSpPr>
        <xdr:cNvPr id="357" name="円/楕円 356">
          <a:extLst>
            <a:ext uri="{FF2B5EF4-FFF2-40B4-BE49-F238E27FC236}">
              <a16:creationId xmlns:a16="http://schemas.microsoft.com/office/drawing/2014/main" id="{00000000-0008-0000-0D00-000065010000}"/>
            </a:ext>
          </a:extLst>
        </xdr:cNvPr>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84744</xdr:rowOff>
    </xdr:from>
    <xdr:ext cx="405111" cy="259045"/>
    <xdr:sp macro="" textlink="">
      <xdr:nvSpPr>
        <xdr:cNvPr id="358" name="【学校施設】&#10;有形固定資産減価償却率該当値テキスト">
          <a:extLst>
            <a:ext uri="{FF2B5EF4-FFF2-40B4-BE49-F238E27FC236}">
              <a16:creationId xmlns:a16="http://schemas.microsoft.com/office/drawing/2014/main" id="{00000000-0008-0000-0D00-000066010000}"/>
            </a:ext>
          </a:extLst>
        </xdr:cNvPr>
        <xdr:cNvSpPr txBox="1"/>
      </xdr:nvSpPr>
      <xdr:spPr>
        <a:xfrm>
          <a:off x="164084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130447</xdr:rowOff>
    </xdr:from>
    <xdr:to>
      <xdr:col>22</xdr:col>
      <xdr:colOff>415925</xdr:colOff>
      <xdr:row>60</xdr:row>
      <xdr:rowOff>60597</xdr:rowOff>
    </xdr:to>
    <xdr:sp macro="" textlink="">
      <xdr:nvSpPr>
        <xdr:cNvPr id="359" name="円/楕円 358">
          <a:extLst>
            <a:ext uri="{FF2B5EF4-FFF2-40B4-BE49-F238E27FC236}">
              <a16:creationId xmlns:a16="http://schemas.microsoft.com/office/drawing/2014/main" id="{00000000-0008-0000-0D00-000067010000}"/>
            </a:ext>
          </a:extLst>
        </xdr:cNvPr>
        <xdr:cNvSpPr/>
      </xdr:nvSpPr>
      <xdr:spPr>
        <a:xfrm>
          <a:off x="15430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112667</xdr:rowOff>
    </xdr:from>
    <xdr:to>
      <xdr:col>23</xdr:col>
      <xdr:colOff>517525</xdr:colOff>
      <xdr:row>60</xdr:row>
      <xdr:rowOff>9797</xdr:rowOff>
    </xdr:to>
    <xdr:cxnSp macro="">
      <xdr:nvCxnSpPr>
        <xdr:cNvPr id="360" name="直線コネクタ 359">
          <a:extLst>
            <a:ext uri="{FF2B5EF4-FFF2-40B4-BE49-F238E27FC236}">
              <a16:creationId xmlns:a16="http://schemas.microsoft.com/office/drawing/2014/main" id="{00000000-0008-0000-0D00-000068010000}"/>
            </a:ext>
          </a:extLst>
        </xdr:cNvPr>
        <xdr:cNvCxnSpPr/>
      </xdr:nvCxnSpPr>
      <xdr:spPr>
        <a:xfrm flipV="1">
          <a:off x="15481300" y="1022821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72226</xdr:rowOff>
    </xdr:from>
    <xdr:ext cx="405111" cy="259045"/>
    <xdr:sp macro="" textlink="">
      <xdr:nvSpPr>
        <xdr:cNvPr id="361" name="n_1aveValue【学校施設】&#10;有形固定資産減価償却率">
          <a:extLst>
            <a:ext uri="{FF2B5EF4-FFF2-40B4-BE49-F238E27FC236}">
              <a16:creationId xmlns:a16="http://schemas.microsoft.com/office/drawing/2014/main" id="{00000000-0008-0000-0D00-000069010000}"/>
            </a:ext>
          </a:extLst>
        </xdr:cNvPr>
        <xdr:cNvSpPr txBox="1"/>
      </xdr:nvSpPr>
      <xdr:spPr>
        <a:xfrm>
          <a:off x="15266043"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51724</xdr:rowOff>
    </xdr:from>
    <xdr:ext cx="405111" cy="259045"/>
    <xdr:sp macro="" textlink="">
      <xdr:nvSpPr>
        <xdr:cNvPr id="362" name="n_1mainValue【学校施設】&#10;有形固定資産減価償却率">
          <a:extLst>
            <a:ext uri="{FF2B5EF4-FFF2-40B4-BE49-F238E27FC236}">
              <a16:creationId xmlns:a16="http://schemas.microsoft.com/office/drawing/2014/main" id="{00000000-0008-0000-0D00-00006A010000}"/>
            </a:ext>
          </a:extLst>
        </xdr:cNvPr>
        <xdr:cNvSpPr txBox="1"/>
      </xdr:nvSpPr>
      <xdr:spPr>
        <a:xfrm>
          <a:off x="15266043"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3" name="正方形/長方形 362">
          <a:extLst>
            <a:ext uri="{FF2B5EF4-FFF2-40B4-BE49-F238E27FC236}">
              <a16:creationId xmlns:a16="http://schemas.microsoft.com/office/drawing/2014/main" id="{00000000-0008-0000-0D00-00006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4" name="正方形/長方形 363">
          <a:extLst>
            <a:ext uri="{FF2B5EF4-FFF2-40B4-BE49-F238E27FC236}">
              <a16:creationId xmlns:a16="http://schemas.microsoft.com/office/drawing/2014/main" id="{00000000-0008-0000-0D00-00006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5" name="正方形/長方形 364">
          <a:extLst>
            <a:ext uri="{FF2B5EF4-FFF2-40B4-BE49-F238E27FC236}">
              <a16:creationId xmlns:a16="http://schemas.microsoft.com/office/drawing/2014/main" id="{00000000-0008-0000-0D00-00006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6" name="正方形/長方形 365">
          <a:extLst>
            <a:ext uri="{FF2B5EF4-FFF2-40B4-BE49-F238E27FC236}">
              <a16:creationId xmlns:a16="http://schemas.microsoft.com/office/drawing/2014/main" id="{00000000-0008-0000-0D00-00006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7" name="正方形/長方形 366">
          <a:extLst>
            <a:ext uri="{FF2B5EF4-FFF2-40B4-BE49-F238E27FC236}">
              <a16:creationId xmlns:a16="http://schemas.microsoft.com/office/drawing/2014/main" id="{00000000-0008-0000-0D00-00006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8" name="正方形/長方形 367">
          <a:extLst>
            <a:ext uri="{FF2B5EF4-FFF2-40B4-BE49-F238E27FC236}">
              <a16:creationId xmlns:a16="http://schemas.microsoft.com/office/drawing/2014/main" id="{00000000-0008-0000-0D00-00007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9" name="正方形/長方形 368">
          <a:extLst>
            <a:ext uri="{FF2B5EF4-FFF2-40B4-BE49-F238E27FC236}">
              <a16:creationId xmlns:a16="http://schemas.microsoft.com/office/drawing/2014/main" id="{00000000-0008-0000-0D00-00007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0" name="正方形/長方形 369">
          <a:extLst>
            <a:ext uri="{FF2B5EF4-FFF2-40B4-BE49-F238E27FC236}">
              <a16:creationId xmlns:a16="http://schemas.microsoft.com/office/drawing/2014/main" id="{00000000-0008-0000-0D00-00007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1" name="テキスト ボックス 370">
          <a:extLst>
            <a:ext uri="{FF2B5EF4-FFF2-40B4-BE49-F238E27FC236}">
              <a16:creationId xmlns:a16="http://schemas.microsoft.com/office/drawing/2014/main" id="{00000000-0008-0000-0D00-00007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2" name="直線コネクタ 371">
          <a:extLst>
            <a:ext uri="{FF2B5EF4-FFF2-40B4-BE49-F238E27FC236}">
              <a16:creationId xmlns:a16="http://schemas.microsoft.com/office/drawing/2014/main" id="{00000000-0008-0000-0D00-00007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73" name="テキスト ボックス 372">
          <a:extLst>
            <a:ext uri="{FF2B5EF4-FFF2-40B4-BE49-F238E27FC236}">
              <a16:creationId xmlns:a16="http://schemas.microsoft.com/office/drawing/2014/main" id="{00000000-0008-0000-0D00-000075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74" name="直線コネクタ 373">
          <a:extLst>
            <a:ext uri="{FF2B5EF4-FFF2-40B4-BE49-F238E27FC236}">
              <a16:creationId xmlns:a16="http://schemas.microsoft.com/office/drawing/2014/main" id="{00000000-0008-0000-0D00-000076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75" name="テキスト ボックス 374">
          <a:extLst>
            <a:ext uri="{FF2B5EF4-FFF2-40B4-BE49-F238E27FC236}">
              <a16:creationId xmlns:a16="http://schemas.microsoft.com/office/drawing/2014/main" id="{00000000-0008-0000-0D00-000077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6" name="直線コネクタ 375">
          <a:extLst>
            <a:ext uri="{FF2B5EF4-FFF2-40B4-BE49-F238E27FC236}">
              <a16:creationId xmlns:a16="http://schemas.microsoft.com/office/drawing/2014/main" id="{00000000-0008-0000-0D00-000078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77" name="テキスト ボックス 376">
          <a:extLst>
            <a:ext uri="{FF2B5EF4-FFF2-40B4-BE49-F238E27FC236}">
              <a16:creationId xmlns:a16="http://schemas.microsoft.com/office/drawing/2014/main" id="{00000000-0008-0000-0D00-000079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78" name="直線コネクタ 377">
          <a:extLst>
            <a:ext uri="{FF2B5EF4-FFF2-40B4-BE49-F238E27FC236}">
              <a16:creationId xmlns:a16="http://schemas.microsoft.com/office/drawing/2014/main" id="{00000000-0008-0000-0D00-00007A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79" name="テキスト ボックス 378">
          <a:extLst>
            <a:ext uri="{FF2B5EF4-FFF2-40B4-BE49-F238E27FC236}">
              <a16:creationId xmlns:a16="http://schemas.microsoft.com/office/drawing/2014/main" id="{00000000-0008-0000-0D00-00007B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80" name="直線コネクタ 379">
          <a:extLst>
            <a:ext uri="{FF2B5EF4-FFF2-40B4-BE49-F238E27FC236}">
              <a16:creationId xmlns:a16="http://schemas.microsoft.com/office/drawing/2014/main" id="{00000000-0008-0000-0D00-00007C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81" name="テキスト ボックス 380">
          <a:extLst>
            <a:ext uri="{FF2B5EF4-FFF2-40B4-BE49-F238E27FC236}">
              <a16:creationId xmlns:a16="http://schemas.microsoft.com/office/drawing/2014/main" id="{00000000-0008-0000-0D00-00007D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2" name="直線コネクタ 381">
          <a:extLst>
            <a:ext uri="{FF2B5EF4-FFF2-40B4-BE49-F238E27FC236}">
              <a16:creationId xmlns:a16="http://schemas.microsoft.com/office/drawing/2014/main" id="{00000000-0008-0000-0D00-00007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83" name="テキスト ボックス 382">
          <a:extLst>
            <a:ext uri="{FF2B5EF4-FFF2-40B4-BE49-F238E27FC236}">
              <a16:creationId xmlns:a16="http://schemas.microsoft.com/office/drawing/2014/main" id="{00000000-0008-0000-0D00-00007F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4" name="【学校施設】&#10;一人当たり面積グラフ枠">
          <a:extLst>
            <a:ext uri="{FF2B5EF4-FFF2-40B4-BE49-F238E27FC236}">
              <a16:creationId xmlns:a16="http://schemas.microsoft.com/office/drawing/2014/main" id="{00000000-0008-0000-0D00-00008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64008</xdr:rowOff>
    </xdr:from>
    <xdr:to>
      <xdr:col>32</xdr:col>
      <xdr:colOff>186689</xdr:colOff>
      <xdr:row>64</xdr:row>
      <xdr:rowOff>103098</xdr:rowOff>
    </xdr:to>
    <xdr:cxnSp macro="">
      <xdr:nvCxnSpPr>
        <xdr:cNvPr id="385" name="直線コネクタ 384">
          <a:extLst>
            <a:ext uri="{FF2B5EF4-FFF2-40B4-BE49-F238E27FC236}">
              <a16:creationId xmlns:a16="http://schemas.microsoft.com/office/drawing/2014/main" id="{00000000-0008-0000-0D00-000081010000}"/>
            </a:ext>
          </a:extLst>
        </xdr:cNvPr>
        <xdr:cNvCxnSpPr/>
      </xdr:nvCxnSpPr>
      <xdr:spPr>
        <a:xfrm flipV="1">
          <a:off x="22160864" y="9665208"/>
          <a:ext cx="0" cy="1410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106925</xdr:rowOff>
    </xdr:from>
    <xdr:ext cx="469744" cy="259045"/>
    <xdr:sp macro="" textlink="">
      <xdr:nvSpPr>
        <xdr:cNvPr id="386" name="【学校施設】&#10;一人当たり面積最小値テキスト">
          <a:extLst>
            <a:ext uri="{FF2B5EF4-FFF2-40B4-BE49-F238E27FC236}">
              <a16:creationId xmlns:a16="http://schemas.microsoft.com/office/drawing/2014/main" id="{00000000-0008-0000-0D00-000082010000}"/>
            </a:ext>
          </a:extLst>
        </xdr:cNvPr>
        <xdr:cNvSpPr txBox="1"/>
      </xdr:nvSpPr>
      <xdr:spPr>
        <a:xfrm>
          <a:off x="22250400" y="110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64</xdr:row>
      <xdr:rowOff>103098</xdr:rowOff>
    </xdr:from>
    <xdr:to>
      <xdr:col>32</xdr:col>
      <xdr:colOff>276225</xdr:colOff>
      <xdr:row>64</xdr:row>
      <xdr:rowOff>103098</xdr:rowOff>
    </xdr:to>
    <xdr:cxnSp macro="">
      <xdr:nvCxnSpPr>
        <xdr:cNvPr id="387" name="直線コネクタ 386">
          <a:extLst>
            <a:ext uri="{FF2B5EF4-FFF2-40B4-BE49-F238E27FC236}">
              <a16:creationId xmlns:a16="http://schemas.microsoft.com/office/drawing/2014/main" id="{00000000-0008-0000-0D00-000083010000}"/>
            </a:ext>
          </a:extLst>
        </xdr:cNvPr>
        <xdr:cNvCxnSpPr/>
      </xdr:nvCxnSpPr>
      <xdr:spPr>
        <a:xfrm>
          <a:off x="22072600" y="1107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10685</xdr:rowOff>
    </xdr:from>
    <xdr:ext cx="469744" cy="259045"/>
    <xdr:sp macro="" textlink="">
      <xdr:nvSpPr>
        <xdr:cNvPr id="388" name="【学校施設】&#10;一人当たり面積最大値テキスト">
          <a:extLst>
            <a:ext uri="{FF2B5EF4-FFF2-40B4-BE49-F238E27FC236}">
              <a16:creationId xmlns:a16="http://schemas.microsoft.com/office/drawing/2014/main" id="{00000000-0008-0000-0D00-000084010000}"/>
            </a:ext>
          </a:extLst>
        </xdr:cNvPr>
        <xdr:cNvSpPr txBox="1"/>
      </xdr:nvSpPr>
      <xdr:spPr>
        <a:xfrm>
          <a:off x="222504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56</xdr:row>
      <xdr:rowOff>64008</xdr:rowOff>
    </xdr:from>
    <xdr:to>
      <xdr:col>32</xdr:col>
      <xdr:colOff>276225</xdr:colOff>
      <xdr:row>56</xdr:row>
      <xdr:rowOff>64008</xdr:rowOff>
    </xdr:to>
    <xdr:cxnSp macro="">
      <xdr:nvCxnSpPr>
        <xdr:cNvPr id="389" name="直線コネクタ 388">
          <a:extLst>
            <a:ext uri="{FF2B5EF4-FFF2-40B4-BE49-F238E27FC236}">
              <a16:creationId xmlns:a16="http://schemas.microsoft.com/office/drawing/2014/main" id="{00000000-0008-0000-0D00-000085010000}"/>
            </a:ext>
          </a:extLst>
        </xdr:cNvPr>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15181</xdr:rowOff>
    </xdr:from>
    <xdr:ext cx="469744" cy="259045"/>
    <xdr:sp macro="" textlink="">
      <xdr:nvSpPr>
        <xdr:cNvPr id="390" name="【学校施設】&#10;一人当たり面積平均値テキスト">
          <a:extLst>
            <a:ext uri="{FF2B5EF4-FFF2-40B4-BE49-F238E27FC236}">
              <a16:creationId xmlns:a16="http://schemas.microsoft.com/office/drawing/2014/main" id="{00000000-0008-0000-0D00-000086010000}"/>
            </a:ext>
          </a:extLst>
        </xdr:cNvPr>
        <xdr:cNvSpPr txBox="1"/>
      </xdr:nvSpPr>
      <xdr:spPr>
        <a:xfrm>
          <a:off x="22250400" y="10645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36754</xdr:rowOff>
    </xdr:from>
    <xdr:to>
      <xdr:col>32</xdr:col>
      <xdr:colOff>238125</xdr:colOff>
      <xdr:row>62</xdr:row>
      <xdr:rowOff>138354</xdr:rowOff>
    </xdr:to>
    <xdr:sp macro="" textlink="">
      <xdr:nvSpPr>
        <xdr:cNvPr id="391" name="フローチャート : 判断 390">
          <a:extLst>
            <a:ext uri="{FF2B5EF4-FFF2-40B4-BE49-F238E27FC236}">
              <a16:creationId xmlns:a16="http://schemas.microsoft.com/office/drawing/2014/main" id="{00000000-0008-0000-0D00-000087010000}"/>
            </a:ext>
          </a:extLst>
        </xdr:cNvPr>
        <xdr:cNvSpPr/>
      </xdr:nvSpPr>
      <xdr:spPr>
        <a:xfrm>
          <a:off x="22110700" y="1066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55042</xdr:rowOff>
    </xdr:from>
    <xdr:to>
      <xdr:col>31</xdr:col>
      <xdr:colOff>85725</xdr:colOff>
      <xdr:row>61</xdr:row>
      <xdr:rowOff>156642</xdr:rowOff>
    </xdr:to>
    <xdr:sp macro="" textlink="">
      <xdr:nvSpPr>
        <xdr:cNvPr id="392" name="フローチャート : 判断 391">
          <a:extLst>
            <a:ext uri="{FF2B5EF4-FFF2-40B4-BE49-F238E27FC236}">
              <a16:creationId xmlns:a16="http://schemas.microsoft.com/office/drawing/2014/main" id="{00000000-0008-0000-0D00-000088010000}"/>
            </a:ext>
          </a:extLst>
        </xdr:cNvPr>
        <xdr:cNvSpPr/>
      </xdr:nvSpPr>
      <xdr:spPr>
        <a:xfrm>
          <a:off x="21272500" y="1051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D00-00008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D00-00008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D00-00008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D00-00008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D00-00008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10464</xdr:rowOff>
    </xdr:from>
    <xdr:to>
      <xdr:col>32</xdr:col>
      <xdr:colOff>238125</xdr:colOff>
      <xdr:row>62</xdr:row>
      <xdr:rowOff>112064</xdr:rowOff>
    </xdr:to>
    <xdr:sp macro="" textlink="">
      <xdr:nvSpPr>
        <xdr:cNvPr id="398" name="円/楕円 397">
          <a:extLst>
            <a:ext uri="{FF2B5EF4-FFF2-40B4-BE49-F238E27FC236}">
              <a16:creationId xmlns:a16="http://schemas.microsoft.com/office/drawing/2014/main" id="{00000000-0008-0000-0D00-00008E010000}"/>
            </a:ext>
          </a:extLst>
        </xdr:cNvPr>
        <xdr:cNvSpPr/>
      </xdr:nvSpPr>
      <xdr:spPr>
        <a:xfrm>
          <a:off x="22110700" y="106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33341</xdr:rowOff>
    </xdr:from>
    <xdr:ext cx="469744" cy="259045"/>
    <xdr:sp macro="" textlink="">
      <xdr:nvSpPr>
        <xdr:cNvPr id="399" name="【学校施設】&#10;一人当たり面積該当値テキスト">
          <a:extLst>
            <a:ext uri="{FF2B5EF4-FFF2-40B4-BE49-F238E27FC236}">
              <a16:creationId xmlns:a16="http://schemas.microsoft.com/office/drawing/2014/main" id="{00000000-0008-0000-0D00-00008F010000}"/>
            </a:ext>
          </a:extLst>
        </xdr:cNvPr>
        <xdr:cNvSpPr txBox="1"/>
      </xdr:nvSpPr>
      <xdr:spPr>
        <a:xfrm>
          <a:off x="22250400" y="1049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23038</xdr:rowOff>
    </xdr:from>
    <xdr:to>
      <xdr:col>31</xdr:col>
      <xdr:colOff>85725</xdr:colOff>
      <xdr:row>62</xdr:row>
      <xdr:rowOff>124638</xdr:rowOff>
    </xdr:to>
    <xdr:sp macro="" textlink="">
      <xdr:nvSpPr>
        <xdr:cNvPr id="400" name="円/楕円 399">
          <a:extLst>
            <a:ext uri="{FF2B5EF4-FFF2-40B4-BE49-F238E27FC236}">
              <a16:creationId xmlns:a16="http://schemas.microsoft.com/office/drawing/2014/main" id="{00000000-0008-0000-0D00-000090010000}"/>
            </a:ext>
          </a:extLst>
        </xdr:cNvPr>
        <xdr:cNvSpPr/>
      </xdr:nvSpPr>
      <xdr:spPr>
        <a:xfrm>
          <a:off x="21272500" y="106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61264</xdr:rowOff>
    </xdr:from>
    <xdr:to>
      <xdr:col>32</xdr:col>
      <xdr:colOff>187325</xdr:colOff>
      <xdr:row>62</xdr:row>
      <xdr:rowOff>73838</xdr:rowOff>
    </xdr:to>
    <xdr:cxnSp macro="">
      <xdr:nvCxnSpPr>
        <xdr:cNvPr id="401" name="直線コネクタ 400">
          <a:extLst>
            <a:ext uri="{FF2B5EF4-FFF2-40B4-BE49-F238E27FC236}">
              <a16:creationId xmlns:a16="http://schemas.microsoft.com/office/drawing/2014/main" id="{00000000-0008-0000-0D00-000091010000}"/>
            </a:ext>
          </a:extLst>
        </xdr:cNvPr>
        <xdr:cNvCxnSpPr/>
      </xdr:nvCxnSpPr>
      <xdr:spPr>
        <a:xfrm flipV="1">
          <a:off x="21323300" y="10691164"/>
          <a:ext cx="8382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1719</xdr:rowOff>
    </xdr:from>
    <xdr:ext cx="469744" cy="259045"/>
    <xdr:sp macro="" textlink="">
      <xdr:nvSpPr>
        <xdr:cNvPr id="402" name="n_1aveValue【学校施設】&#10;一人当たり面積">
          <a:extLst>
            <a:ext uri="{FF2B5EF4-FFF2-40B4-BE49-F238E27FC236}">
              <a16:creationId xmlns:a16="http://schemas.microsoft.com/office/drawing/2014/main" id="{00000000-0008-0000-0D00-000092010000}"/>
            </a:ext>
          </a:extLst>
        </xdr:cNvPr>
        <xdr:cNvSpPr txBox="1"/>
      </xdr:nvSpPr>
      <xdr:spPr>
        <a:xfrm>
          <a:off x="21075727" y="102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115765</xdr:rowOff>
    </xdr:from>
    <xdr:ext cx="469744" cy="259045"/>
    <xdr:sp macro="" textlink="">
      <xdr:nvSpPr>
        <xdr:cNvPr id="403" name="n_1mainValue【学校施設】&#10;一人当たり面積">
          <a:extLst>
            <a:ext uri="{FF2B5EF4-FFF2-40B4-BE49-F238E27FC236}">
              <a16:creationId xmlns:a16="http://schemas.microsoft.com/office/drawing/2014/main" id="{00000000-0008-0000-0D00-000093010000}"/>
            </a:ext>
          </a:extLst>
        </xdr:cNvPr>
        <xdr:cNvSpPr txBox="1"/>
      </xdr:nvSpPr>
      <xdr:spPr>
        <a:xfrm>
          <a:off x="21075727" y="1074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4" name="正方形/長方形 403">
          <a:extLst>
            <a:ext uri="{FF2B5EF4-FFF2-40B4-BE49-F238E27FC236}">
              <a16:creationId xmlns:a16="http://schemas.microsoft.com/office/drawing/2014/main" id="{00000000-0008-0000-0D00-00009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5" name="正方形/長方形 404">
          <a:extLst>
            <a:ext uri="{FF2B5EF4-FFF2-40B4-BE49-F238E27FC236}">
              <a16:creationId xmlns:a16="http://schemas.microsoft.com/office/drawing/2014/main" id="{00000000-0008-0000-0D00-00009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6" name="正方形/長方形 405">
          <a:extLst>
            <a:ext uri="{FF2B5EF4-FFF2-40B4-BE49-F238E27FC236}">
              <a16:creationId xmlns:a16="http://schemas.microsoft.com/office/drawing/2014/main" id="{00000000-0008-0000-0D00-00009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7" name="正方形/長方形 406">
          <a:extLst>
            <a:ext uri="{FF2B5EF4-FFF2-40B4-BE49-F238E27FC236}">
              <a16:creationId xmlns:a16="http://schemas.microsoft.com/office/drawing/2014/main" id="{00000000-0008-0000-0D00-00009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8" name="正方形/長方形 407">
          <a:extLst>
            <a:ext uri="{FF2B5EF4-FFF2-40B4-BE49-F238E27FC236}">
              <a16:creationId xmlns:a16="http://schemas.microsoft.com/office/drawing/2014/main" id="{00000000-0008-0000-0D00-00009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9" name="正方形/長方形 408">
          <a:extLst>
            <a:ext uri="{FF2B5EF4-FFF2-40B4-BE49-F238E27FC236}">
              <a16:creationId xmlns:a16="http://schemas.microsoft.com/office/drawing/2014/main" id="{00000000-0008-0000-0D00-00009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0" name="正方形/長方形 409">
          <a:extLst>
            <a:ext uri="{FF2B5EF4-FFF2-40B4-BE49-F238E27FC236}">
              <a16:creationId xmlns:a16="http://schemas.microsoft.com/office/drawing/2014/main" id="{00000000-0008-0000-0D00-00009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1" name="正方形/長方形 410">
          <a:extLst>
            <a:ext uri="{FF2B5EF4-FFF2-40B4-BE49-F238E27FC236}">
              <a16:creationId xmlns:a16="http://schemas.microsoft.com/office/drawing/2014/main" id="{00000000-0008-0000-0D00-00009B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2" name="正方形/長方形 411">
          <a:extLst>
            <a:ext uri="{FF2B5EF4-FFF2-40B4-BE49-F238E27FC236}">
              <a16:creationId xmlns:a16="http://schemas.microsoft.com/office/drawing/2014/main" id="{00000000-0008-0000-0D00-00009C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3" name="正方形/長方形 412">
          <a:extLst>
            <a:ext uri="{FF2B5EF4-FFF2-40B4-BE49-F238E27FC236}">
              <a16:creationId xmlns:a16="http://schemas.microsoft.com/office/drawing/2014/main" id="{00000000-0008-0000-0D00-00009D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4" name="正方形/長方形 413">
          <a:extLst>
            <a:ext uri="{FF2B5EF4-FFF2-40B4-BE49-F238E27FC236}">
              <a16:creationId xmlns:a16="http://schemas.microsoft.com/office/drawing/2014/main" id="{00000000-0008-0000-0D00-00009E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5" name="正方形/長方形 414">
          <a:extLst>
            <a:ext uri="{FF2B5EF4-FFF2-40B4-BE49-F238E27FC236}">
              <a16:creationId xmlns:a16="http://schemas.microsoft.com/office/drawing/2014/main" id="{00000000-0008-0000-0D00-00009F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6" name="正方形/長方形 415">
          <a:extLst>
            <a:ext uri="{FF2B5EF4-FFF2-40B4-BE49-F238E27FC236}">
              <a16:creationId xmlns:a16="http://schemas.microsoft.com/office/drawing/2014/main" id="{00000000-0008-0000-0D00-0000A0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7" name="正方形/長方形 416">
          <a:extLst>
            <a:ext uri="{FF2B5EF4-FFF2-40B4-BE49-F238E27FC236}">
              <a16:creationId xmlns:a16="http://schemas.microsoft.com/office/drawing/2014/main" id="{00000000-0008-0000-0D00-0000A1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8" name="正方形/長方形 417">
          <a:extLst>
            <a:ext uri="{FF2B5EF4-FFF2-40B4-BE49-F238E27FC236}">
              <a16:creationId xmlns:a16="http://schemas.microsoft.com/office/drawing/2014/main" id="{00000000-0008-0000-0D00-0000A2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9" name="正方形/長方形 418">
          <a:extLst>
            <a:ext uri="{FF2B5EF4-FFF2-40B4-BE49-F238E27FC236}">
              <a16:creationId xmlns:a16="http://schemas.microsoft.com/office/drawing/2014/main" id="{00000000-0008-0000-0D00-0000A3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0" name="正方形/長方形 419">
          <a:extLst>
            <a:ext uri="{FF2B5EF4-FFF2-40B4-BE49-F238E27FC236}">
              <a16:creationId xmlns:a16="http://schemas.microsoft.com/office/drawing/2014/main" id="{00000000-0008-0000-0D00-0000A4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1" name="正方形/長方形 420">
          <a:extLst>
            <a:ext uri="{FF2B5EF4-FFF2-40B4-BE49-F238E27FC236}">
              <a16:creationId xmlns:a16="http://schemas.microsoft.com/office/drawing/2014/main" id="{00000000-0008-0000-0D00-0000A5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2" name="正方形/長方形 421">
          <a:extLst>
            <a:ext uri="{FF2B5EF4-FFF2-40B4-BE49-F238E27FC236}">
              <a16:creationId xmlns:a16="http://schemas.microsoft.com/office/drawing/2014/main" id="{00000000-0008-0000-0D00-0000A6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3" name="正方形/長方形 422">
          <a:extLst>
            <a:ext uri="{FF2B5EF4-FFF2-40B4-BE49-F238E27FC236}">
              <a16:creationId xmlns:a16="http://schemas.microsoft.com/office/drawing/2014/main" id="{00000000-0008-0000-0D00-0000A7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4" name="正方形/長方形 423">
          <a:extLst>
            <a:ext uri="{FF2B5EF4-FFF2-40B4-BE49-F238E27FC236}">
              <a16:creationId xmlns:a16="http://schemas.microsoft.com/office/drawing/2014/main" id="{00000000-0008-0000-0D00-0000A8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5" name="正方形/長方形 424">
          <a:extLst>
            <a:ext uri="{FF2B5EF4-FFF2-40B4-BE49-F238E27FC236}">
              <a16:creationId xmlns:a16="http://schemas.microsoft.com/office/drawing/2014/main" id="{00000000-0008-0000-0D00-0000A9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6" name="正方形/長方形 425">
          <a:extLst>
            <a:ext uri="{FF2B5EF4-FFF2-40B4-BE49-F238E27FC236}">
              <a16:creationId xmlns:a16="http://schemas.microsoft.com/office/drawing/2014/main" id="{00000000-0008-0000-0D00-0000AA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7" name="正方形/長方形 426">
          <a:extLst>
            <a:ext uri="{FF2B5EF4-FFF2-40B4-BE49-F238E27FC236}">
              <a16:creationId xmlns:a16="http://schemas.microsoft.com/office/drawing/2014/main" id="{00000000-0008-0000-0D00-0000AB01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28" name="正方形/長方形 427">
          <a:extLst>
            <a:ext uri="{FF2B5EF4-FFF2-40B4-BE49-F238E27FC236}">
              <a16:creationId xmlns:a16="http://schemas.microsoft.com/office/drawing/2014/main" id="{00000000-0008-0000-0D00-0000AC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29" name="正方形/長方形 428">
          <a:extLst>
            <a:ext uri="{FF2B5EF4-FFF2-40B4-BE49-F238E27FC236}">
              <a16:creationId xmlns:a16="http://schemas.microsoft.com/office/drawing/2014/main" id="{00000000-0008-0000-0D00-0000AD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0" name="正方形/長方形 429">
          <a:extLst>
            <a:ext uri="{FF2B5EF4-FFF2-40B4-BE49-F238E27FC236}">
              <a16:creationId xmlns:a16="http://schemas.microsoft.com/office/drawing/2014/main" id="{00000000-0008-0000-0D00-0000AE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1" name="正方形/長方形 430">
          <a:extLst>
            <a:ext uri="{FF2B5EF4-FFF2-40B4-BE49-F238E27FC236}">
              <a16:creationId xmlns:a16="http://schemas.microsoft.com/office/drawing/2014/main" id="{00000000-0008-0000-0D00-0000AF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2" name="正方形/長方形 431">
          <a:extLst>
            <a:ext uri="{FF2B5EF4-FFF2-40B4-BE49-F238E27FC236}">
              <a16:creationId xmlns:a16="http://schemas.microsoft.com/office/drawing/2014/main" id="{00000000-0008-0000-0D00-0000B0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3" name="正方形/長方形 432">
          <a:extLst>
            <a:ext uri="{FF2B5EF4-FFF2-40B4-BE49-F238E27FC236}">
              <a16:creationId xmlns:a16="http://schemas.microsoft.com/office/drawing/2014/main" id="{00000000-0008-0000-0D00-0000B1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4" name="正方形/長方形 433">
          <a:extLst>
            <a:ext uri="{FF2B5EF4-FFF2-40B4-BE49-F238E27FC236}">
              <a16:creationId xmlns:a16="http://schemas.microsoft.com/office/drawing/2014/main" id="{00000000-0008-0000-0D00-0000B2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5" name="正方形/長方形 434">
          <a:extLst>
            <a:ext uri="{FF2B5EF4-FFF2-40B4-BE49-F238E27FC236}">
              <a16:creationId xmlns:a16="http://schemas.microsoft.com/office/drawing/2014/main" id="{00000000-0008-0000-0D00-0000B301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36" name="正方形/長方形 435">
          <a:extLst>
            <a:ext uri="{FF2B5EF4-FFF2-40B4-BE49-F238E27FC236}">
              <a16:creationId xmlns:a16="http://schemas.microsoft.com/office/drawing/2014/main" id="{00000000-0008-0000-0D00-0000B4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37" name="正方形/長方形 436">
          <a:extLst>
            <a:ext uri="{FF2B5EF4-FFF2-40B4-BE49-F238E27FC236}">
              <a16:creationId xmlns:a16="http://schemas.microsoft.com/office/drawing/2014/main" id="{00000000-0008-0000-0D00-0000B5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38" name="テキスト ボックス 437">
          <a:extLst>
            <a:ext uri="{FF2B5EF4-FFF2-40B4-BE49-F238E27FC236}">
              <a16:creationId xmlns:a16="http://schemas.microsoft.com/office/drawing/2014/main" id="{00000000-0008-0000-0D00-0000B6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a:t>
          </a:r>
          <a:r>
            <a:rPr kumimoji="1" lang="en-US" altLang="ja-JP" sz="1100">
              <a:latin typeface="ＭＳ Ｐゴシック"/>
            </a:rPr>
            <a:t>【</a:t>
          </a:r>
          <a:r>
            <a:rPr kumimoji="1" lang="ja-JP" altLang="en-US" sz="1100">
              <a:latin typeface="ＭＳ Ｐゴシック"/>
            </a:rPr>
            <a:t>道路</a:t>
          </a:r>
          <a:r>
            <a:rPr kumimoji="1" lang="en-US" altLang="ja-JP" sz="1100">
              <a:latin typeface="ＭＳ Ｐゴシック"/>
            </a:rPr>
            <a:t>】</a:t>
          </a:r>
          <a:r>
            <a:rPr kumimoji="1" lang="ja-JP" altLang="en-US" sz="1100">
              <a:latin typeface="ＭＳ Ｐゴシック"/>
            </a:rPr>
            <a:t>一人当たりの延長が微増となっている。新規取得より減価償却費の方が多かったため、減価償却率が上昇した。</a:t>
          </a:r>
          <a:endParaRPr kumimoji="1" lang="en-US" altLang="ja-JP" sz="1100">
            <a:latin typeface="ＭＳ Ｐゴシック"/>
          </a:endParaRPr>
        </a:p>
        <a:p>
          <a:r>
            <a:rPr kumimoji="1" lang="ja-JP" altLang="en-US" sz="1100">
              <a:latin typeface="ＭＳ Ｐゴシック"/>
            </a:rPr>
            <a:t>・</a:t>
          </a:r>
          <a:r>
            <a:rPr kumimoji="1" lang="en-US" altLang="ja-JP" sz="1100">
              <a:latin typeface="ＭＳ Ｐゴシック"/>
            </a:rPr>
            <a:t>【</a:t>
          </a:r>
          <a:r>
            <a:rPr kumimoji="1" lang="ja-JP" altLang="en-US" sz="1100">
              <a:latin typeface="ＭＳ Ｐゴシック"/>
            </a:rPr>
            <a:t>橋梁</a:t>
          </a:r>
          <a:r>
            <a:rPr kumimoji="1" lang="en-US" altLang="ja-JP" sz="1100">
              <a:latin typeface="ＭＳ Ｐゴシック"/>
            </a:rPr>
            <a:t>】</a:t>
          </a:r>
          <a:r>
            <a:rPr kumimoji="1" lang="ja-JP" altLang="ja-JP" sz="1100">
              <a:solidFill>
                <a:schemeClr val="dk1"/>
              </a:solidFill>
              <a:effectLst/>
              <a:latin typeface="+mn-lt"/>
              <a:ea typeface="+mn-ea"/>
              <a:cs typeface="+mn-cs"/>
            </a:rPr>
            <a:t>一人当たりの延長が微増となっている。新規取得より減価償却費の方が多かったため、減価償却率が上昇した。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a:t>
          </a:r>
          <a:r>
            <a:rPr kumimoji="1" lang="en-US" altLang="ja-JP" sz="1100">
              <a:latin typeface="ＭＳ Ｐゴシック"/>
            </a:rPr>
            <a:t>【</a:t>
          </a:r>
          <a:r>
            <a:rPr kumimoji="1" lang="ja-JP" altLang="en-US" sz="1100">
              <a:latin typeface="ＭＳ Ｐゴシック"/>
            </a:rPr>
            <a:t>学校</a:t>
          </a:r>
          <a:r>
            <a:rPr kumimoji="1" lang="en-US" altLang="ja-JP" sz="1100">
              <a:latin typeface="ＭＳ Ｐゴシック"/>
            </a:rPr>
            <a:t>】</a:t>
          </a:r>
          <a:r>
            <a:rPr kumimoji="1" lang="ja-JP" altLang="ja-JP" sz="1100">
              <a:solidFill>
                <a:schemeClr val="dk1"/>
              </a:solidFill>
              <a:effectLst/>
              <a:latin typeface="+mn-lt"/>
              <a:ea typeface="+mn-ea"/>
              <a:cs typeface="+mn-cs"/>
            </a:rPr>
            <a:t>一人当たりの</a:t>
          </a:r>
          <a:r>
            <a:rPr kumimoji="1" lang="ja-JP" altLang="en-US" sz="1100">
              <a:solidFill>
                <a:schemeClr val="dk1"/>
              </a:solidFill>
              <a:effectLst/>
              <a:latin typeface="+mn-lt"/>
              <a:ea typeface="+mn-ea"/>
              <a:cs typeface="+mn-cs"/>
            </a:rPr>
            <a:t>面積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微増となっている。</a:t>
          </a:r>
          <a:r>
            <a:rPr kumimoji="1" lang="ja-JP" altLang="ja-JP" sz="1100">
              <a:solidFill>
                <a:schemeClr val="dk1"/>
              </a:solidFill>
              <a:effectLst/>
              <a:latin typeface="+mn-lt"/>
              <a:ea typeface="+mn-ea"/>
              <a:cs typeface="+mn-cs"/>
            </a:rPr>
            <a:t>新規取得が</a:t>
          </a:r>
          <a:r>
            <a:rPr kumimoji="1" lang="ja-JP" altLang="en-US" sz="1100">
              <a:solidFill>
                <a:schemeClr val="dk1"/>
              </a:solidFill>
              <a:effectLst/>
              <a:latin typeface="+mn-lt"/>
              <a:ea typeface="+mn-ea"/>
              <a:cs typeface="+mn-cs"/>
            </a:rPr>
            <a:t>無い</a:t>
          </a:r>
          <a:r>
            <a:rPr kumimoji="1" lang="ja-JP" altLang="ja-JP" sz="1100">
              <a:solidFill>
                <a:schemeClr val="dk1"/>
              </a:solidFill>
              <a:effectLst/>
              <a:latin typeface="+mn-lt"/>
              <a:ea typeface="+mn-ea"/>
              <a:cs typeface="+mn-cs"/>
            </a:rPr>
            <a:t>ため、減価償却率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上昇し</a:t>
          </a:r>
          <a:r>
            <a:rPr kumimoji="1" lang="ja-JP" altLang="en-US" sz="1100">
              <a:solidFill>
                <a:schemeClr val="dk1"/>
              </a:solidFill>
              <a:effectLst/>
              <a:latin typeface="+mn-lt"/>
              <a:ea typeface="+mn-ea"/>
              <a:cs typeface="+mn-cs"/>
            </a:rPr>
            <a:t>た。また、類似団体は、減価償却累計額、面積ともに減少していることから、学校数を減らしているか、建物を減らしていると思われる。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住宅</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今年度は、住宅の建替えが行われたため、減価償却累計額が減少し、一人当たりの面積が増加している。</a:t>
          </a:r>
          <a:endParaRPr lang="ja-JP" altLang="ja-JP" sz="1100">
            <a:effectLst/>
          </a:endParaRPr>
        </a:p>
        <a:p>
          <a:endParaRPr kumimoji="1" lang="ja-JP" altLang="en-US" sz="11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0</xdr:rowOff>
    </xdr:from>
    <xdr:to>
      <xdr:col>6</xdr:col>
      <xdr:colOff>510540</xdr:colOff>
      <xdr:row>41</xdr:row>
      <xdr:rowOff>57150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6578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60977</xdr:rowOff>
    </xdr:from>
    <xdr:ext cx="340478" cy="259045"/>
    <xdr:sp macro="" textlink="">
      <xdr:nvSpPr>
        <xdr:cNvPr id="57" name="【図書館】&#10;有形固定資産減価償却率最小値テキスト">
          <a:extLst>
            <a:ext uri="{FF2B5EF4-FFF2-40B4-BE49-F238E27FC236}">
              <a16:creationId xmlns:a16="http://schemas.microsoft.com/office/drawing/2014/main" id="{00000000-0008-0000-0E00-000039000000}"/>
            </a:ext>
          </a:extLst>
        </xdr:cNvPr>
        <xdr:cNvSpPr txBox="1"/>
      </xdr:nvSpPr>
      <xdr:spPr>
        <a:xfrm>
          <a:off x="4724400" y="7090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6</xdr:col>
      <xdr:colOff>422275</xdr:colOff>
      <xdr:row>41</xdr:row>
      <xdr:rowOff>57150</xdr:rowOff>
    </xdr:from>
    <xdr:to>
      <xdr:col>6</xdr:col>
      <xdr:colOff>600075</xdr:colOff>
      <xdr:row>41</xdr:row>
      <xdr:rowOff>57150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118127</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E00-00003B000000}"/>
            </a:ext>
          </a:extLst>
        </xdr:cNvPr>
        <xdr:cNvSpPr txBox="1"/>
      </xdr:nvSpPr>
      <xdr:spPr>
        <a:xfrm>
          <a:off x="47244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6</xdr:col>
      <xdr:colOff>422275</xdr:colOff>
      <xdr:row>33</xdr:row>
      <xdr:rowOff>0</xdr:rowOff>
    </xdr:from>
    <xdr:to>
      <xdr:col>6</xdr:col>
      <xdr:colOff>600075</xdr:colOff>
      <xdr:row>33</xdr:row>
      <xdr:rowOff>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11447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E00-00003D000000}"/>
            </a:ext>
          </a:extLst>
        </xdr:cNvPr>
        <xdr:cNvSpPr txBox="1"/>
      </xdr:nvSpPr>
      <xdr:spPr>
        <a:xfrm>
          <a:off x="4724400" y="6012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33020</xdr:rowOff>
    </xdr:from>
    <xdr:to>
      <xdr:col>6</xdr:col>
      <xdr:colOff>561975</xdr:colOff>
      <xdr:row>35</xdr:row>
      <xdr:rowOff>134620</xdr:rowOff>
    </xdr:to>
    <xdr:sp macro="" textlink="">
      <xdr:nvSpPr>
        <xdr:cNvPr id="62" name="フローチャート : 判断 61">
          <a:extLst>
            <a:ext uri="{FF2B5EF4-FFF2-40B4-BE49-F238E27FC236}">
              <a16:creationId xmlns:a16="http://schemas.microsoft.com/office/drawing/2014/main" id="{00000000-0008-0000-0E00-00003E000000}"/>
            </a:ext>
          </a:extLst>
        </xdr:cNvPr>
        <xdr:cNvSpPr/>
      </xdr:nvSpPr>
      <xdr:spPr>
        <a:xfrm>
          <a:off x="45847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78740</xdr:rowOff>
    </xdr:from>
    <xdr:to>
      <xdr:col>5</xdr:col>
      <xdr:colOff>409575</xdr:colOff>
      <xdr:row>35</xdr:row>
      <xdr:rowOff>8890</xdr:rowOff>
    </xdr:to>
    <xdr:sp macro="" textlink="">
      <xdr:nvSpPr>
        <xdr:cNvPr id="63" name="フローチャート : 判断 62">
          <a:extLst>
            <a:ext uri="{FF2B5EF4-FFF2-40B4-BE49-F238E27FC236}">
              <a16:creationId xmlns:a16="http://schemas.microsoft.com/office/drawing/2014/main" id="{00000000-0008-0000-0E00-00003F000000}"/>
            </a:ext>
          </a:extLst>
        </xdr:cNvPr>
        <xdr:cNvSpPr/>
      </xdr:nvSpPr>
      <xdr:spPr>
        <a:xfrm>
          <a:off x="3746500" y="59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17780</xdr:rowOff>
    </xdr:from>
    <xdr:to>
      <xdr:col>6</xdr:col>
      <xdr:colOff>561975</xdr:colOff>
      <xdr:row>34</xdr:row>
      <xdr:rowOff>119380</xdr:rowOff>
    </xdr:to>
    <xdr:sp macro="" textlink="">
      <xdr:nvSpPr>
        <xdr:cNvPr id="69" name="円/楕円 68">
          <a:extLst>
            <a:ext uri="{FF2B5EF4-FFF2-40B4-BE49-F238E27FC236}">
              <a16:creationId xmlns:a16="http://schemas.microsoft.com/office/drawing/2014/main" id="{00000000-0008-0000-0E00-000045000000}"/>
            </a:ext>
          </a:extLst>
        </xdr:cNvPr>
        <xdr:cNvSpPr/>
      </xdr:nvSpPr>
      <xdr:spPr>
        <a:xfrm>
          <a:off x="4584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40657</xdr:rowOff>
    </xdr:from>
    <xdr:ext cx="405111" cy="259045"/>
    <xdr:sp macro="" textlink="">
      <xdr:nvSpPr>
        <xdr:cNvPr id="70" name="【図書館】&#10;有形固定資産減価償却率該当値テキスト">
          <a:extLst>
            <a:ext uri="{FF2B5EF4-FFF2-40B4-BE49-F238E27FC236}">
              <a16:creationId xmlns:a16="http://schemas.microsoft.com/office/drawing/2014/main" id="{00000000-0008-0000-0E00-000046000000}"/>
            </a:ext>
          </a:extLst>
        </xdr:cNvPr>
        <xdr:cNvSpPr txBox="1"/>
      </xdr:nvSpPr>
      <xdr:spPr>
        <a:xfrm>
          <a:off x="47244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101600</xdr:rowOff>
    </xdr:from>
    <xdr:to>
      <xdr:col>5</xdr:col>
      <xdr:colOff>409575</xdr:colOff>
      <xdr:row>35</xdr:row>
      <xdr:rowOff>31750</xdr:rowOff>
    </xdr:to>
    <xdr:sp macro="" textlink="">
      <xdr:nvSpPr>
        <xdr:cNvPr id="71" name="円/楕円 70">
          <a:extLst>
            <a:ext uri="{FF2B5EF4-FFF2-40B4-BE49-F238E27FC236}">
              <a16:creationId xmlns:a16="http://schemas.microsoft.com/office/drawing/2014/main" id="{00000000-0008-0000-0E00-000047000000}"/>
            </a:ext>
          </a:extLst>
        </xdr:cNvPr>
        <xdr:cNvSpPr/>
      </xdr:nvSpPr>
      <xdr:spPr>
        <a:xfrm>
          <a:off x="3746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68580</xdr:rowOff>
    </xdr:from>
    <xdr:to>
      <xdr:col>6</xdr:col>
      <xdr:colOff>511175</xdr:colOff>
      <xdr:row>34</xdr:row>
      <xdr:rowOff>152400</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flipV="1">
          <a:off x="3797300" y="58978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25417</xdr:rowOff>
    </xdr:from>
    <xdr:ext cx="405111" cy="259045"/>
    <xdr:sp macro="" textlink="">
      <xdr:nvSpPr>
        <xdr:cNvPr id="73" name="n_1aveValue【図書館】&#10;有形固定資産減価償却率">
          <a:extLst>
            <a:ext uri="{FF2B5EF4-FFF2-40B4-BE49-F238E27FC236}">
              <a16:creationId xmlns:a16="http://schemas.microsoft.com/office/drawing/2014/main" id="{00000000-0008-0000-0E00-000049000000}"/>
            </a:ext>
          </a:extLst>
        </xdr:cNvPr>
        <xdr:cNvSpPr txBox="1"/>
      </xdr:nvSpPr>
      <xdr:spPr>
        <a:xfrm>
          <a:off x="3582043"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22877</xdr:rowOff>
    </xdr:from>
    <xdr:ext cx="405111" cy="259045"/>
    <xdr:sp macro="" textlink="">
      <xdr:nvSpPr>
        <xdr:cNvPr id="74" name="n_1mainValue【図書館】&#10;有形固定資産減価償却率">
          <a:extLst>
            <a:ext uri="{FF2B5EF4-FFF2-40B4-BE49-F238E27FC236}">
              <a16:creationId xmlns:a16="http://schemas.microsoft.com/office/drawing/2014/main" id="{00000000-0008-0000-0E00-00004A000000}"/>
            </a:ext>
          </a:extLst>
        </xdr:cNvPr>
        <xdr:cNvSpPr txBox="1"/>
      </xdr:nvSpPr>
      <xdr:spPr>
        <a:xfrm>
          <a:off x="3582043"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a:extLst>
            <a:ext uri="{FF2B5EF4-FFF2-40B4-BE49-F238E27FC236}">
              <a16:creationId xmlns:a16="http://schemas.microsoft.com/office/drawing/2014/main" id="{00000000-0008-0000-0E00-00005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a:extLst>
            <a:ext uri="{FF2B5EF4-FFF2-40B4-BE49-F238E27FC236}">
              <a16:creationId xmlns:a16="http://schemas.microsoft.com/office/drawing/2014/main" id="{00000000-0008-0000-0E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60960</xdr:rowOff>
    </xdr:from>
    <xdr:to>
      <xdr:col>15</xdr:col>
      <xdr:colOff>180340</xdr:colOff>
      <xdr:row>40</xdr:row>
      <xdr:rowOff>106680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flipV="1">
          <a:off x="10476865" y="58902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110507</xdr:rowOff>
    </xdr:from>
    <xdr:ext cx="469744" cy="259045"/>
    <xdr:sp macro="" textlink="">
      <xdr:nvSpPr>
        <xdr:cNvPr id="99" name="【図書館】&#10;一人当たり面積最小値テキスト">
          <a:extLst>
            <a:ext uri="{FF2B5EF4-FFF2-40B4-BE49-F238E27FC236}">
              <a16:creationId xmlns:a16="http://schemas.microsoft.com/office/drawing/2014/main" id="{00000000-0008-0000-0E00-000063000000}"/>
            </a:ext>
          </a:extLst>
        </xdr:cNvPr>
        <xdr:cNvSpPr txBox="1"/>
      </xdr:nvSpPr>
      <xdr:spPr>
        <a:xfrm>
          <a:off x="10566400"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15</xdr:col>
      <xdr:colOff>92075</xdr:colOff>
      <xdr:row>40</xdr:row>
      <xdr:rowOff>106680</xdr:rowOff>
    </xdr:from>
    <xdr:to>
      <xdr:col>15</xdr:col>
      <xdr:colOff>269875</xdr:colOff>
      <xdr:row>40</xdr:row>
      <xdr:rowOff>106680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0388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7637</xdr:rowOff>
    </xdr:from>
    <xdr:ext cx="469744" cy="259045"/>
    <xdr:sp macro="" textlink="">
      <xdr:nvSpPr>
        <xdr:cNvPr id="101" name="【図書館】&#10;一人当たり面積最大値テキスト">
          <a:extLst>
            <a:ext uri="{FF2B5EF4-FFF2-40B4-BE49-F238E27FC236}">
              <a16:creationId xmlns:a16="http://schemas.microsoft.com/office/drawing/2014/main" id="{00000000-0008-0000-0E00-000065000000}"/>
            </a:ext>
          </a:extLst>
        </xdr:cNvPr>
        <xdr:cNvSpPr txBox="1"/>
      </xdr:nvSpPr>
      <xdr:spPr>
        <a:xfrm>
          <a:off x="105664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15</xdr:col>
      <xdr:colOff>92075</xdr:colOff>
      <xdr:row>34</xdr:row>
      <xdr:rowOff>60960</xdr:rowOff>
    </xdr:from>
    <xdr:to>
      <xdr:col>15</xdr:col>
      <xdr:colOff>269875</xdr:colOff>
      <xdr:row>34</xdr:row>
      <xdr:rowOff>60960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0388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113047</xdr:rowOff>
    </xdr:from>
    <xdr:ext cx="469744" cy="259045"/>
    <xdr:sp macro="" textlink="">
      <xdr:nvSpPr>
        <xdr:cNvPr id="103" name="【図書館】&#10;一人当たり面積平均値テキスト">
          <a:extLst>
            <a:ext uri="{FF2B5EF4-FFF2-40B4-BE49-F238E27FC236}">
              <a16:creationId xmlns:a16="http://schemas.microsoft.com/office/drawing/2014/main" id="{00000000-0008-0000-0E00-000067000000}"/>
            </a:ext>
          </a:extLst>
        </xdr:cNvPr>
        <xdr:cNvSpPr txBox="1"/>
      </xdr:nvSpPr>
      <xdr:spPr>
        <a:xfrm>
          <a:off x="10566400" y="628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90170</xdr:rowOff>
    </xdr:from>
    <xdr:to>
      <xdr:col>15</xdr:col>
      <xdr:colOff>231775</xdr:colOff>
      <xdr:row>38</xdr:row>
      <xdr:rowOff>20320</xdr:rowOff>
    </xdr:to>
    <xdr:sp macro="" textlink="">
      <xdr:nvSpPr>
        <xdr:cNvPr id="104" name="フローチャート : 判断 103">
          <a:extLst>
            <a:ext uri="{FF2B5EF4-FFF2-40B4-BE49-F238E27FC236}">
              <a16:creationId xmlns:a16="http://schemas.microsoft.com/office/drawing/2014/main" id="{00000000-0008-0000-0E00-000068000000}"/>
            </a:ext>
          </a:extLst>
        </xdr:cNvPr>
        <xdr:cNvSpPr/>
      </xdr:nvSpPr>
      <xdr:spPr>
        <a:xfrm>
          <a:off x="104267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33</xdr:row>
      <xdr:rowOff>105410</xdr:rowOff>
    </xdr:from>
    <xdr:to>
      <xdr:col>14</xdr:col>
      <xdr:colOff>79375</xdr:colOff>
      <xdr:row>34</xdr:row>
      <xdr:rowOff>35560</xdr:rowOff>
    </xdr:to>
    <xdr:sp macro="" textlink="">
      <xdr:nvSpPr>
        <xdr:cNvPr id="105" name="フローチャート : 判断 104">
          <a:extLst>
            <a:ext uri="{FF2B5EF4-FFF2-40B4-BE49-F238E27FC236}">
              <a16:creationId xmlns:a16="http://schemas.microsoft.com/office/drawing/2014/main" id="{00000000-0008-0000-0E00-000069000000}"/>
            </a:ext>
          </a:extLst>
        </xdr:cNvPr>
        <xdr:cNvSpPr/>
      </xdr:nvSpPr>
      <xdr:spPr>
        <a:xfrm>
          <a:off x="9588500" y="57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55880</xdr:rowOff>
    </xdr:from>
    <xdr:to>
      <xdr:col>15</xdr:col>
      <xdr:colOff>231775</xdr:colOff>
      <xdr:row>40</xdr:row>
      <xdr:rowOff>157480</xdr:rowOff>
    </xdr:to>
    <xdr:sp macro="" textlink="">
      <xdr:nvSpPr>
        <xdr:cNvPr id="111" name="円/楕円 110">
          <a:extLst>
            <a:ext uri="{FF2B5EF4-FFF2-40B4-BE49-F238E27FC236}">
              <a16:creationId xmlns:a16="http://schemas.microsoft.com/office/drawing/2014/main" id="{00000000-0008-0000-0E00-00006F000000}"/>
            </a:ext>
          </a:extLst>
        </xdr:cNvPr>
        <xdr:cNvSpPr/>
      </xdr:nvSpPr>
      <xdr:spPr>
        <a:xfrm>
          <a:off x="10426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142257</xdr:rowOff>
    </xdr:from>
    <xdr:ext cx="469744" cy="259045"/>
    <xdr:sp macro="" textlink="">
      <xdr:nvSpPr>
        <xdr:cNvPr id="112" name="【図書館】&#10;一人当たり面積該当値テキスト">
          <a:extLst>
            <a:ext uri="{FF2B5EF4-FFF2-40B4-BE49-F238E27FC236}">
              <a16:creationId xmlns:a16="http://schemas.microsoft.com/office/drawing/2014/main" id="{00000000-0008-0000-0E00-000070000000}"/>
            </a:ext>
          </a:extLst>
        </xdr:cNvPr>
        <xdr:cNvSpPr txBox="1"/>
      </xdr:nvSpPr>
      <xdr:spPr>
        <a:xfrm>
          <a:off x="10566400" y="682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55880</xdr:rowOff>
    </xdr:from>
    <xdr:to>
      <xdr:col>14</xdr:col>
      <xdr:colOff>79375</xdr:colOff>
      <xdr:row>40</xdr:row>
      <xdr:rowOff>157480</xdr:rowOff>
    </xdr:to>
    <xdr:sp macro="" textlink="">
      <xdr:nvSpPr>
        <xdr:cNvPr id="113" name="円/楕円 112">
          <a:extLst>
            <a:ext uri="{FF2B5EF4-FFF2-40B4-BE49-F238E27FC236}">
              <a16:creationId xmlns:a16="http://schemas.microsoft.com/office/drawing/2014/main" id="{00000000-0008-0000-0E00-000071000000}"/>
            </a:ext>
          </a:extLst>
        </xdr:cNvPr>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106680</xdr:rowOff>
    </xdr:from>
    <xdr:to>
      <xdr:col>15</xdr:col>
      <xdr:colOff>180975</xdr:colOff>
      <xdr:row>40</xdr:row>
      <xdr:rowOff>106680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639300" y="6964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32</xdr:row>
      <xdr:rowOff>52087</xdr:rowOff>
    </xdr:from>
    <xdr:ext cx="469744" cy="259045"/>
    <xdr:sp macro="" textlink="">
      <xdr:nvSpPr>
        <xdr:cNvPr id="115" name="n_1aveValue【図書館】&#10;一人当たり面積">
          <a:extLst>
            <a:ext uri="{FF2B5EF4-FFF2-40B4-BE49-F238E27FC236}">
              <a16:creationId xmlns:a16="http://schemas.microsoft.com/office/drawing/2014/main" id="{00000000-0008-0000-0E00-000073000000}"/>
            </a:ext>
          </a:extLst>
        </xdr:cNvPr>
        <xdr:cNvSpPr txBox="1"/>
      </xdr:nvSpPr>
      <xdr:spPr>
        <a:xfrm>
          <a:off x="93917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148607</xdr:rowOff>
    </xdr:from>
    <xdr:ext cx="469744" cy="259045"/>
    <xdr:sp macro="" textlink="">
      <xdr:nvSpPr>
        <xdr:cNvPr id="116" name="n_1mainValue【図書館】&#10;一人当たり面積">
          <a:extLst>
            <a:ext uri="{FF2B5EF4-FFF2-40B4-BE49-F238E27FC236}">
              <a16:creationId xmlns:a16="http://schemas.microsoft.com/office/drawing/2014/main" id="{00000000-0008-0000-0E00-000074000000}"/>
            </a:ext>
          </a:extLst>
        </xdr:cNvPr>
        <xdr:cNvSpPr txBox="1"/>
      </xdr:nvSpPr>
      <xdr:spPr>
        <a:xfrm>
          <a:off x="93917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a:extLst>
            <a:ext uri="{FF2B5EF4-FFF2-40B4-BE49-F238E27FC236}">
              <a16:creationId xmlns:a16="http://schemas.microsoft.com/office/drawing/2014/main" id="{00000000-0008-0000-0E00-00008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127635</xdr:rowOff>
    </xdr:from>
    <xdr:to>
      <xdr:col>6</xdr:col>
      <xdr:colOff>510540</xdr:colOff>
      <xdr:row>64</xdr:row>
      <xdr:rowOff>22860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4634865" y="955738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340478" cy="259045"/>
    <xdr:sp macro="" textlink="">
      <xdr:nvSpPr>
        <xdr:cNvPr id="141" name="【体育館・プール】&#10;有形固定資産減価償却率最小値テキスト">
          <a:extLst>
            <a:ext uri="{FF2B5EF4-FFF2-40B4-BE49-F238E27FC236}">
              <a16:creationId xmlns:a16="http://schemas.microsoft.com/office/drawing/2014/main" id="{00000000-0008-0000-0E00-00008D000000}"/>
            </a:ext>
          </a:extLst>
        </xdr:cNvPr>
        <xdr:cNvSpPr txBox="1"/>
      </xdr:nvSpPr>
      <xdr:spPr>
        <a:xfrm>
          <a:off x="4724400" y="1099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74312</xdr:rowOff>
    </xdr:from>
    <xdr:ext cx="405111" cy="259045"/>
    <xdr:sp macro="" textlink="">
      <xdr:nvSpPr>
        <xdr:cNvPr id="143" name="【体育館・プール】&#10;有形固定資産減価償却率最大値テキスト">
          <a:extLst>
            <a:ext uri="{FF2B5EF4-FFF2-40B4-BE49-F238E27FC236}">
              <a16:creationId xmlns:a16="http://schemas.microsoft.com/office/drawing/2014/main" id="{00000000-0008-0000-0E00-00008F000000}"/>
            </a:ext>
          </a:extLst>
        </xdr:cNvPr>
        <xdr:cNvSpPr txBox="1"/>
      </xdr:nvSpPr>
      <xdr:spPr>
        <a:xfrm>
          <a:off x="4724400"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6</xdr:col>
      <xdr:colOff>422275</xdr:colOff>
      <xdr:row>55</xdr:row>
      <xdr:rowOff>127635</xdr:rowOff>
    </xdr:from>
    <xdr:to>
      <xdr:col>6</xdr:col>
      <xdr:colOff>600075</xdr:colOff>
      <xdr:row>55</xdr:row>
      <xdr:rowOff>127635</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125747</xdr:rowOff>
    </xdr:from>
    <xdr:ext cx="405111" cy="259045"/>
    <xdr:sp macro="" textlink="">
      <xdr:nvSpPr>
        <xdr:cNvPr id="145" name="【体育館・プール】&#10;有形固定資産減価償却率平均値テキスト">
          <a:extLst>
            <a:ext uri="{FF2B5EF4-FFF2-40B4-BE49-F238E27FC236}">
              <a16:creationId xmlns:a16="http://schemas.microsoft.com/office/drawing/2014/main" id="{00000000-0008-0000-0E00-000091000000}"/>
            </a:ext>
          </a:extLst>
        </xdr:cNvPr>
        <xdr:cNvSpPr txBox="1"/>
      </xdr:nvSpPr>
      <xdr:spPr>
        <a:xfrm>
          <a:off x="4724400" y="9726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147320</xdr:rowOff>
    </xdr:from>
    <xdr:to>
      <xdr:col>6</xdr:col>
      <xdr:colOff>561975</xdr:colOff>
      <xdr:row>57</xdr:row>
      <xdr:rowOff>77470</xdr:rowOff>
    </xdr:to>
    <xdr:sp macro="" textlink="">
      <xdr:nvSpPr>
        <xdr:cNvPr id="146" name="フローチャート : 判断 145">
          <a:extLst>
            <a:ext uri="{FF2B5EF4-FFF2-40B4-BE49-F238E27FC236}">
              <a16:creationId xmlns:a16="http://schemas.microsoft.com/office/drawing/2014/main" id="{00000000-0008-0000-0E00-000092000000}"/>
            </a:ext>
          </a:extLst>
        </xdr:cNvPr>
        <xdr:cNvSpPr/>
      </xdr:nvSpPr>
      <xdr:spPr>
        <a:xfrm>
          <a:off x="45847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31115</xdr:rowOff>
    </xdr:from>
    <xdr:to>
      <xdr:col>5</xdr:col>
      <xdr:colOff>409575</xdr:colOff>
      <xdr:row>58</xdr:row>
      <xdr:rowOff>132715</xdr:rowOff>
    </xdr:to>
    <xdr:sp macro="" textlink="">
      <xdr:nvSpPr>
        <xdr:cNvPr id="147" name="フローチャート : 判断 146">
          <a:extLst>
            <a:ext uri="{FF2B5EF4-FFF2-40B4-BE49-F238E27FC236}">
              <a16:creationId xmlns:a16="http://schemas.microsoft.com/office/drawing/2014/main" id="{00000000-0008-0000-0E00-000093000000}"/>
            </a:ext>
          </a:extLst>
        </xdr:cNvPr>
        <xdr:cNvSpPr/>
      </xdr:nvSpPr>
      <xdr:spPr>
        <a:xfrm>
          <a:off x="3746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139700</xdr:rowOff>
    </xdr:from>
    <xdr:to>
      <xdr:col>6</xdr:col>
      <xdr:colOff>561975</xdr:colOff>
      <xdr:row>57</xdr:row>
      <xdr:rowOff>69850</xdr:rowOff>
    </xdr:to>
    <xdr:sp macro="" textlink="">
      <xdr:nvSpPr>
        <xdr:cNvPr id="153" name="円/楕円 152">
          <a:extLst>
            <a:ext uri="{FF2B5EF4-FFF2-40B4-BE49-F238E27FC236}">
              <a16:creationId xmlns:a16="http://schemas.microsoft.com/office/drawing/2014/main" id="{00000000-0008-0000-0E00-000099000000}"/>
            </a:ext>
          </a:extLst>
        </xdr:cNvPr>
        <xdr:cNvSpPr/>
      </xdr:nvSpPr>
      <xdr:spPr>
        <a:xfrm>
          <a:off x="4584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162577</xdr:rowOff>
    </xdr:from>
    <xdr:ext cx="405111" cy="259045"/>
    <xdr:sp macro="" textlink="">
      <xdr:nvSpPr>
        <xdr:cNvPr id="154" name="【体育館・プール】&#10;有形固定資産減価償却率該当値テキスト">
          <a:extLst>
            <a:ext uri="{FF2B5EF4-FFF2-40B4-BE49-F238E27FC236}">
              <a16:creationId xmlns:a16="http://schemas.microsoft.com/office/drawing/2014/main" id="{00000000-0008-0000-0E00-00009A000000}"/>
            </a:ext>
          </a:extLst>
        </xdr:cNvPr>
        <xdr:cNvSpPr txBox="1"/>
      </xdr:nvSpPr>
      <xdr:spPr>
        <a:xfrm>
          <a:off x="47244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25400</xdr:rowOff>
    </xdr:from>
    <xdr:to>
      <xdr:col>5</xdr:col>
      <xdr:colOff>409575</xdr:colOff>
      <xdr:row>57</xdr:row>
      <xdr:rowOff>127000</xdr:rowOff>
    </xdr:to>
    <xdr:sp macro="" textlink="">
      <xdr:nvSpPr>
        <xdr:cNvPr id="155" name="円/楕円 154">
          <a:extLst>
            <a:ext uri="{FF2B5EF4-FFF2-40B4-BE49-F238E27FC236}">
              <a16:creationId xmlns:a16="http://schemas.microsoft.com/office/drawing/2014/main" id="{00000000-0008-0000-0E00-00009B000000}"/>
            </a:ext>
          </a:extLst>
        </xdr:cNvPr>
        <xdr:cNvSpPr/>
      </xdr:nvSpPr>
      <xdr:spPr>
        <a:xfrm>
          <a:off x="3746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19050</xdr:rowOff>
    </xdr:from>
    <xdr:to>
      <xdr:col>6</xdr:col>
      <xdr:colOff>511175</xdr:colOff>
      <xdr:row>57</xdr:row>
      <xdr:rowOff>76200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3797300" y="9791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123842</xdr:rowOff>
    </xdr:from>
    <xdr:ext cx="405111" cy="259045"/>
    <xdr:sp macro="" textlink="">
      <xdr:nvSpPr>
        <xdr:cNvPr id="157" name="n_1aveValue【体育館・プール】&#10;有形固定資産減価償却率">
          <a:extLst>
            <a:ext uri="{FF2B5EF4-FFF2-40B4-BE49-F238E27FC236}">
              <a16:creationId xmlns:a16="http://schemas.microsoft.com/office/drawing/2014/main" id="{00000000-0008-0000-0E00-00009D000000}"/>
            </a:ext>
          </a:extLst>
        </xdr:cNvPr>
        <xdr:cNvSpPr txBox="1"/>
      </xdr:nvSpPr>
      <xdr:spPr>
        <a:xfrm>
          <a:off x="3582043"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143527</xdr:rowOff>
    </xdr:from>
    <xdr:ext cx="405111" cy="259045"/>
    <xdr:sp macro="" textlink="">
      <xdr:nvSpPr>
        <xdr:cNvPr id="158" name="n_1mainValue【体育館・プール】&#10;有形固定資産減価償却率">
          <a:extLst>
            <a:ext uri="{FF2B5EF4-FFF2-40B4-BE49-F238E27FC236}">
              <a16:creationId xmlns:a16="http://schemas.microsoft.com/office/drawing/2014/main" id="{00000000-0008-0000-0E00-00009E000000}"/>
            </a:ext>
          </a:extLst>
        </xdr:cNvPr>
        <xdr:cNvSpPr txBox="1"/>
      </xdr:nvSpPr>
      <xdr:spPr>
        <a:xfrm>
          <a:off x="3582043"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a:extLst>
            <a:ext uri="{FF2B5EF4-FFF2-40B4-BE49-F238E27FC236}">
              <a16:creationId xmlns:a16="http://schemas.microsoft.com/office/drawing/2014/main" id="{00000000-0008-0000-0E00-0000B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44958</xdr:rowOff>
    </xdr:from>
    <xdr:to>
      <xdr:col>15</xdr:col>
      <xdr:colOff>180340</xdr:colOff>
      <xdr:row>62</xdr:row>
      <xdr:rowOff>133350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flipV="1">
          <a:off x="10476865" y="9474708"/>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137177</xdr:rowOff>
    </xdr:from>
    <xdr:ext cx="469744" cy="259045"/>
    <xdr:sp macro="" textlink="">
      <xdr:nvSpPr>
        <xdr:cNvPr id="183" name="【体育館・プール】&#10;一人当たり面積最小値テキスト">
          <a:extLst>
            <a:ext uri="{FF2B5EF4-FFF2-40B4-BE49-F238E27FC236}">
              <a16:creationId xmlns:a16="http://schemas.microsoft.com/office/drawing/2014/main" id="{00000000-0008-0000-0E00-0000B7000000}"/>
            </a:ext>
          </a:extLst>
        </xdr:cNvPr>
        <xdr:cNvSpPr txBox="1"/>
      </xdr:nvSpPr>
      <xdr:spPr>
        <a:xfrm>
          <a:off x="105664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62</xdr:row>
      <xdr:rowOff>133350</xdr:rowOff>
    </xdr:from>
    <xdr:to>
      <xdr:col>15</xdr:col>
      <xdr:colOff>269875</xdr:colOff>
      <xdr:row>62</xdr:row>
      <xdr:rowOff>133350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10388600" y="107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163085</xdr:rowOff>
    </xdr:from>
    <xdr:ext cx="469744" cy="259045"/>
    <xdr:sp macro="" textlink="">
      <xdr:nvSpPr>
        <xdr:cNvPr id="185" name="【体育館・プール】&#10;一人当たり面積最大値テキスト">
          <a:extLst>
            <a:ext uri="{FF2B5EF4-FFF2-40B4-BE49-F238E27FC236}">
              <a16:creationId xmlns:a16="http://schemas.microsoft.com/office/drawing/2014/main" id="{00000000-0008-0000-0E00-0000B9000000}"/>
            </a:ext>
          </a:extLst>
        </xdr:cNvPr>
        <xdr:cNvSpPr txBox="1"/>
      </xdr:nvSpPr>
      <xdr:spPr>
        <a:xfrm>
          <a:off x="10566400" y="924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2.066</a:t>
          </a:r>
          <a:endParaRPr kumimoji="1" lang="ja-JP" altLang="en-US" sz="1000" b="1">
            <a:latin typeface="ＭＳ Ｐゴシック"/>
          </a:endParaRPr>
        </a:p>
      </xdr:txBody>
    </xdr:sp>
    <xdr:clientData/>
  </xdr:oneCellAnchor>
  <xdr:twoCellAnchor>
    <xdr:from>
      <xdr:col>15</xdr:col>
      <xdr:colOff>92075</xdr:colOff>
      <xdr:row>55</xdr:row>
      <xdr:rowOff>44958</xdr:rowOff>
    </xdr:from>
    <xdr:to>
      <xdr:col>15</xdr:col>
      <xdr:colOff>269875</xdr:colOff>
      <xdr:row>55</xdr:row>
      <xdr:rowOff>44958</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10388600" y="947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15511</xdr:rowOff>
    </xdr:from>
    <xdr:ext cx="469744" cy="259045"/>
    <xdr:sp macro="" textlink="">
      <xdr:nvSpPr>
        <xdr:cNvPr id="187" name="【体育館・プール】&#10;一人当たり面積平均値テキスト">
          <a:extLst>
            <a:ext uri="{FF2B5EF4-FFF2-40B4-BE49-F238E27FC236}">
              <a16:creationId xmlns:a16="http://schemas.microsoft.com/office/drawing/2014/main" id="{00000000-0008-0000-0E00-0000BB000000}"/>
            </a:ext>
          </a:extLst>
        </xdr:cNvPr>
        <xdr:cNvSpPr txBox="1"/>
      </xdr:nvSpPr>
      <xdr:spPr>
        <a:xfrm>
          <a:off x="10566400" y="10302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164084</xdr:rowOff>
    </xdr:from>
    <xdr:to>
      <xdr:col>15</xdr:col>
      <xdr:colOff>231775</xdr:colOff>
      <xdr:row>61</xdr:row>
      <xdr:rowOff>94234</xdr:rowOff>
    </xdr:to>
    <xdr:sp macro="" textlink="">
      <xdr:nvSpPr>
        <xdr:cNvPr id="188" name="フローチャート : 判断 187">
          <a:extLst>
            <a:ext uri="{FF2B5EF4-FFF2-40B4-BE49-F238E27FC236}">
              <a16:creationId xmlns:a16="http://schemas.microsoft.com/office/drawing/2014/main" id="{00000000-0008-0000-0E00-0000BC000000}"/>
            </a:ext>
          </a:extLst>
        </xdr:cNvPr>
        <xdr:cNvSpPr/>
      </xdr:nvSpPr>
      <xdr:spPr>
        <a:xfrm>
          <a:off x="10426700" y="1045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100838</xdr:rowOff>
    </xdr:from>
    <xdr:to>
      <xdr:col>14</xdr:col>
      <xdr:colOff>79375</xdr:colOff>
      <xdr:row>61</xdr:row>
      <xdr:rowOff>30988</xdr:rowOff>
    </xdr:to>
    <xdr:sp macro="" textlink="">
      <xdr:nvSpPr>
        <xdr:cNvPr id="189" name="フローチャート : 判断 188">
          <a:extLst>
            <a:ext uri="{FF2B5EF4-FFF2-40B4-BE49-F238E27FC236}">
              <a16:creationId xmlns:a16="http://schemas.microsoft.com/office/drawing/2014/main" id="{00000000-0008-0000-0E00-0000BD000000}"/>
            </a:ext>
          </a:extLst>
        </xdr:cNvPr>
        <xdr:cNvSpPr/>
      </xdr:nvSpPr>
      <xdr:spPr>
        <a:xfrm>
          <a:off x="9588500" y="103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82550</xdr:rowOff>
    </xdr:from>
    <xdr:to>
      <xdr:col>15</xdr:col>
      <xdr:colOff>231775</xdr:colOff>
      <xdr:row>63</xdr:row>
      <xdr:rowOff>12700</xdr:rowOff>
    </xdr:to>
    <xdr:sp macro="" textlink="">
      <xdr:nvSpPr>
        <xdr:cNvPr id="195" name="円/楕円 194">
          <a:extLst>
            <a:ext uri="{FF2B5EF4-FFF2-40B4-BE49-F238E27FC236}">
              <a16:creationId xmlns:a16="http://schemas.microsoft.com/office/drawing/2014/main" id="{00000000-0008-0000-0E00-0000C3000000}"/>
            </a:ext>
          </a:extLst>
        </xdr:cNvPr>
        <xdr:cNvSpPr/>
      </xdr:nvSpPr>
      <xdr:spPr>
        <a:xfrm>
          <a:off x="10426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168927</xdr:rowOff>
    </xdr:from>
    <xdr:ext cx="469744" cy="259045"/>
    <xdr:sp macro="" textlink="">
      <xdr:nvSpPr>
        <xdr:cNvPr id="196" name="【体育館・プール】&#10;一人当たり面積該当値テキスト">
          <a:extLst>
            <a:ext uri="{FF2B5EF4-FFF2-40B4-BE49-F238E27FC236}">
              <a16:creationId xmlns:a16="http://schemas.microsoft.com/office/drawing/2014/main" id="{00000000-0008-0000-0E00-0000C4000000}"/>
            </a:ext>
          </a:extLst>
        </xdr:cNvPr>
        <xdr:cNvSpPr txBox="1"/>
      </xdr:nvSpPr>
      <xdr:spPr>
        <a:xfrm>
          <a:off x="10566400" y="106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0.375</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85598</xdr:rowOff>
    </xdr:from>
    <xdr:to>
      <xdr:col>14</xdr:col>
      <xdr:colOff>79375</xdr:colOff>
      <xdr:row>63</xdr:row>
      <xdr:rowOff>15748</xdr:rowOff>
    </xdr:to>
    <xdr:sp macro="" textlink="">
      <xdr:nvSpPr>
        <xdr:cNvPr id="197" name="円/楕円 196">
          <a:extLst>
            <a:ext uri="{FF2B5EF4-FFF2-40B4-BE49-F238E27FC236}">
              <a16:creationId xmlns:a16="http://schemas.microsoft.com/office/drawing/2014/main" id="{00000000-0008-0000-0E00-0000C5000000}"/>
            </a:ext>
          </a:extLst>
        </xdr:cNvPr>
        <xdr:cNvSpPr/>
      </xdr:nvSpPr>
      <xdr:spPr>
        <a:xfrm>
          <a:off x="9588500" y="107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133350</xdr:rowOff>
    </xdr:from>
    <xdr:to>
      <xdr:col>15</xdr:col>
      <xdr:colOff>180975</xdr:colOff>
      <xdr:row>62</xdr:row>
      <xdr:rowOff>136398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9639300" y="1076325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47515</xdr:rowOff>
    </xdr:from>
    <xdr:ext cx="469744" cy="259045"/>
    <xdr:sp macro="" textlink="">
      <xdr:nvSpPr>
        <xdr:cNvPr id="199" name="n_1aveValue【体育館・プール】&#10;一人当たり面積">
          <a:extLst>
            <a:ext uri="{FF2B5EF4-FFF2-40B4-BE49-F238E27FC236}">
              <a16:creationId xmlns:a16="http://schemas.microsoft.com/office/drawing/2014/main" id="{00000000-0008-0000-0E00-0000C7000000}"/>
            </a:ext>
          </a:extLst>
        </xdr:cNvPr>
        <xdr:cNvSpPr txBox="1"/>
      </xdr:nvSpPr>
      <xdr:spPr>
        <a:xfrm>
          <a:off x="939172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0.801</a:t>
          </a:r>
          <a:endParaRPr kumimoji="1" lang="ja-JP" altLang="en-US" sz="1000" b="1">
            <a:solidFill>
              <a:srgbClr val="000080"/>
            </a:solidFill>
            <a:latin typeface="ＭＳ Ｐゴシック"/>
          </a:endParaRPr>
        </a:p>
      </xdr:txBody>
    </xdr:sp>
    <xdr:clientData/>
  </xdr:oneCellAnchor>
  <xdr:oneCellAnchor>
    <xdr:from>
      <xdr:col>13</xdr:col>
      <xdr:colOff>466802</xdr:colOff>
      <xdr:row>63</xdr:row>
      <xdr:rowOff>6875</xdr:rowOff>
    </xdr:from>
    <xdr:ext cx="469744" cy="259045"/>
    <xdr:sp macro="" textlink="">
      <xdr:nvSpPr>
        <xdr:cNvPr id="200" name="n_1mainValue【体育館・プール】&#10;一人当たり面積">
          <a:extLst>
            <a:ext uri="{FF2B5EF4-FFF2-40B4-BE49-F238E27FC236}">
              <a16:creationId xmlns:a16="http://schemas.microsoft.com/office/drawing/2014/main" id="{00000000-0008-0000-0E00-0000C8000000}"/>
            </a:ext>
          </a:extLst>
        </xdr:cNvPr>
        <xdr:cNvSpPr txBox="1"/>
      </xdr:nvSpPr>
      <xdr:spPr>
        <a:xfrm>
          <a:off x="9391727" y="1080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9" name="【市民会館】&#10;有形固定資産減価償却率グラフ枠">
          <a:extLst>
            <a:ext uri="{FF2B5EF4-FFF2-40B4-BE49-F238E27FC236}">
              <a16:creationId xmlns:a16="http://schemas.microsoft.com/office/drawing/2014/main" id="{00000000-0008-0000-0E00-0000EF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5714</xdr:rowOff>
    </xdr:from>
    <xdr:to>
      <xdr:col>6</xdr:col>
      <xdr:colOff>510540</xdr:colOff>
      <xdr:row>108</xdr:row>
      <xdr:rowOff>76200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flipV="1">
          <a:off x="4634865" y="1732216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340478" cy="259045"/>
    <xdr:sp macro="" textlink="">
      <xdr:nvSpPr>
        <xdr:cNvPr id="241" name="【市民会館】&#10;有形固定資産減価償却率最小値テキスト">
          <a:extLst>
            <a:ext uri="{FF2B5EF4-FFF2-40B4-BE49-F238E27FC236}">
              <a16:creationId xmlns:a16="http://schemas.microsoft.com/office/drawing/2014/main" id="{00000000-0008-0000-0E00-0000F1000000}"/>
            </a:ext>
          </a:extLst>
        </xdr:cNvPr>
        <xdr:cNvSpPr txBox="1"/>
      </xdr:nvSpPr>
      <xdr:spPr>
        <a:xfrm>
          <a:off x="47244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123841</xdr:rowOff>
    </xdr:from>
    <xdr:ext cx="405111" cy="259045"/>
    <xdr:sp macro="" textlink="">
      <xdr:nvSpPr>
        <xdr:cNvPr id="243" name="【市民会館】&#10;有形固定資産減価償却率最大値テキスト">
          <a:extLst>
            <a:ext uri="{FF2B5EF4-FFF2-40B4-BE49-F238E27FC236}">
              <a16:creationId xmlns:a16="http://schemas.microsoft.com/office/drawing/2014/main" id="{00000000-0008-0000-0E00-0000F3000000}"/>
            </a:ext>
          </a:extLst>
        </xdr:cNvPr>
        <xdr:cNvSpPr txBox="1"/>
      </xdr:nvSpPr>
      <xdr:spPr>
        <a:xfrm>
          <a:off x="47244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70.7</a:t>
          </a:r>
          <a:endParaRPr kumimoji="1" lang="ja-JP" altLang="en-US" sz="1000" b="1">
            <a:latin typeface="ＭＳ Ｐゴシック"/>
          </a:endParaRPr>
        </a:p>
      </xdr:txBody>
    </xdr:sp>
    <xdr:clientData/>
  </xdr:oneCellAnchor>
  <xdr:twoCellAnchor>
    <xdr:from>
      <xdr:col>6</xdr:col>
      <xdr:colOff>422275</xdr:colOff>
      <xdr:row>101</xdr:row>
      <xdr:rowOff>5714</xdr:rowOff>
    </xdr:from>
    <xdr:to>
      <xdr:col>6</xdr:col>
      <xdr:colOff>600075</xdr:colOff>
      <xdr:row>101</xdr:row>
      <xdr:rowOff>5714</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4546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45738</xdr:rowOff>
    </xdr:from>
    <xdr:ext cx="405111" cy="259045"/>
    <xdr:sp macro="" textlink="">
      <xdr:nvSpPr>
        <xdr:cNvPr id="245" name="【市民会館】&#10;有形固定資産減価償却率平均値テキスト">
          <a:extLst>
            <a:ext uri="{FF2B5EF4-FFF2-40B4-BE49-F238E27FC236}">
              <a16:creationId xmlns:a16="http://schemas.microsoft.com/office/drawing/2014/main" id="{00000000-0008-0000-0E00-0000F5000000}"/>
            </a:ext>
          </a:extLst>
        </xdr:cNvPr>
        <xdr:cNvSpPr txBox="1"/>
      </xdr:nvSpPr>
      <xdr:spPr>
        <a:xfrm>
          <a:off x="47244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67311</xdr:rowOff>
    </xdr:from>
    <xdr:to>
      <xdr:col>6</xdr:col>
      <xdr:colOff>561975</xdr:colOff>
      <xdr:row>105</xdr:row>
      <xdr:rowOff>168911</xdr:rowOff>
    </xdr:to>
    <xdr:sp macro="" textlink="">
      <xdr:nvSpPr>
        <xdr:cNvPr id="246" name="フローチャート : 判断 245">
          <a:extLst>
            <a:ext uri="{FF2B5EF4-FFF2-40B4-BE49-F238E27FC236}">
              <a16:creationId xmlns:a16="http://schemas.microsoft.com/office/drawing/2014/main" id="{00000000-0008-0000-0E00-0000F6000000}"/>
            </a:ext>
          </a:extLst>
        </xdr:cNvPr>
        <xdr:cNvSpPr/>
      </xdr:nvSpPr>
      <xdr:spPr>
        <a:xfrm>
          <a:off x="4584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55880</xdr:rowOff>
    </xdr:from>
    <xdr:to>
      <xdr:col>5</xdr:col>
      <xdr:colOff>409575</xdr:colOff>
      <xdr:row>103</xdr:row>
      <xdr:rowOff>157480</xdr:rowOff>
    </xdr:to>
    <xdr:sp macro="" textlink="">
      <xdr:nvSpPr>
        <xdr:cNvPr id="247" name="フローチャート : 判断 246">
          <a:extLst>
            <a:ext uri="{FF2B5EF4-FFF2-40B4-BE49-F238E27FC236}">
              <a16:creationId xmlns:a16="http://schemas.microsoft.com/office/drawing/2014/main" id="{00000000-0008-0000-0E00-0000F7000000}"/>
            </a:ext>
          </a:extLst>
        </xdr:cNvPr>
        <xdr:cNvSpPr/>
      </xdr:nvSpPr>
      <xdr:spPr>
        <a:xfrm>
          <a:off x="3746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126364</xdr:rowOff>
    </xdr:from>
    <xdr:to>
      <xdr:col>6</xdr:col>
      <xdr:colOff>561975</xdr:colOff>
      <xdr:row>101</xdr:row>
      <xdr:rowOff>56514</xdr:rowOff>
    </xdr:to>
    <xdr:sp macro="" textlink="">
      <xdr:nvSpPr>
        <xdr:cNvPr id="253" name="円/楕円 252">
          <a:extLst>
            <a:ext uri="{FF2B5EF4-FFF2-40B4-BE49-F238E27FC236}">
              <a16:creationId xmlns:a16="http://schemas.microsoft.com/office/drawing/2014/main" id="{00000000-0008-0000-0E00-0000FD000000}"/>
            </a:ext>
          </a:extLst>
        </xdr:cNvPr>
        <xdr:cNvSpPr/>
      </xdr:nvSpPr>
      <xdr:spPr>
        <a:xfrm>
          <a:off x="4584700" y="172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79391</xdr:rowOff>
    </xdr:from>
    <xdr:ext cx="405111" cy="259045"/>
    <xdr:sp macro="" textlink="">
      <xdr:nvSpPr>
        <xdr:cNvPr id="254" name="【市民会館】&#10;有形固定資産減価償却率該当値テキスト">
          <a:extLst>
            <a:ext uri="{FF2B5EF4-FFF2-40B4-BE49-F238E27FC236}">
              <a16:creationId xmlns:a16="http://schemas.microsoft.com/office/drawing/2014/main" id="{00000000-0008-0000-0E00-0000FE000000}"/>
            </a:ext>
          </a:extLst>
        </xdr:cNvPr>
        <xdr:cNvSpPr txBox="1"/>
      </xdr:nvSpPr>
      <xdr:spPr>
        <a:xfrm>
          <a:off x="4724400" y="17224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5</xdr:col>
      <xdr:colOff>307975</xdr:colOff>
      <xdr:row>100</xdr:row>
      <xdr:rowOff>166370</xdr:rowOff>
    </xdr:from>
    <xdr:to>
      <xdr:col>5</xdr:col>
      <xdr:colOff>409575</xdr:colOff>
      <xdr:row>101</xdr:row>
      <xdr:rowOff>96520</xdr:rowOff>
    </xdr:to>
    <xdr:sp macro="" textlink="">
      <xdr:nvSpPr>
        <xdr:cNvPr id="255" name="円/楕円 254">
          <a:extLst>
            <a:ext uri="{FF2B5EF4-FFF2-40B4-BE49-F238E27FC236}">
              <a16:creationId xmlns:a16="http://schemas.microsoft.com/office/drawing/2014/main" id="{00000000-0008-0000-0E00-0000FF000000}"/>
            </a:ext>
          </a:extLst>
        </xdr:cNvPr>
        <xdr:cNvSpPr/>
      </xdr:nvSpPr>
      <xdr:spPr>
        <a:xfrm>
          <a:off x="37465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5714</xdr:rowOff>
    </xdr:from>
    <xdr:to>
      <xdr:col>6</xdr:col>
      <xdr:colOff>511175</xdr:colOff>
      <xdr:row>101</xdr:row>
      <xdr:rowOff>45720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3797300" y="173221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148607</xdr:rowOff>
    </xdr:from>
    <xdr:ext cx="405111" cy="259045"/>
    <xdr:sp macro="" textlink="">
      <xdr:nvSpPr>
        <xdr:cNvPr id="257" name="n_1aveValue【市民会館】&#10;有形固定資産減価償却率">
          <a:extLst>
            <a:ext uri="{FF2B5EF4-FFF2-40B4-BE49-F238E27FC236}">
              <a16:creationId xmlns:a16="http://schemas.microsoft.com/office/drawing/2014/main" id="{00000000-0008-0000-0E00-000001010000}"/>
            </a:ext>
          </a:extLst>
        </xdr:cNvPr>
        <xdr:cNvSpPr txBox="1"/>
      </xdr:nvSpPr>
      <xdr:spPr>
        <a:xfrm>
          <a:off x="3582043"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113047</xdr:rowOff>
    </xdr:from>
    <xdr:ext cx="405111" cy="259045"/>
    <xdr:sp macro="" textlink="">
      <xdr:nvSpPr>
        <xdr:cNvPr id="258" name="n_1mainValue【市民会館】&#10;有形固定資産減価償却率">
          <a:extLst>
            <a:ext uri="{FF2B5EF4-FFF2-40B4-BE49-F238E27FC236}">
              <a16:creationId xmlns:a16="http://schemas.microsoft.com/office/drawing/2014/main" id="{00000000-0008-0000-0E00-000002010000}"/>
            </a:ext>
          </a:extLst>
        </xdr:cNvPr>
        <xdr:cNvSpPr txBox="1"/>
      </xdr:nvSpPr>
      <xdr:spPr>
        <a:xfrm>
          <a:off x="3582043"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0" name="【市民会館】&#10;一人当たり面積グラフ枠">
          <a:extLst>
            <a:ext uri="{FF2B5EF4-FFF2-40B4-BE49-F238E27FC236}">
              <a16:creationId xmlns:a16="http://schemas.microsoft.com/office/drawing/2014/main" id="{00000000-0008-0000-0E00-00001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106</xdr:row>
      <xdr:rowOff>112776</xdr:rowOff>
    </xdr:from>
    <xdr:to>
      <xdr:col>15</xdr:col>
      <xdr:colOff>180340</xdr:colOff>
      <xdr:row>108</xdr:row>
      <xdr:rowOff>89915</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10476865" y="18286476"/>
          <a:ext cx="0" cy="320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93742</xdr:rowOff>
    </xdr:from>
    <xdr:ext cx="469744" cy="259045"/>
    <xdr:sp macro="" textlink="">
      <xdr:nvSpPr>
        <xdr:cNvPr id="282" name="【市民会館】&#10;一人当たり面積最小値テキスト">
          <a:extLst>
            <a:ext uri="{FF2B5EF4-FFF2-40B4-BE49-F238E27FC236}">
              <a16:creationId xmlns:a16="http://schemas.microsoft.com/office/drawing/2014/main" id="{00000000-0008-0000-0E00-00001A010000}"/>
            </a:ext>
          </a:extLst>
        </xdr:cNvPr>
        <xdr:cNvSpPr txBox="1"/>
      </xdr:nvSpPr>
      <xdr:spPr>
        <a:xfrm>
          <a:off x="105664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0.697</a:t>
          </a:r>
          <a:endParaRPr kumimoji="1" lang="ja-JP" altLang="en-US" sz="1000" b="1">
            <a:latin typeface="ＭＳ Ｐゴシック"/>
          </a:endParaRPr>
        </a:p>
      </xdr:txBody>
    </xdr:sp>
    <xdr:clientData/>
  </xdr:oneCellAnchor>
  <xdr:twoCellAnchor>
    <xdr:from>
      <xdr:col>15</xdr:col>
      <xdr:colOff>92075</xdr:colOff>
      <xdr:row>108</xdr:row>
      <xdr:rowOff>89915</xdr:rowOff>
    </xdr:from>
    <xdr:to>
      <xdr:col>15</xdr:col>
      <xdr:colOff>269875</xdr:colOff>
      <xdr:row>108</xdr:row>
      <xdr:rowOff>89915</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10388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59453</xdr:rowOff>
    </xdr:from>
    <xdr:ext cx="469744" cy="259045"/>
    <xdr:sp macro="" textlink="">
      <xdr:nvSpPr>
        <xdr:cNvPr id="284" name="【市民会館】&#10;一人当たり面積最大値テキスト">
          <a:extLst>
            <a:ext uri="{FF2B5EF4-FFF2-40B4-BE49-F238E27FC236}">
              <a16:creationId xmlns:a16="http://schemas.microsoft.com/office/drawing/2014/main" id="{00000000-0008-0000-0E00-00001C010000}"/>
            </a:ext>
          </a:extLst>
        </xdr:cNvPr>
        <xdr:cNvSpPr txBox="1"/>
      </xdr:nvSpPr>
      <xdr:spPr>
        <a:xfrm>
          <a:off x="10566400" y="1806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0.767</a:t>
          </a:r>
          <a:endParaRPr kumimoji="1" lang="ja-JP" altLang="en-US" sz="1000" b="1">
            <a:latin typeface="ＭＳ Ｐゴシック"/>
          </a:endParaRPr>
        </a:p>
      </xdr:txBody>
    </xdr:sp>
    <xdr:clientData/>
  </xdr:oneCellAnchor>
  <xdr:twoCellAnchor>
    <xdr:from>
      <xdr:col>15</xdr:col>
      <xdr:colOff>92075</xdr:colOff>
      <xdr:row>106</xdr:row>
      <xdr:rowOff>112776</xdr:rowOff>
    </xdr:from>
    <xdr:to>
      <xdr:col>15</xdr:col>
      <xdr:colOff>269875</xdr:colOff>
      <xdr:row>106</xdr:row>
      <xdr:rowOff>112776</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10388600" y="1828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56405</xdr:rowOff>
    </xdr:from>
    <xdr:ext cx="469744" cy="259045"/>
    <xdr:sp macro="" textlink="">
      <xdr:nvSpPr>
        <xdr:cNvPr id="286" name="【市民会館】&#10;一人当たり面積平均値テキスト">
          <a:extLst>
            <a:ext uri="{FF2B5EF4-FFF2-40B4-BE49-F238E27FC236}">
              <a16:creationId xmlns:a16="http://schemas.microsoft.com/office/drawing/2014/main" id="{00000000-0008-0000-0E00-00001E010000}"/>
            </a:ext>
          </a:extLst>
        </xdr:cNvPr>
        <xdr:cNvSpPr txBox="1"/>
      </xdr:nvSpPr>
      <xdr:spPr>
        <a:xfrm>
          <a:off x="10566400" y="1840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0.726</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77978</xdr:rowOff>
    </xdr:from>
    <xdr:to>
      <xdr:col>15</xdr:col>
      <xdr:colOff>231775</xdr:colOff>
      <xdr:row>108</xdr:row>
      <xdr:rowOff>8128</xdr:rowOff>
    </xdr:to>
    <xdr:sp macro="" textlink="">
      <xdr:nvSpPr>
        <xdr:cNvPr id="287" name="フローチャート : 判断 286">
          <a:extLst>
            <a:ext uri="{FF2B5EF4-FFF2-40B4-BE49-F238E27FC236}">
              <a16:creationId xmlns:a16="http://schemas.microsoft.com/office/drawing/2014/main" id="{00000000-0008-0000-0E00-00001F010000}"/>
            </a:ext>
          </a:extLst>
        </xdr:cNvPr>
        <xdr:cNvSpPr/>
      </xdr:nvSpPr>
      <xdr:spPr>
        <a:xfrm>
          <a:off x="10426700" y="1842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105411</xdr:rowOff>
    </xdr:from>
    <xdr:to>
      <xdr:col>14</xdr:col>
      <xdr:colOff>79375</xdr:colOff>
      <xdr:row>100</xdr:row>
      <xdr:rowOff>35561</xdr:rowOff>
    </xdr:to>
    <xdr:sp macro="" textlink="">
      <xdr:nvSpPr>
        <xdr:cNvPr id="288" name="フローチャート : 判断 287">
          <a:extLst>
            <a:ext uri="{FF2B5EF4-FFF2-40B4-BE49-F238E27FC236}">
              <a16:creationId xmlns:a16="http://schemas.microsoft.com/office/drawing/2014/main" id="{00000000-0008-0000-0E00-000020010000}"/>
            </a:ext>
          </a:extLst>
        </xdr:cNvPr>
        <xdr:cNvSpPr/>
      </xdr:nvSpPr>
      <xdr:spPr>
        <a:xfrm>
          <a:off x="9588500" y="170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61976</xdr:rowOff>
    </xdr:from>
    <xdr:to>
      <xdr:col>15</xdr:col>
      <xdr:colOff>231775</xdr:colOff>
      <xdr:row>106</xdr:row>
      <xdr:rowOff>163576</xdr:rowOff>
    </xdr:to>
    <xdr:sp macro="" textlink="">
      <xdr:nvSpPr>
        <xdr:cNvPr id="294" name="円/楕円 293">
          <a:extLst>
            <a:ext uri="{FF2B5EF4-FFF2-40B4-BE49-F238E27FC236}">
              <a16:creationId xmlns:a16="http://schemas.microsoft.com/office/drawing/2014/main" id="{00000000-0008-0000-0E00-000026010000}"/>
            </a:ext>
          </a:extLst>
        </xdr:cNvPr>
        <xdr:cNvSpPr/>
      </xdr:nvSpPr>
      <xdr:spPr>
        <a:xfrm>
          <a:off x="104267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15003</xdr:rowOff>
    </xdr:from>
    <xdr:ext cx="469744" cy="259045"/>
    <xdr:sp macro="" textlink="">
      <xdr:nvSpPr>
        <xdr:cNvPr id="295" name="【市民会館】&#10;一人当たり面積該当値テキスト">
          <a:extLst>
            <a:ext uri="{FF2B5EF4-FFF2-40B4-BE49-F238E27FC236}">
              <a16:creationId xmlns:a16="http://schemas.microsoft.com/office/drawing/2014/main" id="{00000000-0008-0000-0E00-000027010000}"/>
            </a:ext>
          </a:extLst>
        </xdr:cNvPr>
        <xdr:cNvSpPr txBox="1"/>
      </xdr:nvSpPr>
      <xdr:spPr>
        <a:xfrm>
          <a:off x="10566400" y="1818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0.767</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93980</xdr:rowOff>
    </xdr:from>
    <xdr:to>
      <xdr:col>14</xdr:col>
      <xdr:colOff>79375</xdr:colOff>
      <xdr:row>107</xdr:row>
      <xdr:rowOff>24130</xdr:rowOff>
    </xdr:to>
    <xdr:sp macro="" textlink="">
      <xdr:nvSpPr>
        <xdr:cNvPr id="296" name="円/楕円 295">
          <a:extLst>
            <a:ext uri="{FF2B5EF4-FFF2-40B4-BE49-F238E27FC236}">
              <a16:creationId xmlns:a16="http://schemas.microsoft.com/office/drawing/2014/main" id="{00000000-0008-0000-0E00-000028010000}"/>
            </a:ext>
          </a:extLst>
        </xdr:cNvPr>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112776</xdr:rowOff>
    </xdr:from>
    <xdr:to>
      <xdr:col>15</xdr:col>
      <xdr:colOff>180975</xdr:colOff>
      <xdr:row>106</xdr:row>
      <xdr:rowOff>144780</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flipV="1">
          <a:off x="9639300" y="182864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98</xdr:row>
      <xdr:rowOff>52088</xdr:rowOff>
    </xdr:from>
    <xdr:ext cx="469744" cy="259045"/>
    <xdr:sp macro="" textlink="">
      <xdr:nvSpPr>
        <xdr:cNvPr id="298" name="n_1aveValue【市民会館】&#10;一人当たり面積">
          <a:extLst>
            <a:ext uri="{FF2B5EF4-FFF2-40B4-BE49-F238E27FC236}">
              <a16:creationId xmlns:a16="http://schemas.microsoft.com/office/drawing/2014/main" id="{00000000-0008-0000-0E00-00002A010000}"/>
            </a:ext>
          </a:extLst>
        </xdr:cNvPr>
        <xdr:cNvSpPr txBox="1"/>
      </xdr:nvSpPr>
      <xdr:spPr>
        <a:xfrm>
          <a:off x="93917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15257</xdr:rowOff>
    </xdr:from>
    <xdr:ext cx="469744" cy="259045"/>
    <xdr:sp macro="" textlink="">
      <xdr:nvSpPr>
        <xdr:cNvPr id="299" name="n_1mainValue【市民会館】&#10;一人当たり面積">
          <a:extLst>
            <a:ext uri="{FF2B5EF4-FFF2-40B4-BE49-F238E27FC236}">
              <a16:creationId xmlns:a16="http://schemas.microsoft.com/office/drawing/2014/main" id="{00000000-0008-0000-0E00-00002B010000}"/>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0.760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8" name="【保健センター・保健所】&#10;有形固定資産減価償却率グラフ枠">
          <a:extLst>
            <a:ext uri="{FF2B5EF4-FFF2-40B4-BE49-F238E27FC236}">
              <a16:creationId xmlns:a16="http://schemas.microsoft.com/office/drawing/2014/main" id="{00000000-0008-0000-0E00-00005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133350</xdr:rowOff>
    </xdr:from>
    <xdr:to>
      <xdr:col>23</xdr:col>
      <xdr:colOff>516889</xdr:colOff>
      <xdr:row>63</xdr:row>
      <xdr:rowOff>167640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6318864" y="95631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17</xdr:rowOff>
    </xdr:from>
    <xdr:ext cx="340478" cy="259045"/>
    <xdr:sp macro="" textlink="">
      <xdr:nvSpPr>
        <xdr:cNvPr id="340" name="【保健センター・保健所】&#10;有形固定資産減価償却率最小値テキスト">
          <a:extLst>
            <a:ext uri="{FF2B5EF4-FFF2-40B4-BE49-F238E27FC236}">
              <a16:creationId xmlns:a16="http://schemas.microsoft.com/office/drawing/2014/main" id="{00000000-0008-0000-0E00-000054010000}"/>
            </a:ext>
          </a:extLst>
        </xdr:cNvPr>
        <xdr:cNvSpPr txBox="1"/>
      </xdr:nvSpPr>
      <xdr:spPr>
        <a:xfrm>
          <a:off x="16408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23</xdr:col>
      <xdr:colOff>428625</xdr:colOff>
      <xdr:row>63</xdr:row>
      <xdr:rowOff>167640</xdr:rowOff>
    </xdr:from>
    <xdr:to>
      <xdr:col>23</xdr:col>
      <xdr:colOff>606425</xdr:colOff>
      <xdr:row>63</xdr:row>
      <xdr:rowOff>167640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80027</xdr:rowOff>
    </xdr:from>
    <xdr:ext cx="405111" cy="259045"/>
    <xdr:sp macro="" textlink="">
      <xdr:nvSpPr>
        <xdr:cNvPr id="342" name="【保健センター・保健所】&#10;有形固定資産減価償却率最大値テキスト">
          <a:extLst>
            <a:ext uri="{FF2B5EF4-FFF2-40B4-BE49-F238E27FC236}">
              <a16:creationId xmlns:a16="http://schemas.microsoft.com/office/drawing/2014/main" id="{00000000-0008-0000-0E00-000056010000}"/>
            </a:ext>
          </a:extLst>
        </xdr:cNvPr>
        <xdr:cNvSpPr txBox="1"/>
      </xdr:nvSpPr>
      <xdr:spPr>
        <a:xfrm>
          <a:off x="16408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55</xdr:row>
      <xdr:rowOff>133350</xdr:rowOff>
    </xdr:from>
    <xdr:to>
      <xdr:col>23</xdr:col>
      <xdr:colOff>606425</xdr:colOff>
      <xdr:row>55</xdr:row>
      <xdr:rowOff>133350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6230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97172</xdr:rowOff>
    </xdr:from>
    <xdr:ext cx="405111" cy="259045"/>
    <xdr:sp macro="" textlink="">
      <xdr:nvSpPr>
        <xdr:cNvPr id="344" name="【保健センター・保健所】&#10;有形固定資産減価償却率平均値テキスト">
          <a:extLst>
            <a:ext uri="{FF2B5EF4-FFF2-40B4-BE49-F238E27FC236}">
              <a16:creationId xmlns:a16="http://schemas.microsoft.com/office/drawing/2014/main" id="{00000000-0008-0000-0E00-000058010000}"/>
            </a:ext>
          </a:extLst>
        </xdr:cNvPr>
        <xdr:cNvSpPr txBox="1"/>
      </xdr:nvSpPr>
      <xdr:spPr>
        <a:xfrm>
          <a:off x="164084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118745</xdr:rowOff>
    </xdr:from>
    <xdr:to>
      <xdr:col>23</xdr:col>
      <xdr:colOff>568325</xdr:colOff>
      <xdr:row>61</xdr:row>
      <xdr:rowOff>48895</xdr:rowOff>
    </xdr:to>
    <xdr:sp macro="" textlink="">
      <xdr:nvSpPr>
        <xdr:cNvPr id="345" name="フローチャート : 判断 344">
          <a:extLst>
            <a:ext uri="{FF2B5EF4-FFF2-40B4-BE49-F238E27FC236}">
              <a16:creationId xmlns:a16="http://schemas.microsoft.com/office/drawing/2014/main" id="{00000000-0008-0000-0E00-000059010000}"/>
            </a:ext>
          </a:extLst>
        </xdr:cNvPr>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27305</xdr:rowOff>
    </xdr:from>
    <xdr:to>
      <xdr:col>22</xdr:col>
      <xdr:colOff>415925</xdr:colOff>
      <xdr:row>59</xdr:row>
      <xdr:rowOff>128905</xdr:rowOff>
    </xdr:to>
    <xdr:sp macro="" textlink="">
      <xdr:nvSpPr>
        <xdr:cNvPr id="346" name="フローチャート : 判断 345">
          <a:extLst>
            <a:ext uri="{FF2B5EF4-FFF2-40B4-BE49-F238E27FC236}">
              <a16:creationId xmlns:a16="http://schemas.microsoft.com/office/drawing/2014/main" id="{00000000-0008-0000-0E00-00005A010000}"/>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139700</xdr:rowOff>
    </xdr:from>
    <xdr:to>
      <xdr:col>23</xdr:col>
      <xdr:colOff>568325</xdr:colOff>
      <xdr:row>57</xdr:row>
      <xdr:rowOff>69850</xdr:rowOff>
    </xdr:to>
    <xdr:sp macro="" textlink="">
      <xdr:nvSpPr>
        <xdr:cNvPr id="352" name="円/楕円 351">
          <a:extLst>
            <a:ext uri="{FF2B5EF4-FFF2-40B4-BE49-F238E27FC236}">
              <a16:creationId xmlns:a16="http://schemas.microsoft.com/office/drawing/2014/main" id="{00000000-0008-0000-0E00-000060010000}"/>
            </a:ext>
          </a:extLst>
        </xdr:cNvPr>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162577</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00000000-0008-0000-0E00-000061010000}"/>
            </a:ext>
          </a:extLst>
        </xdr:cNvPr>
        <xdr:cNvSpPr txBox="1"/>
      </xdr:nvSpPr>
      <xdr:spPr>
        <a:xfrm>
          <a:off x="164084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25400</xdr:rowOff>
    </xdr:from>
    <xdr:to>
      <xdr:col>22</xdr:col>
      <xdr:colOff>415925</xdr:colOff>
      <xdr:row>57</xdr:row>
      <xdr:rowOff>127000</xdr:rowOff>
    </xdr:to>
    <xdr:sp macro="" textlink="">
      <xdr:nvSpPr>
        <xdr:cNvPr id="354" name="円/楕円 353">
          <a:extLst>
            <a:ext uri="{FF2B5EF4-FFF2-40B4-BE49-F238E27FC236}">
              <a16:creationId xmlns:a16="http://schemas.microsoft.com/office/drawing/2014/main" id="{00000000-0008-0000-0E00-000062010000}"/>
            </a:ext>
          </a:extLst>
        </xdr:cNvPr>
        <xdr:cNvSpPr/>
      </xdr:nvSpPr>
      <xdr:spPr>
        <a:xfrm>
          <a:off x="15430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19050</xdr:rowOff>
    </xdr:from>
    <xdr:to>
      <xdr:col>23</xdr:col>
      <xdr:colOff>517525</xdr:colOff>
      <xdr:row>57</xdr:row>
      <xdr:rowOff>76200</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flipV="1">
          <a:off x="15481300" y="9791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120032</xdr:rowOff>
    </xdr:from>
    <xdr:ext cx="405111" cy="259045"/>
    <xdr:sp macro="" textlink="">
      <xdr:nvSpPr>
        <xdr:cNvPr id="356" name="n_1aveValue【保健センター・保健所】&#10;有形固定資産減価償却率">
          <a:extLst>
            <a:ext uri="{FF2B5EF4-FFF2-40B4-BE49-F238E27FC236}">
              <a16:creationId xmlns:a16="http://schemas.microsoft.com/office/drawing/2014/main" id="{00000000-0008-0000-0E00-000064010000}"/>
            </a:ext>
          </a:extLst>
        </xdr:cNvPr>
        <xdr:cNvSpPr txBox="1"/>
      </xdr:nvSpPr>
      <xdr:spPr>
        <a:xfrm>
          <a:off x="15266043"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143527</xdr:rowOff>
    </xdr:from>
    <xdr:ext cx="405111" cy="259045"/>
    <xdr:sp macro="" textlink="">
      <xdr:nvSpPr>
        <xdr:cNvPr id="357" name="n_1mainValue【保健センター・保健所】&#10;有形固定資産減価償却率">
          <a:extLst>
            <a:ext uri="{FF2B5EF4-FFF2-40B4-BE49-F238E27FC236}">
              <a16:creationId xmlns:a16="http://schemas.microsoft.com/office/drawing/2014/main" id="{00000000-0008-0000-0E00-000065010000}"/>
            </a:ext>
          </a:extLst>
        </xdr:cNvPr>
        <xdr:cNvSpPr txBox="1"/>
      </xdr:nvSpPr>
      <xdr:spPr>
        <a:xfrm>
          <a:off x="15266043"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9" name="【保健センター・保健所】&#10;一人当たり面積グラフ枠">
          <a:extLst>
            <a:ext uri="{FF2B5EF4-FFF2-40B4-BE49-F238E27FC236}">
              <a16:creationId xmlns:a16="http://schemas.microsoft.com/office/drawing/2014/main" id="{00000000-0008-0000-0E00-00007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80010</xdr:rowOff>
    </xdr:from>
    <xdr:to>
      <xdr:col>32</xdr:col>
      <xdr:colOff>186689</xdr:colOff>
      <xdr:row>64</xdr:row>
      <xdr:rowOff>77724</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flipV="1">
          <a:off x="22160864" y="968121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81551</xdr:rowOff>
    </xdr:from>
    <xdr:ext cx="469744" cy="259045"/>
    <xdr:sp macro="" textlink="">
      <xdr:nvSpPr>
        <xdr:cNvPr id="381" name="【保健センター・保健所】&#10;一人当たり面積最小値テキスト">
          <a:extLst>
            <a:ext uri="{FF2B5EF4-FFF2-40B4-BE49-F238E27FC236}">
              <a16:creationId xmlns:a16="http://schemas.microsoft.com/office/drawing/2014/main" id="{00000000-0008-0000-0E00-00007D010000}"/>
            </a:ext>
          </a:extLst>
        </xdr:cNvPr>
        <xdr:cNvSpPr txBox="1"/>
      </xdr:nvSpPr>
      <xdr:spPr>
        <a:xfrm>
          <a:off x="22250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32</xdr:col>
      <xdr:colOff>98425</xdr:colOff>
      <xdr:row>64</xdr:row>
      <xdr:rowOff>77724</xdr:rowOff>
    </xdr:from>
    <xdr:to>
      <xdr:col>32</xdr:col>
      <xdr:colOff>276225</xdr:colOff>
      <xdr:row>64</xdr:row>
      <xdr:rowOff>77724</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22072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26687</xdr:rowOff>
    </xdr:from>
    <xdr:ext cx="469744" cy="259045"/>
    <xdr:sp macro="" textlink="">
      <xdr:nvSpPr>
        <xdr:cNvPr id="383" name="【保健センター・保健所】&#10;一人当たり面積最大値テキスト">
          <a:extLst>
            <a:ext uri="{FF2B5EF4-FFF2-40B4-BE49-F238E27FC236}">
              <a16:creationId xmlns:a16="http://schemas.microsoft.com/office/drawing/2014/main" id="{00000000-0008-0000-0E00-00007F010000}"/>
            </a:ext>
          </a:extLst>
        </xdr:cNvPr>
        <xdr:cNvSpPr txBox="1"/>
      </xdr:nvSpPr>
      <xdr:spPr>
        <a:xfrm>
          <a:off x="22250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0.765</a:t>
          </a:r>
          <a:endParaRPr kumimoji="1" lang="ja-JP" altLang="en-US" sz="1000" b="1">
            <a:latin typeface="ＭＳ Ｐゴシック"/>
          </a:endParaRPr>
        </a:p>
      </xdr:txBody>
    </xdr:sp>
    <xdr:clientData/>
  </xdr:oneCellAnchor>
  <xdr:twoCellAnchor>
    <xdr:from>
      <xdr:col>32</xdr:col>
      <xdr:colOff>98425</xdr:colOff>
      <xdr:row>56</xdr:row>
      <xdr:rowOff>80010</xdr:rowOff>
    </xdr:from>
    <xdr:to>
      <xdr:col>32</xdr:col>
      <xdr:colOff>276225</xdr:colOff>
      <xdr:row>56</xdr:row>
      <xdr:rowOff>80010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22072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36085</xdr:rowOff>
    </xdr:from>
    <xdr:ext cx="469744" cy="259045"/>
    <xdr:sp macro="" textlink="">
      <xdr:nvSpPr>
        <xdr:cNvPr id="385" name="【保健センター・保健所】&#10;一人当たり面積平均値テキスト">
          <a:extLst>
            <a:ext uri="{FF2B5EF4-FFF2-40B4-BE49-F238E27FC236}">
              <a16:creationId xmlns:a16="http://schemas.microsoft.com/office/drawing/2014/main" id="{00000000-0008-0000-0E00-000081010000}"/>
            </a:ext>
          </a:extLst>
        </xdr:cNvPr>
        <xdr:cNvSpPr txBox="1"/>
      </xdr:nvSpPr>
      <xdr:spPr>
        <a:xfrm>
          <a:off x="22250400" y="1049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13208</xdr:rowOff>
    </xdr:from>
    <xdr:to>
      <xdr:col>32</xdr:col>
      <xdr:colOff>238125</xdr:colOff>
      <xdr:row>62</xdr:row>
      <xdr:rowOff>114808</xdr:rowOff>
    </xdr:to>
    <xdr:sp macro="" textlink="">
      <xdr:nvSpPr>
        <xdr:cNvPr id="386" name="フローチャート : 判断 385">
          <a:extLst>
            <a:ext uri="{FF2B5EF4-FFF2-40B4-BE49-F238E27FC236}">
              <a16:creationId xmlns:a16="http://schemas.microsoft.com/office/drawing/2014/main" id="{00000000-0008-0000-0E00-000082010000}"/>
            </a:ext>
          </a:extLst>
        </xdr:cNvPr>
        <xdr:cNvSpPr/>
      </xdr:nvSpPr>
      <xdr:spPr>
        <a:xfrm>
          <a:off x="221107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141224</xdr:rowOff>
    </xdr:from>
    <xdr:to>
      <xdr:col>31</xdr:col>
      <xdr:colOff>85725</xdr:colOff>
      <xdr:row>62</xdr:row>
      <xdr:rowOff>71374</xdr:rowOff>
    </xdr:to>
    <xdr:sp macro="" textlink="">
      <xdr:nvSpPr>
        <xdr:cNvPr id="387" name="フローチャート : 判断 386">
          <a:extLst>
            <a:ext uri="{FF2B5EF4-FFF2-40B4-BE49-F238E27FC236}">
              <a16:creationId xmlns:a16="http://schemas.microsoft.com/office/drawing/2014/main" id="{00000000-0008-0000-0E00-000083010000}"/>
            </a:ext>
          </a:extLst>
        </xdr:cNvPr>
        <xdr:cNvSpPr/>
      </xdr:nvSpPr>
      <xdr:spPr>
        <a:xfrm>
          <a:off x="21272500" y="1059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54356</xdr:rowOff>
    </xdr:from>
    <xdr:to>
      <xdr:col>32</xdr:col>
      <xdr:colOff>238125</xdr:colOff>
      <xdr:row>62</xdr:row>
      <xdr:rowOff>155956</xdr:rowOff>
    </xdr:to>
    <xdr:sp macro="" textlink="">
      <xdr:nvSpPr>
        <xdr:cNvPr id="393" name="円/楕円 392">
          <a:extLst>
            <a:ext uri="{FF2B5EF4-FFF2-40B4-BE49-F238E27FC236}">
              <a16:creationId xmlns:a16="http://schemas.microsoft.com/office/drawing/2014/main" id="{00000000-0008-0000-0E00-000089010000}"/>
            </a:ext>
          </a:extLst>
        </xdr:cNvPr>
        <xdr:cNvSpPr/>
      </xdr:nvSpPr>
      <xdr:spPr>
        <a:xfrm>
          <a:off x="22110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32783</xdr:rowOff>
    </xdr:from>
    <xdr:ext cx="469744" cy="259045"/>
    <xdr:sp macro="" textlink="">
      <xdr:nvSpPr>
        <xdr:cNvPr id="394" name="【保健センター・保健所】&#10;一人当たり面積該当値テキスト">
          <a:extLst>
            <a:ext uri="{FF2B5EF4-FFF2-40B4-BE49-F238E27FC236}">
              <a16:creationId xmlns:a16="http://schemas.microsoft.com/office/drawing/2014/main" id="{00000000-0008-0000-0E00-00008A010000}"/>
            </a:ext>
          </a:extLst>
        </xdr:cNvPr>
        <xdr:cNvSpPr txBox="1"/>
      </xdr:nvSpPr>
      <xdr:spPr>
        <a:xfrm>
          <a:off x="22250400"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0.304</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61214</xdr:rowOff>
    </xdr:from>
    <xdr:to>
      <xdr:col>31</xdr:col>
      <xdr:colOff>85725</xdr:colOff>
      <xdr:row>62</xdr:row>
      <xdr:rowOff>162814</xdr:rowOff>
    </xdr:to>
    <xdr:sp macro="" textlink="">
      <xdr:nvSpPr>
        <xdr:cNvPr id="395" name="円/楕円 394">
          <a:extLst>
            <a:ext uri="{FF2B5EF4-FFF2-40B4-BE49-F238E27FC236}">
              <a16:creationId xmlns:a16="http://schemas.microsoft.com/office/drawing/2014/main" id="{00000000-0008-0000-0E00-00008B010000}"/>
            </a:ext>
          </a:extLst>
        </xdr:cNvPr>
        <xdr:cNvSpPr/>
      </xdr:nvSpPr>
      <xdr:spPr>
        <a:xfrm>
          <a:off x="21272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105156</xdr:rowOff>
    </xdr:from>
    <xdr:to>
      <xdr:col>32</xdr:col>
      <xdr:colOff>187325</xdr:colOff>
      <xdr:row>62</xdr:row>
      <xdr:rowOff>112014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21323300" y="1073505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87901</xdr:rowOff>
    </xdr:from>
    <xdr:ext cx="469744" cy="259045"/>
    <xdr:sp macro="" textlink="">
      <xdr:nvSpPr>
        <xdr:cNvPr id="397" name="n_1aveValue【保健センター・保健所】&#10;一人当たり面積">
          <a:extLst>
            <a:ext uri="{FF2B5EF4-FFF2-40B4-BE49-F238E27FC236}">
              <a16:creationId xmlns:a16="http://schemas.microsoft.com/office/drawing/2014/main" id="{00000000-0008-0000-0E00-00008D010000}"/>
            </a:ext>
          </a:extLst>
        </xdr:cNvPr>
        <xdr:cNvSpPr txBox="1"/>
      </xdr:nvSpPr>
      <xdr:spPr>
        <a:xfrm>
          <a:off x="21075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0.341</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153941</xdr:rowOff>
    </xdr:from>
    <xdr:ext cx="469744" cy="259045"/>
    <xdr:sp macro="" textlink="">
      <xdr:nvSpPr>
        <xdr:cNvPr id="398" name="n_1mainValue【保健センター・保健所】&#10;一人当たり面積">
          <a:extLst>
            <a:ext uri="{FF2B5EF4-FFF2-40B4-BE49-F238E27FC236}">
              <a16:creationId xmlns:a16="http://schemas.microsoft.com/office/drawing/2014/main" id="{00000000-0008-0000-0E00-00008E010000}"/>
            </a:ext>
          </a:extLst>
        </xdr:cNvPr>
        <xdr:cNvSpPr txBox="1"/>
      </xdr:nvSpPr>
      <xdr:spPr>
        <a:xfrm>
          <a:off x="21075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39" name="【庁舎】&#10;有形固定資産減価償却率グラフ枠">
          <a:extLst>
            <a:ext uri="{FF2B5EF4-FFF2-40B4-BE49-F238E27FC236}">
              <a16:creationId xmlns:a16="http://schemas.microsoft.com/office/drawing/2014/main" id="{00000000-0008-0000-0E00-0000B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441" name="【庁舎】&#10;有形固定資産減価償却率最小値テキスト">
          <a:extLst>
            <a:ext uri="{FF2B5EF4-FFF2-40B4-BE49-F238E27FC236}">
              <a16:creationId xmlns:a16="http://schemas.microsoft.com/office/drawing/2014/main" id="{00000000-0008-0000-0E00-0000B9010000}"/>
            </a:ext>
          </a:extLst>
        </xdr:cNvPr>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443" name="【庁舎】&#10;有形固定資産減価償却率最大値テキスト">
          <a:extLst>
            <a:ext uri="{FF2B5EF4-FFF2-40B4-BE49-F238E27FC236}">
              <a16:creationId xmlns:a16="http://schemas.microsoft.com/office/drawing/2014/main" id="{00000000-0008-0000-0E00-0000BB010000}"/>
            </a:ext>
          </a:extLst>
        </xdr:cNvPr>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445" name="【庁舎】&#10;有形固定資産減価償却率平均値テキスト">
          <a:extLst>
            <a:ext uri="{FF2B5EF4-FFF2-40B4-BE49-F238E27FC236}">
              <a16:creationId xmlns:a16="http://schemas.microsoft.com/office/drawing/2014/main" id="{00000000-0008-0000-0E00-0000BD010000}"/>
            </a:ext>
          </a:extLst>
        </xdr:cNvPr>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446" name="フローチャート : 判断 445">
          <a:extLst>
            <a:ext uri="{FF2B5EF4-FFF2-40B4-BE49-F238E27FC236}">
              <a16:creationId xmlns:a16="http://schemas.microsoft.com/office/drawing/2014/main" id="{00000000-0008-0000-0E00-0000BE01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447" name="フローチャート : 判断 446">
          <a:extLst>
            <a:ext uri="{FF2B5EF4-FFF2-40B4-BE49-F238E27FC236}">
              <a16:creationId xmlns:a16="http://schemas.microsoft.com/office/drawing/2014/main" id="{00000000-0008-0000-0E00-0000BF010000}"/>
            </a:ext>
          </a:extLst>
        </xdr:cNvPr>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116839</xdr:rowOff>
    </xdr:from>
    <xdr:to>
      <xdr:col>23</xdr:col>
      <xdr:colOff>568325</xdr:colOff>
      <xdr:row>104</xdr:row>
      <xdr:rowOff>46989</xdr:rowOff>
    </xdr:to>
    <xdr:sp macro="" textlink="">
      <xdr:nvSpPr>
        <xdr:cNvPr id="453" name="円/楕円 452">
          <a:extLst>
            <a:ext uri="{FF2B5EF4-FFF2-40B4-BE49-F238E27FC236}">
              <a16:creationId xmlns:a16="http://schemas.microsoft.com/office/drawing/2014/main" id="{00000000-0008-0000-0E00-0000C5010000}"/>
            </a:ext>
          </a:extLst>
        </xdr:cNvPr>
        <xdr:cNvSpPr/>
      </xdr:nvSpPr>
      <xdr:spPr>
        <a:xfrm>
          <a:off x="16268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139716</xdr:rowOff>
    </xdr:from>
    <xdr:ext cx="405111" cy="259045"/>
    <xdr:sp macro="" textlink="">
      <xdr:nvSpPr>
        <xdr:cNvPr id="454" name="【庁舎】&#10;有形固定資産減価償却率該当値テキスト">
          <a:extLst>
            <a:ext uri="{FF2B5EF4-FFF2-40B4-BE49-F238E27FC236}">
              <a16:creationId xmlns:a16="http://schemas.microsoft.com/office/drawing/2014/main" id="{00000000-0008-0000-0E00-0000C6010000}"/>
            </a:ext>
          </a:extLst>
        </xdr:cNvPr>
        <xdr:cNvSpPr txBox="1"/>
      </xdr:nvSpPr>
      <xdr:spPr>
        <a:xfrm>
          <a:off x="164084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118473</xdr:rowOff>
    </xdr:from>
    <xdr:to>
      <xdr:col>22</xdr:col>
      <xdr:colOff>415925</xdr:colOff>
      <xdr:row>104</xdr:row>
      <xdr:rowOff>48623</xdr:rowOff>
    </xdr:to>
    <xdr:sp macro="" textlink="">
      <xdr:nvSpPr>
        <xdr:cNvPr id="455" name="円/楕円 454">
          <a:extLst>
            <a:ext uri="{FF2B5EF4-FFF2-40B4-BE49-F238E27FC236}">
              <a16:creationId xmlns:a16="http://schemas.microsoft.com/office/drawing/2014/main" id="{00000000-0008-0000-0E00-0000C7010000}"/>
            </a:ext>
          </a:extLst>
        </xdr:cNvPr>
        <xdr:cNvSpPr/>
      </xdr:nvSpPr>
      <xdr:spPr>
        <a:xfrm>
          <a:off x="15430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167639</xdr:rowOff>
    </xdr:from>
    <xdr:to>
      <xdr:col>23</xdr:col>
      <xdr:colOff>517525</xdr:colOff>
      <xdr:row>103</xdr:row>
      <xdr:rowOff>169273</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5481300" y="178269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138628</xdr:rowOff>
    </xdr:from>
    <xdr:ext cx="405111" cy="259045"/>
    <xdr:sp macro="" textlink="">
      <xdr:nvSpPr>
        <xdr:cNvPr id="457" name="n_1aveValue【庁舎】&#10;有形固定資産減価償却率">
          <a:extLst>
            <a:ext uri="{FF2B5EF4-FFF2-40B4-BE49-F238E27FC236}">
              <a16:creationId xmlns:a16="http://schemas.microsoft.com/office/drawing/2014/main" id="{00000000-0008-0000-0E00-0000C9010000}"/>
            </a:ext>
          </a:extLst>
        </xdr:cNvPr>
        <xdr:cNvSpPr txBox="1"/>
      </xdr:nvSpPr>
      <xdr:spPr>
        <a:xfrm>
          <a:off x="15266043"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39750</xdr:rowOff>
    </xdr:from>
    <xdr:ext cx="405111" cy="259045"/>
    <xdr:sp macro="" textlink="">
      <xdr:nvSpPr>
        <xdr:cNvPr id="458" name="n_1mainValue【庁舎】&#10;有形固定資産減価償却率">
          <a:extLst>
            <a:ext uri="{FF2B5EF4-FFF2-40B4-BE49-F238E27FC236}">
              <a16:creationId xmlns:a16="http://schemas.microsoft.com/office/drawing/2014/main" id="{00000000-0008-0000-0E00-0000CA010000}"/>
            </a:ext>
          </a:extLst>
        </xdr:cNvPr>
        <xdr:cNvSpPr txBox="1"/>
      </xdr:nvSpPr>
      <xdr:spPr>
        <a:xfrm>
          <a:off x="15266043"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2" name="【庁舎】&#10;一人当たり面積グラフ枠">
          <a:extLst>
            <a:ext uri="{FF2B5EF4-FFF2-40B4-BE49-F238E27FC236}">
              <a16:creationId xmlns:a16="http://schemas.microsoft.com/office/drawing/2014/main" id="{00000000-0008-0000-0E00-0000E2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484" name="【庁舎】&#10;一人当たり面積最小値テキスト">
          <a:extLst>
            <a:ext uri="{FF2B5EF4-FFF2-40B4-BE49-F238E27FC236}">
              <a16:creationId xmlns:a16="http://schemas.microsoft.com/office/drawing/2014/main" id="{00000000-0008-0000-0E00-0000E4010000}"/>
            </a:ext>
          </a:extLst>
        </xdr:cNvPr>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486" name="【庁舎】&#10;一人当たり面積最大値テキスト">
          <a:extLst>
            <a:ext uri="{FF2B5EF4-FFF2-40B4-BE49-F238E27FC236}">
              <a16:creationId xmlns:a16="http://schemas.microsoft.com/office/drawing/2014/main" id="{00000000-0008-0000-0E00-0000E6010000}"/>
            </a:ext>
          </a:extLst>
        </xdr:cNvPr>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100347</xdr:rowOff>
    </xdr:from>
    <xdr:ext cx="469744" cy="259045"/>
    <xdr:sp macro="" textlink="">
      <xdr:nvSpPr>
        <xdr:cNvPr id="488" name="【庁舎】&#10;一人当たり面積平均値テキスト">
          <a:extLst>
            <a:ext uri="{FF2B5EF4-FFF2-40B4-BE49-F238E27FC236}">
              <a16:creationId xmlns:a16="http://schemas.microsoft.com/office/drawing/2014/main" id="{00000000-0008-0000-0E00-0000E8010000}"/>
            </a:ext>
          </a:extLst>
        </xdr:cNvPr>
        <xdr:cNvSpPr txBox="1"/>
      </xdr:nvSpPr>
      <xdr:spPr>
        <a:xfrm>
          <a:off x="22250400" y="1810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489" name="フローチャート : 判断 488">
          <a:extLst>
            <a:ext uri="{FF2B5EF4-FFF2-40B4-BE49-F238E27FC236}">
              <a16:creationId xmlns:a16="http://schemas.microsoft.com/office/drawing/2014/main" id="{00000000-0008-0000-0E00-0000E9010000}"/>
            </a:ext>
          </a:extLst>
        </xdr:cNvPr>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83820</xdr:rowOff>
    </xdr:from>
    <xdr:to>
      <xdr:col>31</xdr:col>
      <xdr:colOff>85725</xdr:colOff>
      <xdr:row>105</xdr:row>
      <xdr:rowOff>13970</xdr:rowOff>
    </xdr:to>
    <xdr:sp macro="" textlink="">
      <xdr:nvSpPr>
        <xdr:cNvPr id="490" name="フローチャート : 判断 489">
          <a:extLst>
            <a:ext uri="{FF2B5EF4-FFF2-40B4-BE49-F238E27FC236}">
              <a16:creationId xmlns:a16="http://schemas.microsoft.com/office/drawing/2014/main" id="{00000000-0008-0000-0E00-0000EA010000}"/>
            </a:ext>
          </a:extLst>
        </xdr:cNvPr>
        <xdr:cNvSpPr/>
      </xdr:nvSpPr>
      <xdr:spPr>
        <a:xfrm>
          <a:off x="212725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152400</xdr:rowOff>
    </xdr:from>
    <xdr:to>
      <xdr:col>32</xdr:col>
      <xdr:colOff>238125</xdr:colOff>
      <xdr:row>108</xdr:row>
      <xdr:rowOff>82550</xdr:rowOff>
    </xdr:to>
    <xdr:sp macro="" textlink="">
      <xdr:nvSpPr>
        <xdr:cNvPr id="496" name="円/楕円 495">
          <a:extLst>
            <a:ext uri="{FF2B5EF4-FFF2-40B4-BE49-F238E27FC236}">
              <a16:creationId xmlns:a16="http://schemas.microsoft.com/office/drawing/2014/main" id="{00000000-0008-0000-0E00-0000F0010000}"/>
            </a:ext>
          </a:extLst>
        </xdr:cNvPr>
        <xdr:cNvSpPr/>
      </xdr:nvSpPr>
      <xdr:spPr>
        <a:xfrm>
          <a:off x="2211070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67327</xdr:rowOff>
    </xdr:from>
    <xdr:ext cx="469744" cy="259045"/>
    <xdr:sp macro="" textlink="">
      <xdr:nvSpPr>
        <xdr:cNvPr id="497" name="【庁舎】&#10;一人当たり面積該当値テキスト">
          <a:extLst>
            <a:ext uri="{FF2B5EF4-FFF2-40B4-BE49-F238E27FC236}">
              <a16:creationId xmlns:a16="http://schemas.microsoft.com/office/drawing/2014/main" id="{00000000-0008-0000-0E00-0000F1010000}"/>
            </a:ext>
          </a:extLst>
        </xdr:cNvPr>
        <xdr:cNvSpPr txBox="1"/>
      </xdr:nvSpPr>
      <xdr:spPr>
        <a:xfrm>
          <a:off x="22250400" y="184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0.395</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157480</xdr:rowOff>
    </xdr:from>
    <xdr:to>
      <xdr:col>31</xdr:col>
      <xdr:colOff>85725</xdr:colOff>
      <xdr:row>108</xdr:row>
      <xdr:rowOff>87630</xdr:rowOff>
    </xdr:to>
    <xdr:sp macro="" textlink="">
      <xdr:nvSpPr>
        <xdr:cNvPr id="498" name="円/楕円 497">
          <a:extLst>
            <a:ext uri="{FF2B5EF4-FFF2-40B4-BE49-F238E27FC236}">
              <a16:creationId xmlns:a16="http://schemas.microsoft.com/office/drawing/2014/main" id="{00000000-0008-0000-0E00-0000F2010000}"/>
            </a:ext>
          </a:extLst>
        </xdr:cNvPr>
        <xdr:cNvSpPr/>
      </xdr:nvSpPr>
      <xdr:spPr>
        <a:xfrm>
          <a:off x="21272500" y="185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31750</xdr:rowOff>
    </xdr:from>
    <xdr:to>
      <xdr:col>32</xdr:col>
      <xdr:colOff>187325</xdr:colOff>
      <xdr:row>108</xdr:row>
      <xdr:rowOff>36830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21323300" y="185483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30497</xdr:rowOff>
    </xdr:from>
    <xdr:ext cx="469744" cy="259045"/>
    <xdr:sp macro="" textlink="">
      <xdr:nvSpPr>
        <xdr:cNvPr id="500" name="n_1aveValue【庁舎】&#10;一人当たり面積">
          <a:extLst>
            <a:ext uri="{FF2B5EF4-FFF2-40B4-BE49-F238E27FC236}">
              <a16:creationId xmlns:a16="http://schemas.microsoft.com/office/drawing/2014/main" id="{00000000-0008-0000-0E00-0000F4010000}"/>
            </a:ext>
          </a:extLst>
        </xdr:cNvPr>
        <xdr:cNvSpPr txBox="1"/>
      </xdr:nvSpPr>
      <xdr:spPr>
        <a:xfrm>
          <a:off x="210757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78757</xdr:rowOff>
    </xdr:from>
    <xdr:ext cx="469744" cy="259045"/>
    <xdr:sp macro="" textlink="">
      <xdr:nvSpPr>
        <xdr:cNvPr id="501" name="n_1mainValue【庁舎】&#10;一人当たり面積">
          <a:extLst>
            <a:ext uri="{FF2B5EF4-FFF2-40B4-BE49-F238E27FC236}">
              <a16:creationId xmlns:a16="http://schemas.microsoft.com/office/drawing/2014/main" id="{00000000-0008-0000-0E00-0000F5010000}"/>
            </a:ext>
          </a:extLst>
        </xdr:cNvPr>
        <xdr:cNvSpPr txBox="1"/>
      </xdr:nvSpPr>
      <xdr:spPr>
        <a:xfrm>
          <a:off x="21075727" y="185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a:t>
          </a:r>
          <a:r>
            <a:rPr kumimoji="1" lang="en-US" altLang="ja-JP" sz="1000">
              <a:latin typeface="ＭＳ Ｐゴシック"/>
            </a:rPr>
            <a:t>【</a:t>
          </a:r>
          <a:r>
            <a:rPr kumimoji="1" lang="ja-JP" altLang="en-US" sz="1000">
              <a:latin typeface="ＭＳ Ｐゴシック"/>
            </a:rPr>
            <a:t>図書館</a:t>
          </a:r>
          <a:r>
            <a:rPr kumimoji="1" lang="en-US" altLang="ja-JP" sz="1000">
              <a:latin typeface="ＭＳ Ｐゴシック"/>
            </a:rPr>
            <a:t>】</a:t>
          </a:r>
          <a:r>
            <a:rPr kumimoji="1" lang="ja-JP" altLang="en-US" sz="1000">
              <a:latin typeface="ＭＳ Ｐゴシック"/>
            </a:rPr>
            <a:t>今年度は、図書館に係る支出がなかった。そのため、減価償却率が増加している。</a:t>
          </a:r>
          <a:endParaRPr kumimoji="1" lang="en-US" altLang="ja-JP" sz="1000">
            <a:latin typeface="ＭＳ Ｐゴシック"/>
          </a:endParaRPr>
        </a:p>
        <a:p>
          <a:r>
            <a:rPr kumimoji="1" lang="ja-JP" altLang="en-US" sz="1000">
              <a:latin typeface="ＭＳ Ｐゴシック"/>
            </a:rPr>
            <a:t>・</a:t>
          </a:r>
          <a:r>
            <a:rPr kumimoji="1" lang="en-US" altLang="ja-JP" sz="1000">
              <a:latin typeface="ＭＳ Ｐゴシック"/>
            </a:rPr>
            <a:t>【</a:t>
          </a:r>
          <a:r>
            <a:rPr kumimoji="1" lang="ja-JP" altLang="en-US" sz="1000">
              <a:latin typeface="ＭＳ Ｐゴシック"/>
            </a:rPr>
            <a:t>体育館・プール</a:t>
          </a:r>
          <a:r>
            <a:rPr kumimoji="1" lang="en-US" altLang="ja-JP" sz="1000">
              <a:latin typeface="ＭＳ Ｐゴシック"/>
            </a:rPr>
            <a:t>】</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に係る支出がなかった。そのため、減価償却率が増加している。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保健センター・保健所</a:t>
          </a:r>
          <a:r>
            <a:rPr kumimoji="1" lang="ja-JP" altLang="ja-JP" sz="1100">
              <a:solidFill>
                <a:schemeClr val="dk1"/>
              </a:solidFill>
              <a:effectLst/>
              <a:latin typeface="+mn-lt"/>
              <a:ea typeface="+mn-ea"/>
              <a:cs typeface="+mn-cs"/>
            </a:rPr>
            <a:t>に係る支出がなかった。そのため、減価償却率が増加している。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a:rPr>
            <a:t>・</a:t>
          </a:r>
          <a:r>
            <a:rPr kumimoji="1" lang="en-US" altLang="ja-JP" sz="1000">
              <a:latin typeface="ＭＳ Ｐゴシック"/>
            </a:rPr>
            <a:t>【</a:t>
          </a:r>
          <a:r>
            <a:rPr kumimoji="1" lang="ja-JP" altLang="en-US" sz="1000">
              <a:latin typeface="ＭＳ Ｐゴシック"/>
            </a:rPr>
            <a:t>市民会館</a:t>
          </a:r>
          <a:r>
            <a:rPr kumimoji="1" lang="en-US" altLang="ja-JP" sz="1000">
              <a:latin typeface="ＭＳ Ｐゴシック"/>
            </a:rPr>
            <a:t>】</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に係る支出がなかった。そのため、減価償却率が増加している。</a:t>
          </a:r>
          <a:endParaRPr lang="ja-JP" altLang="ja-JP" sz="1000">
            <a:effectLst/>
          </a:endParaRPr>
        </a:p>
        <a:p>
          <a:r>
            <a:rPr kumimoji="1" lang="ja-JP" altLang="en-US" sz="1000">
              <a:latin typeface="ＭＳ Ｐゴシック"/>
            </a:rPr>
            <a:t>・</a:t>
          </a:r>
          <a:r>
            <a:rPr kumimoji="1" lang="en-US" altLang="ja-JP" sz="1000">
              <a:latin typeface="ＭＳ Ｐゴシック"/>
            </a:rPr>
            <a:t>【</a:t>
          </a:r>
          <a:r>
            <a:rPr kumimoji="1" lang="ja-JP" altLang="en-US" sz="1000">
              <a:latin typeface="ＭＳ Ｐゴシック"/>
            </a:rPr>
            <a:t>庁舎</a:t>
          </a:r>
          <a:r>
            <a:rPr kumimoji="1" lang="en-US" altLang="ja-JP" sz="1000">
              <a:latin typeface="ＭＳ Ｐゴシック"/>
            </a:rPr>
            <a:t>】</a:t>
          </a:r>
          <a:r>
            <a:rPr kumimoji="1" lang="ja-JP" altLang="en-US" sz="1000">
              <a:latin typeface="ＭＳ Ｐゴシック"/>
            </a:rPr>
            <a:t>今年度は、庁舎に係る支出はあったものの、減価償却費とほぼ変わらない額であった。そのため、減価償却率はほぼ横ばいである。</a:t>
          </a:r>
          <a:endParaRPr kumimoji="1" lang="en-US" altLang="ja-JP" sz="1000">
            <a:latin typeface="ＭＳ Ｐゴシック"/>
          </a:endParaRPr>
        </a:p>
        <a:p>
          <a:endParaRPr kumimoji="1" lang="en-US" altLang="ja-JP" sz="1000">
            <a:latin typeface="ＭＳ Ｐゴシック"/>
          </a:endParaRPr>
        </a:p>
        <a:p>
          <a:r>
            <a:rPr kumimoji="1" lang="ja-JP" altLang="en-US" sz="1000">
              <a:latin typeface="ＭＳ Ｐゴシック"/>
            </a:rPr>
            <a:t>ほとんどの施設は、新規取得や改修で支出した額より、減価償却費の方が多かったため、減価償却累計額が増加している。</a:t>
          </a:r>
          <a:endParaRPr kumimoji="1" lang="en-US" altLang="ja-JP" sz="1000">
            <a:latin typeface="ＭＳ Ｐゴシック"/>
          </a:endParaRPr>
        </a:p>
        <a:p>
          <a:endParaRPr kumimoji="1" lang="en-US" altLang="ja-JP" sz="1000">
            <a:latin typeface="ＭＳ Ｐゴシック"/>
          </a:endParaRPr>
        </a:p>
        <a:p>
          <a:endParaRPr kumimoji="1" lang="en-US" altLang="ja-JP" sz="1000">
            <a:latin typeface="ＭＳ Ｐゴシック"/>
          </a:endParaRPr>
        </a:p>
        <a:p>
          <a:endParaRPr kumimoji="1" lang="en-US" altLang="ja-JP" sz="1000">
            <a:latin typeface="ＭＳ Ｐゴシック"/>
          </a:endParaRPr>
        </a:p>
        <a:p>
          <a:endParaRPr kumimoji="1" lang="ja-JP" altLang="en-US" sz="10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a:extLst>
            <a:ext uri="{FF2B5EF4-FFF2-40B4-BE49-F238E27FC236}">
              <a16:creationId xmlns:a16="http://schemas.microsoft.com/office/drawing/2014/main" id="{00000000-0008-0000-0300-000045000000}"/>
            </a:ext>
          </a:extLst>
        </xdr:cNvPr>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132927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132927</xdr:rowOff>
    </xdr:from>
    <xdr:to>
      <xdr:col>4</xdr:col>
      <xdr:colOff>482600</xdr:colOff>
      <xdr:row>44</xdr:row>
      <xdr:rowOff>132927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132927</xdr:rowOff>
    </xdr:from>
    <xdr:to>
      <xdr:col>3</xdr:col>
      <xdr:colOff>279400</xdr:colOff>
      <xdr:row>44</xdr:row>
      <xdr:rowOff>132927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6" name="円/楕円 85">
          <a:extLst>
            <a:ext uri="{FF2B5EF4-FFF2-40B4-BE49-F238E27FC236}">
              <a16:creationId xmlns:a16="http://schemas.microsoft.com/office/drawing/2014/main" id="{00000000-0008-0000-0300-000056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82127</xdr:rowOff>
    </xdr:from>
    <xdr:to>
      <xdr:col>4</xdr:col>
      <xdr:colOff>533400</xdr:colOff>
      <xdr:row>45</xdr:row>
      <xdr:rowOff>12277</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3175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168504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82127</xdr:rowOff>
    </xdr:from>
    <xdr:to>
      <xdr:col>3</xdr:col>
      <xdr:colOff>330200</xdr:colOff>
      <xdr:row>45</xdr:row>
      <xdr:rowOff>12277</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2286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168504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82127</xdr:rowOff>
    </xdr:from>
    <xdr:to>
      <xdr:col>2</xdr:col>
      <xdr:colOff>127000</xdr:colOff>
      <xdr:row>45</xdr:row>
      <xdr:rowOff>12277</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168504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地方債の繰上償還による公債費の削減を図っている。今後とも、公債費の削減及び事務事業の優先度を点検し経常経費の抑制に努める。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80391</xdr:rowOff>
    </xdr:from>
    <xdr:to>
      <xdr:col>7</xdr:col>
      <xdr:colOff>152400</xdr:colOff>
      <xdr:row>64</xdr:row>
      <xdr:rowOff>87630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5319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a:extLst>
            <a:ext uri="{FF2B5EF4-FFF2-40B4-BE49-F238E27FC236}">
              <a16:creationId xmlns:a16="http://schemas.microsoft.com/office/drawing/2014/main" id="{00000000-0008-0000-0300-000082000000}"/>
            </a:ext>
          </a:extLst>
        </xdr:cNvPr>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80391</xdr:rowOff>
    </xdr:from>
    <xdr:to>
      <xdr:col>6</xdr:col>
      <xdr:colOff>0</xdr:colOff>
      <xdr:row>65</xdr:row>
      <xdr:rowOff>10287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53191"/>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87630</xdr:rowOff>
    </xdr:from>
    <xdr:to>
      <xdr:col>4</xdr:col>
      <xdr:colOff>482600</xdr:colOff>
      <xdr:row>65</xdr:row>
      <xdr:rowOff>10287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06043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87630</xdr:rowOff>
    </xdr:from>
    <xdr:to>
      <xdr:col>3</xdr:col>
      <xdr:colOff>279400</xdr:colOff>
      <xdr:row>65</xdr:row>
      <xdr:rowOff>3048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6043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47" name="円/楕円 146">
          <a:extLst>
            <a:ext uri="{FF2B5EF4-FFF2-40B4-BE49-F238E27FC236}">
              <a16:creationId xmlns:a16="http://schemas.microsoft.com/office/drawing/2014/main" id="{00000000-0008-0000-0300-000093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53357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29591</xdr:rowOff>
    </xdr:from>
    <xdr:to>
      <xdr:col>6</xdr:col>
      <xdr:colOff>50800</xdr:colOff>
      <xdr:row>64</xdr:row>
      <xdr:rowOff>131191</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0640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115968</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8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130937</xdr:rowOff>
    </xdr:from>
    <xdr:to>
      <xdr:col>4</xdr:col>
      <xdr:colOff>533400</xdr:colOff>
      <xdr:row>65</xdr:row>
      <xdr:rowOff>61087</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3175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45864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36830</xdr:rowOff>
    </xdr:from>
    <xdr:to>
      <xdr:col>3</xdr:col>
      <xdr:colOff>330200</xdr:colOff>
      <xdr:row>64</xdr:row>
      <xdr:rowOff>138430</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123207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123698</xdr:rowOff>
    </xdr:from>
    <xdr:to>
      <xdr:col>2</xdr:col>
      <xdr:colOff>127000</xdr:colOff>
      <xdr:row>65</xdr:row>
      <xdr:rowOff>53848</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38625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[229,594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と比較し低くなっているのは、主に人件費を要因としており、ゴミ処理業務や消防業務を一部事務組合で行っていること、公立保育所・病院がないことが挙げられる。一部事務組合への人件費・物件費相当分負担金を合計した場合、人口１人当たりの金額は増加することになる。今後はこれらも含めた経費について、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104453</xdr:rowOff>
    </xdr:from>
    <xdr:to>
      <xdr:col>7</xdr:col>
      <xdr:colOff>152400</xdr:colOff>
      <xdr:row>81</xdr:row>
      <xdr:rowOff>108169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114800" y="13991903"/>
          <a:ext cx="8382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152847</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4040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a:extLst>
            <a:ext uri="{FF2B5EF4-FFF2-40B4-BE49-F238E27FC236}">
              <a16:creationId xmlns:a16="http://schemas.microsoft.com/office/drawing/2014/main" id="{00000000-0008-0000-0300-0000BE000000}"/>
            </a:ext>
          </a:extLst>
        </xdr:cNvPr>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99261</xdr:rowOff>
    </xdr:from>
    <xdr:to>
      <xdr:col>6</xdr:col>
      <xdr:colOff>0</xdr:colOff>
      <xdr:row>81</xdr:row>
      <xdr:rowOff>108169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3986711"/>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a:extLst>
            <a:ext uri="{FF2B5EF4-FFF2-40B4-BE49-F238E27FC236}">
              <a16:creationId xmlns:a16="http://schemas.microsoft.com/office/drawing/2014/main" id="{00000000-0008-0000-0300-0000C0000000}"/>
            </a:ext>
          </a:extLst>
        </xdr:cNvPr>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96961</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415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87567</xdr:rowOff>
    </xdr:from>
    <xdr:to>
      <xdr:col>4</xdr:col>
      <xdr:colOff>482600</xdr:colOff>
      <xdr:row>81</xdr:row>
      <xdr:rowOff>99261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3975017"/>
          <a:ext cx="889000" cy="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50514</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87567</xdr:rowOff>
    </xdr:from>
    <xdr:to>
      <xdr:col>3</xdr:col>
      <xdr:colOff>279400</xdr:colOff>
      <xdr:row>81</xdr:row>
      <xdr:rowOff>93123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1447800" y="13975017"/>
          <a:ext cx="889000" cy="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40574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33555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40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53653</xdr:rowOff>
    </xdr:from>
    <xdr:to>
      <xdr:col>7</xdr:col>
      <xdr:colOff>203200</xdr:colOff>
      <xdr:row>81</xdr:row>
      <xdr:rowOff>155253</xdr:rowOff>
    </xdr:to>
    <xdr:sp macro="" textlink="">
      <xdr:nvSpPr>
        <xdr:cNvPr id="207" name="円/楕円 206">
          <a:extLst>
            <a:ext uri="{FF2B5EF4-FFF2-40B4-BE49-F238E27FC236}">
              <a16:creationId xmlns:a16="http://schemas.microsoft.com/office/drawing/2014/main" id="{00000000-0008-0000-0300-0000CF000000}"/>
            </a:ext>
          </a:extLst>
        </xdr:cNvPr>
        <xdr:cNvSpPr/>
      </xdr:nvSpPr>
      <xdr:spPr>
        <a:xfrm>
          <a:off x="4902200" y="13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146380</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386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229,594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57369</xdr:rowOff>
    </xdr:from>
    <xdr:to>
      <xdr:col>6</xdr:col>
      <xdr:colOff>50800</xdr:colOff>
      <xdr:row>81</xdr:row>
      <xdr:rowOff>158969</xdr:rowOff>
    </xdr:to>
    <xdr:sp macro="" textlink="">
      <xdr:nvSpPr>
        <xdr:cNvPr id="209" name="円/楕円 208">
          <a:extLst>
            <a:ext uri="{FF2B5EF4-FFF2-40B4-BE49-F238E27FC236}">
              <a16:creationId xmlns:a16="http://schemas.microsoft.com/office/drawing/2014/main" id="{00000000-0008-0000-0300-0000D1000000}"/>
            </a:ext>
          </a:extLst>
        </xdr:cNvPr>
        <xdr:cNvSpPr/>
      </xdr:nvSpPr>
      <xdr:spPr>
        <a:xfrm>
          <a:off x="4064000" y="139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169146</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371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237,295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48461</xdr:rowOff>
    </xdr:from>
    <xdr:to>
      <xdr:col>4</xdr:col>
      <xdr:colOff>533400</xdr:colOff>
      <xdr:row>81</xdr:row>
      <xdr:rowOff>150061</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3175000" y="139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160238</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370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218,836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36767</xdr:rowOff>
    </xdr:from>
    <xdr:to>
      <xdr:col>3</xdr:col>
      <xdr:colOff>330200</xdr:colOff>
      <xdr:row>81</xdr:row>
      <xdr:rowOff>138367</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2286000" y="139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148544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369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194,605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42323</xdr:rowOff>
    </xdr:from>
    <xdr:to>
      <xdr:col>2</xdr:col>
      <xdr:colOff>127000</xdr:colOff>
      <xdr:row>81</xdr:row>
      <xdr:rowOff>143923</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1397000" y="139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154100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369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206,120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87</xdr:row>
      <xdr:rowOff>12192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76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155719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49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87</xdr:row>
      <xdr:rowOff>12192</xdr:rowOff>
    </xdr:from>
    <xdr:to>
      <xdr:col>24</xdr:col>
      <xdr:colOff>647700</xdr:colOff>
      <xdr:row>87</xdr:row>
      <xdr:rowOff>12192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492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99313</xdr:rowOff>
    </xdr:from>
    <xdr:to>
      <xdr:col>24</xdr:col>
      <xdr:colOff>558800</xdr:colOff>
      <xdr:row>85</xdr:row>
      <xdr:rowOff>113792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179800" y="14672563"/>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130319</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36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50" name="フローチャート : 判断 249">
          <a:extLst>
            <a:ext uri="{FF2B5EF4-FFF2-40B4-BE49-F238E27FC236}">
              <a16:creationId xmlns:a16="http://schemas.microsoft.com/office/drawing/2014/main" id="{00000000-0008-0000-0300-0000FA000000}"/>
            </a:ext>
          </a:extLst>
        </xdr:cNvPr>
        <xdr:cNvSpPr/>
      </xdr:nvSpPr>
      <xdr:spPr>
        <a:xfrm>
          <a:off x="169672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99313</xdr:rowOff>
    </xdr:from>
    <xdr:to>
      <xdr:col>23</xdr:col>
      <xdr:colOff>406400</xdr:colOff>
      <xdr:row>85</xdr:row>
      <xdr:rowOff>142748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290800" y="14672563"/>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2" name="フローチャート : 判断 251">
          <a:extLst>
            <a:ext uri="{FF2B5EF4-FFF2-40B4-BE49-F238E27FC236}">
              <a16:creationId xmlns:a16="http://schemas.microsoft.com/office/drawing/2014/main" id="{00000000-0008-0000-0300-0000FC000000}"/>
            </a:ext>
          </a:extLst>
        </xdr:cNvPr>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142748</xdr:rowOff>
    </xdr:from>
    <xdr:to>
      <xdr:col>22</xdr:col>
      <xdr:colOff>203200</xdr:colOff>
      <xdr:row>85</xdr:row>
      <xdr:rowOff>147574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471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80011</xdr:rowOff>
    </xdr:from>
    <xdr:to>
      <xdr:col>22</xdr:col>
      <xdr:colOff>254000</xdr:colOff>
      <xdr:row>85</xdr:row>
      <xdr:rowOff>10161</xdr:rowOff>
    </xdr:to>
    <xdr:sp macro="" textlink="">
      <xdr:nvSpPr>
        <xdr:cNvPr id="255" name="フローチャート : 判断 254">
          <a:extLst>
            <a:ext uri="{FF2B5EF4-FFF2-40B4-BE49-F238E27FC236}">
              <a16:creationId xmlns:a16="http://schemas.microsoft.com/office/drawing/2014/main" id="{00000000-0008-0000-0300-0000FF000000}"/>
            </a:ext>
          </a:extLst>
        </xdr:cNvPr>
        <xdr:cNvSpPr/>
      </xdr:nvSpPr>
      <xdr:spPr>
        <a:xfrm>
          <a:off x="15240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147574</xdr:rowOff>
    </xdr:from>
    <xdr:to>
      <xdr:col>21</xdr:col>
      <xdr:colOff>0</xdr:colOff>
      <xdr:row>88</xdr:row>
      <xdr:rowOff>24130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512800" y="1472082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94235</xdr:rowOff>
    </xdr:from>
    <xdr:to>
      <xdr:col>19</xdr:col>
      <xdr:colOff>533400</xdr:colOff>
      <xdr:row>87</xdr:row>
      <xdr:rowOff>24385</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3462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34562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62992</xdr:rowOff>
    </xdr:from>
    <xdr:to>
      <xdr:col>24</xdr:col>
      <xdr:colOff>609600</xdr:colOff>
      <xdr:row>85</xdr:row>
      <xdr:rowOff>164592</xdr:rowOff>
    </xdr:to>
    <xdr:sp macro="" textlink="">
      <xdr:nvSpPr>
        <xdr:cNvPr id="267" name="円/楕円 266">
          <a:extLst>
            <a:ext uri="{FF2B5EF4-FFF2-40B4-BE49-F238E27FC236}">
              <a16:creationId xmlns:a16="http://schemas.microsoft.com/office/drawing/2014/main" id="{00000000-0008-0000-0300-00000B010000}"/>
            </a:ext>
          </a:extLst>
        </xdr:cNvPr>
        <xdr:cNvSpPr/>
      </xdr:nvSpPr>
      <xdr:spPr>
        <a:xfrm>
          <a:off x="169672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35069</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6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48513</xdr:rowOff>
    </xdr:from>
    <xdr:to>
      <xdr:col>23</xdr:col>
      <xdr:colOff>457200</xdr:colOff>
      <xdr:row>85</xdr:row>
      <xdr:rowOff>150113</xdr:rowOff>
    </xdr:to>
    <xdr:sp macro="" textlink="">
      <xdr:nvSpPr>
        <xdr:cNvPr id="269" name="円/楕円 268">
          <a:extLst>
            <a:ext uri="{FF2B5EF4-FFF2-40B4-BE49-F238E27FC236}">
              <a16:creationId xmlns:a16="http://schemas.microsoft.com/office/drawing/2014/main" id="{00000000-0008-0000-0300-00000D010000}"/>
            </a:ext>
          </a:extLst>
        </xdr:cNvPr>
        <xdr:cNvSpPr/>
      </xdr:nvSpPr>
      <xdr:spPr>
        <a:xfrm>
          <a:off x="16129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134890</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70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91948</xdr:rowOff>
    </xdr:from>
    <xdr:to>
      <xdr:col>22</xdr:col>
      <xdr:colOff>254000</xdr:colOff>
      <xdr:row>86</xdr:row>
      <xdr:rowOff>22098</xdr:rowOff>
    </xdr:to>
    <xdr:sp macro="" textlink="">
      <xdr:nvSpPr>
        <xdr:cNvPr id="271" name="円/楕円 270">
          <a:extLst>
            <a:ext uri="{FF2B5EF4-FFF2-40B4-BE49-F238E27FC236}">
              <a16:creationId xmlns:a16="http://schemas.microsoft.com/office/drawing/2014/main" id="{00000000-0008-0000-0300-00000F010000}"/>
            </a:ext>
          </a:extLst>
        </xdr:cNvPr>
        <xdr:cNvSpPr/>
      </xdr:nvSpPr>
      <xdr:spPr>
        <a:xfrm>
          <a:off x="152400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6875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75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96774</xdr:rowOff>
    </xdr:from>
    <xdr:to>
      <xdr:col>21</xdr:col>
      <xdr:colOff>50800</xdr:colOff>
      <xdr:row>86</xdr:row>
      <xdr:rowOff>26924</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4351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11701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59707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過去からの新規採用抑制策により類似団体を大きく下回っているが、住民サービスの質を低下させることのないよう、適正な定員管理に努める。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146764</xdr:rowOff>
    </xdr:from>
    <xdr:to>
      <xdr:col>24</xdr:col>
      <xdr:colOff>558800</xdr:colOff>
      <xdr:row>58</xdr:row>
      <xdr:rowOff>151819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090864"/>
          <a:ext cx="8382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a:extLst>
            <a:ext uri="{FF2B5EF4-FFF2-40B4-BE49-F238E27FC236}">
              <a16:creationId xmlns:a16="http://schemas.microsoft.com/office/drawing/2014/main" id="{00000000-0008-0000-0300-00003A010000}"/>
            </a:ext>
          </a:extLst>
        </xdr:cNvPr>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135388</xdr:rowOff>
    </xdr:from>
    <xdr:to>
      <xdr:col>23</xdr:col>
      <xdr:colOff>406400</xdr:colOff>
      <xdr:row>58</xdr:row>
      <xdr:rowOff>146764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079488"/>
          <a:ext cx="88900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a:extLst>
            <a:ext uri="{FF2B5EF4-FFF2-40B4-BE49-F238E27FC236}">
              <a16:creationId xmlns:a16="http://schemas.microsoft.com/office/drawing/2014/main" id="{00000000-0008-0000-0300-00003C010000}"/>
            </a:ext>
          </a:extLst>
        </xdr:cNvPr>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111088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135388</xdr:rowOff>
    </xdr:from>
    <xdr:to>
      <xdr:col>22</xdr:col>
      <xdr:colOff>203200</xdr:colOff>
      <xdr:row>58</xdr:row>
      <xdr:rowOff>135618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07948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106836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127574</xdr:rowOff>
    </xdr:from>
    <xdr:to>
      <xdr:col>21</xdr:col>
      <xdr:colOff>0</xdr:colOff>
      <xdr:row>58</xdr:row>
      <xdr:rowOff>135618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07167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99367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102125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101019</xdr:rowOff>
    </xdr:from>
    <xdr:to>
      <xdr:col>24</xdr:col>
      <xdr:colOff>609600</xdr:colOff>
      <xdr:row>59</xdr:row>
      <xdr:rowOff>31169</xdr:rowOff>
    </xdr:to>
    <xdr:sp macro="" textlink="">
      <xdr:nvSpPr>
        <xdr:cNvPr id="331" name="円/楕円 330">
          <a:extLst>
            <a:ext uri="{FF2B5EF4-FFF2-40B4-BE49-F238E27FC236}">
              <a16:creationId xmlns:a16="http://schemas.microsoft.com/office/drawing/2014/main" id="{00000000-0008-0000-0300-00004B010000}"/>
            </a:ext>
          </a:extLst>
        </xdr:cNvPr>
        <xdr:cNvSpPr/>
      </xdr:nvSpPr>
      <xdr:spPr>
        <a:xfrm>
          <a:off x="16967200" y="100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22296</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996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95964</xdr:rowOff>
    </xdr:from>
    <xdr:to>
      <xdr:col>23</xdr:col>
      <xdr:colOff>457200</xdr:colOff>
      <xdr:row>59</xdr:row>
      <xdr:rowOff>26114</xdr:rowOff>
    </xdr:to>
    <xdr:sp macro="" textlink="">
      <xdr:nvSpPr>
        <xdr:cNvPr id="333" name="円/楕円 332">
          <a:extLst>
            <a:ext uri="{FF2B5EF4-FFF2-40B4-BE49-F238E27FC236}">
              <a16:creationId xmlns:a16="http://schemas.microsoft.com/office/drawing/2014/main" id="{00000000-0008-0000-0300-00004D010000}"/>
            </a:ext>
          </a:extLst>
        </xdr:cNvPr>
        <xdr:cNvSpPr/>
      </xdr:nvSpPr>
      <xdr:spPr>
        <a:xfrm>
          <a:off x="16129000" y="100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36291</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980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84588</xdr:rowOff>
    </xdr:from>
    <xdr:to>
      <xdr:col>22</xdr:col>
      <xdr:colOff>254000</xdr:colOff>
      <xdr:row>59</xdr:row>
      <xdr:rowOff>14738</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5240000" y="100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24915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79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84818</xdr:rowOff>
    </xdr:from>
    <xdr:to>
      <xdr:col>21</xdr:col>
      <xdr:colOff>50800</xdr:colOff>
      <xdr:row>59</xdr:row>
      <xdr:rowOff>14968</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4351000" y="10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25145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79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76774</xdr:rowOff>
    </xdr:from>
    <xdr:to>
      <xdr:col>19</xdr:col>
      <xdr:colOff>533400</xdr:colOff>
      <xdr:row>59</xdr:row>
      <xdr:rowOff>6924</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3462000" y="1002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17101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78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過去からの起債抑制策並びに計画的な繰上償還の実施により、類似団体平均を下回っている。今後も緊急性・住民ニーズを的確に把握した事業の選択により、引き続き水準を抑える。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145203</xdr:rowOff>
    </xdr:from>
    <xdr:to>
      <xdr:col>24</xdr:col>
      <xdr:colOff>558800</xdr:colOff>
      <xdr:row>37</xdr:row>
      <xdr:rowOff>54187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31740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5" name="フローチャート : 判断 374">
          <a:extLst>
            <a:ext uri="{FF2B5EF4-FFF2-40B4-BE49-F238E27FC236}">
              <a16:creationId xmlns:a16="http://schemas.microsoft.com/office/drawing/2014/main" id="{00000000-0008-0000-0300-000077010000}"/>
            </a:ext>
          </a:extLst>
        </xdr:cNvPr>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54187</xdr:rowOff>
    </xdr:from>
    <xdr:to>
      <xdr:col>23</xdr:col>
      <xdr:colOff>406400</xdr:colOff>
      <xdr:row>38</xdr:row>
      <xdr:rowOff>3387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39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3387</xdr:rowOff>
    </xdr:from>
    <xdr:to>
      <xdr:col>22</xdr:col>
      <xdr:colOff>203200</xdr:colOff>
      <xdr:row>38</xdr:row>
      <xdr:rowOff>148167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5184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148167</xdr:rowOff>
    </xdr:from>
    <xdr:to>
      <xdr:col>21</xdr:col>
      <xdr:colOff>0</xdr:colOff>
      <xdr:row>40</xdr:row>
      <xdr:rowOff>30480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66326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94403</xdr:rowOff>
    </xdr:from>
    <xdr:to>
      <xdr:col>24</xdr:col>
      <xdr:colOff>609600</xdr:colOff>
      <xdr:row>37</xdr:row>
      <xdr:rowOff>24553</xdr:rowOff>
    </xdr:to>
    <xdr:sp macro="" textlink="">
      <xdr:nvSpPr>
        <xdr:cNvPr id="392" name="円/楕円 391">
          <a:extLst>
            <a:ext uri="{FF2B5EF4-FFF2-40B4-BE49-F238E27FC236}">
              <a16:creationId xmlns:a16="http://schemas.microsoft.com/office/drawing/2014/main" id="{00000000-0008-0000-0300-000088010000}"/>
            </a:ext>
          </a:extLst>
        </xdr:cNvPr>
        <xdr:cNvSpPr/>
      </xdr:nvSpPr>
      <xdr:spPr>
        <a:xfrm>
          <a:off x="169672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15680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18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3387</xdr:rowOff>
    </xdr:from>
    <xdr:to>
      <xdr:col>23</xdr:col>
      <xdr:colOff>457200</xdr:colOff>
      <xdr:row>37</xdr:row>
      <xdr:rowOff>104987</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115164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11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124037</xdr:rowOff>
    </xdr:from>
    <xdr:to>
      <xdr:col>22</xdr:col>
      <xdr:colOff>254000</xdr:colOff>
      <xdr:row>38</xdr:row>
      <xdr:rowOff>54187</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64364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97367</xdr:rowOff>
    </xdr:from>
    <xdr:to>
      <xdr:col>21</xdr:col>
      <xdr:colOff>50800</xdr:colOff>
      <xdr:row>39</xdr:row>
      <xdr:rowOff>27517</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37694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151130</xdr:rowOff>
    </xdr:from>
    <xdr:to>
      <xdr:col>19</xdr:col>
      <xdr:colOff>533400</xdr:colOff>
      <xdr:row>40</xdr:row>
      <xdr:rowOff>81280</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91457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精査し、負担率上昇の抑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a:extLst>
            <a:ext uri="{FF2B5EF4-FFF2-40B4-BE49-F238E27FC236}">
              <a16:creationId xmlns:a16="http://schemas.microsoft.com/office/drawing/2014/main" id="{00000000-0008-0000-0300-0000B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a:extLst>
            <a:ext uri="{FF2B5EF4-FFF2-40B4-BE49-F238E27FC236}">
              <a16:creationId xmlns:a16="http://schemas.microsoft.com/office/drawing/2014/main" id="{00000000-0008-0000-0300-0000B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類似団体平均と比較すると、人件費に係る経常収支比率は高くなってい</a:t>
          </a:r>
          <a:r>
            <a:rPr lang="ja-JP" altLang="en-US" sz="1100" b="0" i="0" baseline="0">
              <a:solidFill>
                <a:sysClr val="windowText" lastClr="000000"/>
              </a:solidFill>
              <a:effectLst/>
              <a:latin typeface="+mn-lt"/>
              <a:ea typeface="+mn-ea"/>
              <a:cs typeface="+mn-cs"/>
            </a:rPr>
            <a:t>おり</a:t>
          </a:r>
          <a:r>
            <a:rPr lang="ja-JP" altLang="ja-JP" sz="1100" b="0" i="0" baseline="0">
              <a:solidFill>
                <a:sysClr val="windowText" lastClr="000000"/>
              </a:solidFill>
              <a:effectLst/>
              <a:latin typeface="+mn-lt"/>
              <a:ea typeface="+mn-ea"/>
              <a:cs typeface="+mn-cs"/>
            </a:rPr>
            <a:t>、昨年より比率は</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している。今後</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これらも含めた人件費関係経費全体について、</a:t>
          </a:r>
          <a:r>
            <a:rPr lang="ja-JP" altLang="en-US" sz="1100" b="0" i="0" baseline="0">
              <a:solidFill>
                <a:sysClr val="windowText" lastClr="000000"/>
              </a:solidFill>
              <a:effectLst/>
              <a:latin typeface="+mn-lt"/>
              <a:ea typeface="+mn-ea"/>
              <a:cs typeface="+mn-cs"/>
            </a:rPr>
            <a:t>行政サービスを維持しつつ、</a:t>
          </a:r>
          <a:r>
            <a:rPr lang="ja-JP" altLang="ja-JP" sz="1100" b="0" i="0" baseline="0">
              <a:solidFill>
                <a:sysClr val="windowText" lastClr="000000"/>
              </a:solidFill>
              <a:effectLst/>
              <a:latin typeface="+mn-lt"/>
              <a:ea typeface="+mn-ea"/>
              <a:cs typeface="+mn-cs"/>
            </a:rPr>
            <a:t>適正数値の</a:t>
          </a:r>
          <a:r>
            <a:rPr lang="ja-JP" altLang="en-US" sz="1100" b="0" i="0" baseline="0">
              <a:solidFill>
                <a:sysClr val="windowText" lastClr="000000"/>
              </a:solidFill>
              <a:effectLst/>
              <a:latin typeface="+mn-lt"/>
              <a:ea typeface="+mn-ea"/>
              <a:cs typeface="+mn-cs"/>
            </a:rPr>
            <a:t>管理</a:t>
          </a:r>
          <a:r>
            <a:rPr lang="ja-JP" altLang="ja-JP" sz="1100" b="0" i="0" baseline="0">
              <a:solidFill>
                <a:sysClr val="windowText" lastClr="000000"/>
              </a:solidFill>
              <a:effectLst/>
              <a:latin typeface="+mn-lt"/>
              <a:ea typeface="+mn-ea"/>
              <a:cs typeface="+mn-cs"/>
            </a:rPr>
            <a:t>に努めたい。</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127000</xdr:rowOff>
    </xdr:from>
    <xdr:to>
      <xdr:col>7</xdr:col>
      <xdr:colOff>15875</xdr:colOff>
      <xdr:row>35</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5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127000</xdr:rowOff>
    </xdr:from>
    <xdr:to>
      <xdr:col>5</xdr:col>
      <xdr:colOff>549275</xdr:colOff>
      <xdr:row>34</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108712</xdr:rowOff>
    </xdr:from>
    <xdr:to>
      <xdr:col>4</xdr:col>
      <xdr:colOff>346075</xdr:colOff>
      <xdr:row>34</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380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18559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108712</xdr:rowOff>
    </xdr:from>
    <xdr:to>
      <xdr:col>3</xdr:col>
      <xdr:colOff>142875</xdr:colOff>
      <xdr:row>35</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380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76200</xdr:rowOff>
    </xdr:from>
    <xdr:to>
      <xdr:col>5</xdr:col>
      <xdr:colOff>600075</xdr:colOff>
      <xdr:row>35</xdr:row>
      <xdr:rowOff>6350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99060</xdr:rowOff>
    </xdr:from>
    <xdr:to>
      <xdr:col>4</xdr:col>
      <xdr:colOff>396875</xdr:colOff>
      <xdr:row>35</xdr:row>
      <xdr:rowOff>29210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57912</xdr:rowOff>
    </xdr:from>
    <xdr:to>
      <xdr:col>3</xdr:col>
      <xdr:colOff>193675</xdr:colOff>
      <xdr:row>34</xdr:row>
      <xdr:rowOff>159512</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144289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121920</xdr:rowOff>
    </xdr:from>
    <xdr:to>
      <xdr:col>1</xdr:col>
      <xdr:colOff>676275</xdr:colOff>
      <xdr:row>35</xdr:row>
      <xdr:rowOff>52070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電算システム保守や事務事業の外部委託費が主なものである。事務効率化の観点から電算化・外部委託の必要性はあるが、物件費の増大につながらないよう業務効率・費用対効果を常に検証して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163576</xdr:rowOff>
    </xdr:from>
    <xdr:to>
      <xdr:col>24</xdr:col>
      <xdr:colOff>31750</xdr:colOff>
      <xdr:row>17</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06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a:extLst>
            <a:ext uri="{FF2B5EF4-FFF2-40B4-BE49-F238E27FC236}">
              <a16:creationId xmlns:a16="http://schemas.microsoft.com/office/drawing/2014/main" id="{00000000-0008-0000-0400-00007C000000}"/>
            </a:ext>
          </a:extLst>
        </xdr:cNvPr>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163576</xdr:rowOff>
    </xdr:from>
    <xdr:to>
      <xdr:col>22</xdr:col>
      <xdr:colOff>565150</xdr:colOff>
      <xdr:row>17</xdr:row>
      <xdr:rowOff>28702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a:extLst>
            <a:ext uri="{FF2B5EF4-FFF2-40B4-BE49-F238E27FC236}">
              <a16:creationId xmlns:a16="http://schemas.microsoft.com/office/drawing/2014/main" id="{00000000-0008-0000-0400-00007E000000}"/>
            </a:ext>
          </a:extLst>
        </xdr:cNvPr>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163576</xdr:rowOff>
    </xdr:from>
    <xdr:to>
      <xdr:col>21</xdr:col>
      <xdr:colOff>361950</xdr:colOff>
      <xdr:row>17</xdr:row>
      <xdr:rowOff>28702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159004</xdr:rowOff>
    </xdr:from>
    <xdr:to>
      <xdr:col>20</xdr:col>
      <xdr:colOff>158750</xdr:colOff>
      <xdr:row>16</xdr:row>
      <xdr:rowOff>163576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144780</xdr:rowOff>
    </xdr:from>
    <xdr:to>
      <xdr:col>24</xdr:col>
      <xdr:colOff>82550</xdr:colOff>
      <xdr:row>17</xdr:row>
      <xdr:rowOff>74930</xdr:rowOff>
    </xdr:to>
    <xdr:sp macro="" textlink="">
      <xdr:nvSpPr>
        <xdr:cNvPr id="141" name="円/楕円 140">
          <a:extLst>
            <a:ext uri="{FF2B5EF4-FFF2-40B4-BE49-F238E27FC236}">
              <a16:creationId xmlns:a16="http://schemas.microsoft.com/office/drawing/2014/main" id="{00000000-0008-0000-0400-00008D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161307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112776</xdr:rowOff>
    </xdr:from>
    <xdr:to>
      <xdr:col>22</xdr:col>
      <xdr:colOff>615950</xdr:colOff>
      <xdr:row>17</xdr:row>
      <xdr:rowOff>42926</xdr:rowOff>
    </xdr:to>
    <xdr:sp macro="" textlink="">
      <xdr:nvSpPr>
        <xdr:cNvPr id="143" name="円/楕円 142">
          <a:extLst>
            <a:ext uri="{FF2B5EF4-FFF2-40B4-BE49-F238E27FC236}">
              <a16:creationId xmlns:a16="http://schemas.microsoft.com/office/drawing/2014/main" id="{00000000-0008-0000-0400-00008F000000}"/>
            </a:ext>
          </a:extLst>
        </xdr:cNvPr>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53103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149352</xdr:rowOff>
    </xdr:from>
    <xdr:to>
      <xdr:col>21</xdr:col>
      <xdr:colOff>412750</xdr:colOff>
      <xdr:row>17</xdr:row>
      <xdr:rowOff>79502</xdr:rowOff>
    </xdr:to>
    <xdr:sp macro="" textlink="">
      <xdr:nvSpPr>
        <xdr:cNvPr id="145" name="円/楕円 144">
          <a:extLst>
            <a:ext uri="{FF2B5EF4-FFF2-40B4-BE49-F238E27FC236}">
              <a16:creationId xmlns:a16="http://schemas.microsoft.com/office/drawing/2014/main" id="{00000000-0008-0000-0400-000091000000}"/>
            </a:ext>
          </a:extLst>
        </xdr:cNvPr>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64279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112776</xdr:rowOff>
    </xdr:from>
    <xdr:to>
      <xdr:col>20</xdr:col>
      <xdr:colOff>209550</xdr:colOff>
      <xdr:row>17</xdr:row>
      <xdr:rowOff>42926</xdr:rowOff>
    </xdr:to>
    <xdr:sp macro="" textlink="">
      <xdr:nvSpPr>
        <xdr:cNvPr id="147" name="円/楕円 146">
          <a:extLst>
            <a:ext uri="{FF2B5EF4-FFF2-40B4-BE49-F238E27FC236}">
              <a16:creationId xmlns:a16="http://schemas.microsoft.com/office/drawing/2014/main" id="{00000000-0008-0000-0400-000093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27703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108204</xdr:rowOff>
    </xdr:from>
    <xdr:to>
      <xdr:col>19</xdr:col>
      <xdr:colOff>6350</xdr:colOff>
      <xdr:row>17</xdr:row>
      <xdr:rowOff>38354</xdr:rowOff>
    </xdr:to>
    <xdr:sp macro="" textlink="">
      <xdr:nvSpPr>
        <xdr:cNvPr id="149" name="円/楕円 148">
          <a:extLst>
            <a:ext uri="{FF2B5EF4-FFF2-40B4-BE49-F238E27FC236}">
              <a16:creationId xmlns:a16="http://schemas.microsoft.com/office/drawing/2014/main" id="{00000000-0008-0000-0400-000095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23131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年々増加傾向にあるが、当該費目には医療費が含まれており、住民の健康増進により経費の抑制を図っていく。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45357</xdr:rowOff>
    </xdr:from>
    <xdr:to>
      <xdr:col>7</xdr:col>
      <xdr:colOff>15875</xdr:colOff>
      <xdr:row>60</xdr:row>
      <xdr:rowOff>159657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3323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a:extLst>
            <a:ext uri="{FF2B5EF4-FFF2-40B4-BE49-F238E27FC236}">
              <a16:creationId xmlns:a16="http://schemas.microsoft.com/office/drawing/2014/main" id="{00000000-0008-0000-0400-0000BA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167822</xdr:rowOff>
    </xdr:from>
    <xdr:to>
      <xdr:col>5</xdr:col>
      <xdr:colOff>549275</xdr:colOff>
      <xdr:row>60</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86178</xdr:rowOff>
    </xdr:from>
    <xdr:to>
      <xdr:col>4</xdr:col>
      <xdr:colOff>346075</xdr:colOff>
      <xdr:row>59</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017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4535</xdr:rowOff>
    </xdr:from>
    <xdr:to>
      <xdr:col>3</xdr:col>
      <xdr:colOff>142875</xdr:colOff>
      <xdr:row>59</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200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108857</xdr:rowOff>
    </xdr:from>
    <xdr:to>
      <xdr:col>7</xdr:col>
      <xdr:colOff>66675</xdr:colOff>
      <xdr:row>61</xdr:row>
      <xdr:rowOff>39007</xdr:rowOff>
    </xdr:to>
    <xdr:sp macro="" textlink="">
      <xdr:nvSpPr>
        <xdr:cNvPr id="203" name="円/楕円 202">
          <a:extLst>
            <a:ext uri="{FF2B5EF4-FFF2-40B4-BE49-F238E27FC236}">
              <a16:creationId xmlns:a16="http://schemas.microsoft.com/office/drawing/2014/main" id="{00000000-0008-0000-0400-0000CB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17434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166007</xdr:rowOff>
    </xdr:from>
    <xdr:to>
      <xdr:col>5</xdr:col>
      <xdr:colOff>600075</xdr:colOff>
      <xdr:row>60</xdr:row>
      <xdr:rowOff>96157</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80934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117022</xdr:rowOff>
    </xdr:from>
    <xdr:to>
      <xdr:col>4</xdr:col>
      <xdr:colOff>396875</xdr:colOff>
      <xdr:row>60</xdr:row>
      <xdr:rowOff>47172</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31949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35378</xdr:rowOff>
    </xdr:from>
    <xdr:to>
      <xdr:col>3</xdr:col>
      <xdr:colOff>193675</xdr:colOff>
      <xdr:row>59</xdr:row>
      <xdr:rowOff>136978</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125185</xdr:rowOff>
    </xdr:from>
    <xdr:to>
      <xdr:col>1</xdr:col>
      <xdr:colOff>676275</xdr:colOff>
      <xdr:row>59</xdr:row>
      <xdr:rowOff>55335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１０％を越える数値となっている。医療費増に伴う特別会計（国民健康保険特別会計・後期高齢者医療特別会計）への繰出金増が、その要因である。医療費抑制につながる健康増進事業の展開が必要である。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107950</xdr:rowOff>
    </xdr:from>
    <xdr:to>
      <xdr:col>24</xdr:col>
      <xdr:colOff>31750</xdr:colOff>
      <xdr:row>57</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8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a:extLst>
            <a:ext uri="{FF2B5EF4-FFF2-40B4-BE49-F238E27FC236}">
              <a16:creationId xmlns:a16="http://schemas.microsoft.com/office/drawing/2014/main" id="{00000000-0008-0000-0400-0000F6000000}"/>
            </a:ext>
          </a:extLst>
        </xdr:cNvPr>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153670</xdr:rowOff>
    </xdr:from>
    <xdr:to>
      <xdr:col>22</xdr:col>
      <xdr:colOff>565150</xdr:colOff>
      <xdr:row>57</xdr:row>
      <xdr:rowOff>168910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2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a:extLst>
            <a:ext uri="{FF2B5EF4-FFF2-40B4-BE49-F238E27FC236}">
              <a16:creationId xmlns:a16="http://schemas.microsoft.com/office/drawing/2014/main" id="{00000000-0008-0000-0400-0000F800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130810</xdr:rowOff>
    </xdr:from>
    <xdr:to>
      <xdr:col>21</xdr:col>
      <xdr:colOff>361950</xdr:colOff>
      <xdr:row>57</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100330</xdr:rowOff>
    </xdr:from>
    <xdr:to>
      <xdr:col>20</xdr:col>
      <xdr:colOff>158750</xdr:colOff>
      <xdr:row>57</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7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a:extLst>
            <a:ext uri="{FF2B5EF4-FFF2-40B4-BE49-F238E27FC236}">
              <a16:creationId xmlns:a16="http://schemas.microsoft.com/office/drawing/2014/main" id="{00000000-0008-0000-0400-0000FE00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a:extLst>
            <a:ext uri="{FF2B5EF4-FFF2-40B4-BE49-F238E27FC236}">
              <a16:creationId xmlns:a16="http://schemas.microsoft.com/office/drawing/2014/main"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63" name="円/楕円 262">
          <a:extLst>
            <a:ext uri="{FF2B5EF4-FFF2-40B4-BE49-F238E27FC236}">
              <a16:creationId xmlns:a16="http://schemas.microsoft.com/office/drawing/2014/main" id="{00000000-0008-0000-0400-000007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73677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65" name="円/楕円 264">
          <a:extLst>
            <a:ext uri="{FF2B5EF4-FFF2-40B4-BE49-F238E27FC236}">
              <a16:creationId xmlns:a16="http://schemas.microsoft.com/office/drawing/2014/main" id="{00000000-0008-0000-0400-000009010000}"/>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17797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118110</xdr:rowOff>
    </xdr:from>
    <xdr:to>
      <xdr:col>21</xdr:col>
      <xdr:colOff>412750</xdr:colOff>
      <xdr:row>58</xdr:row>
      <xdr:rowOff>48260</xdr:rowOff>
    </xdr:to>
    <xdr:sp macro="" textlink="">
      <xdr:nvSpPr>
        <xdr:cNvPr id="267" name="円/楕円 266">
          <a:extLst>
            <a:ext uri="{FF2B5EF4-FFF2-40B4-BE49-F238E27FC236}">
              <a16:creationId xmlns:a16="http://schemas.microsoft.com/office/drawing/2014/main" id="{00000000-0008-0000-0400-00000B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80010</xdr:rowOff>
    </xdr:from>
    <xdr:to>
      <xdr:col>20</xdr:col>
      <xdr:colOff>209550</xdr:colOff>
      <xdr:row>58</xdr:row>
      <xdr:rowOff>10160</xdr:rowOff>
    </xdr:to>
    <xdr:sp macro="" textlink="">
      <xdr:nvSpPr>
        <xdr:cNvPr id="269" name="円/楕円 268">
          <a:extLst>
            <a:ext uri="{FF2B5EF4-FFF2-40B4-BE49-F238E27FC236}">
              <a16:creationId xmlns:a16="http://schemas.microsoft.com/office/drawing/2014/main" id="{00000000-0008-0000-0400-00000D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166387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49530</xdr:rowOff>
    </xdr:from>
    <xdr:to>
      <xdr:col>19</xdr:col>
      <xdr:colOff>6350</xdr:colOff>
      <xdr:row>57</xdr:row>
      <xdr:rowOff>151130</xdr:rowOff>
    </xdr:to>
    <xdr:sp macro="" textlink="">
      <xdr:nvSpPr>
        <xdr:cNvPr id="271" name="円/楕円 270">
          <a:extLst>
            <a:ext uri="{FF2B5EF4-FFF2-40B4-BE49-F238E27FC236}">
              <a16:creationId xmlns:a16="http://schemas.microsoft.com/office/drawing/2014/main" id="{00000000-0008-0000-0400-00000F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161307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類似団体平均を下回っているが、今後も一部事務組合負担金の増額が見込まれるため、抑制していく必要がある。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90424</xdr:rowOff>
    </xdr:from>
    <xdr:to>
      <xdr:col>24</xdr:col>
      <xdr:colOff>31750</xdr:colOff>
      <xdr:row>36</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626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a:extLst>
            <a:ext uri="{FF2B5EF4-FFF2-40B4-BE49-F238E27FC236}">
              <a16:creationId xmlns:a16="http://schemas.microsoft.com/office/drawing/2014/main" id="{00000000-0008-0000-0400-000030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90424</xdr:rowOff>
    </xdr:from>
    <xdr:to>
      <xdr:col>22</xdr:col>
      <xdr:colOff>565150</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a:extLst>
            <a:ext uri="{FF2B5EF4-FFF2-40B4-BE49-F238E27FC236}">
              <a16:creationId xmlns:a16="http://schemas.microsoft.com/office/drawing/2014/main" id="{00000000-0008-0000-0400-000032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104140</xdr:rowOff>
    </xdr:from>
    <xdr:to>
      <xdr:col>20</xdr:col>
      <xdr:colOff>158750</xdr:colOff>
      <xdr:row>36</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21" name="円/楕円 320">
          <a:extLst>
            <a:ext uri="{FF2B5EF4-FFF2-40B4-BE49-F238E27FC236}">
              <a16:creationId xmlns:a16="http://schemas.microsoft.com/office/drawing/2014/main" id="{00000000-0008-0000-0400-000041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88155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39624</xdr:rowOff>
    </xdr:from>
    <xdr:to>
      <xdr:col>22</xdr:col>
      <xdr:colOff>615950</xdr:colOff>
      <xdr:row>36</xdr:row>
      <xdr:rowOff>141224</xdr:rowOff>
    </xdr:to>
    <xdr:sp macro="" textlink="">
      <xdr:nvSpPr>
        <xdr:cNvPr id="323" name="円/楕円 322">
          <a:extLst>
            <a:ext uri="{FF2B5EF4-FFF2-40B4-BE49-F238E27FC236}">
              <a16:creationId xmlns:a16="http://schemas.microsoft.com/office/drawing/2014/main" id="{00000000-0008-0000-0400-000043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151401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25" name="円/楕円 324">
          <a:extLst>
            <a:ext uri="{FF2B5EF4-FFF2-40B4-BE49-F238E27FC236}">
              <a16:creationId xmlns:a16="http://schemas.microsoft.com/office/drawing/2014/main" id="{00000000-0008-0000-0400-000045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2811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27" name="円/楕円 326">
          <a:extLst>
            <a:ext uri="{FF2B5EF4-FFF2-40B4-BE49-F238E27FC236}">
              <a16:creationId xmlns:a16="http://schemas.microsoft.com/office/drawing/2014/main" id="{00000000-0008-0000-0400-000047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9" name="円/楕円 328">
          <a:extLst>
            <a:ext uri="{FF2B5EF4-FFF2-40B4-BE49-F238E27FC236}">
              <a16:creationId xmlns:a16="http://schemas.microsoft.com/office/drawing/2014/main" id="{00000000-0008-0000-0400-000049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銀行等引受債の計画的な繰上償還により、地方債借入残高が減少し類似団体平均を下回っている。今後も地方債借入及び借入残高の管理を的確に行い、公債費の縮減に努める。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92710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867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a:extLst>
            <a:ext uri="{FF2B5EF4-FFF2-40B4-BE49-F238E27FC236}">
              <a16:creationId xmlns:a16="http://schemas.microsoft.com/office/drawing/2014/main" id="{00000000-0008-0000-0400-00006C010000}"/>
            </a:ext>
          </a:extLst>
        </xdr:cNvPr>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92710</xdr:rowOff>
    </xdr:from>
    <xdr:to>
      <xdr:col>5</xdr:col>
      <xdr:colOff>549275</xdr:colOff>
      <xdr:row>76</xdr:row>
      <xdr:rowOff>16511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514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146050</xdr:rowOff>
    </xdr:from>
    <xdr:to>
      <xdr:col>3</xdr:col>
      <xdr:colOff>142875</xdr:colOff>
      <xdr:row>76</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048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81" name="円/楕円 380">
          <a:extLst>
            <a:ext uri="{FF2B5EF4-FFF2-40B4-BE49-F238E27FC236}">
              <a16:creationId xmlns:a16="http://schemas.microsoft.com/office/drawing/2014/main" id="{00000000-0008-0000-0400-00007D010000}"/>
            </a:ext>
          </a:extLst>
        </xdr:cNvPr>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41910</xdr:rowOff>
    </xdr:from>
    <xdr:to>
      <xdr:col>5</xdr:col>
      <xdr:colOff>600075</xdr:colOff>
      <xdr:row>75</xdr:row>
      <xdr:rowOff>143510</xdr:rowOff>
    </xdr:to>
    <xdr:sp macro="" textlink="">
      <xdr:nvSpPr>
        <xdr:cNvPr id="383" name="円/楕円 382">
          <a:extLst>
            <a:ext uri="{FF2B5EF4-FFF2-40B4-BE49-F238E27FC236}">
              <a16:creationId xmlns:a16="http://schemas.microsoft.com/office/drawing/2014/main" id="{00000000-0008-0000-0400-00007F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153687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137160</xdr:rowOff>
    </xdr:from>
    <xdr:to>
      <xdr:col>4</xdr:col>
      <xdr:colOff>396875</xdr:colOff>
      <xdr:row>76</xdr:row>
      <xdr:rowOff>67311</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77487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95250</xdr:rowOff>
    </xdr:from>
    <xdr:to>
      <xdr:col>3</xdr:col>
      <xdr:colOff>193675</xdr:colOff>
      <xdr:row>76</xdr:row>
      <xdr:rowOff>25400</xdr:rowOff>
    </xdr:to>
    <xdr:sp macro="" textlink="">
      <xdr:nvSpPr>
        <xdr:cNvPr id="387" name="円/楕円 386">
          <a:extLst>
            <a:ext uri="{FF2B5EF4-FFF2-40B4-BE49-F238E27FC236}">
              <a16:creationId xmlns:a16="http://schemas.microsoft.com/office/drawing/2014/main" id="{00000000-0008-0000-0400-000083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49530</xdr:rowOff>
    </xdr:from>
    <xdr:to>
      <xdr:col>1</xdr:col>
      <xdr:colOff>676275</xdr:colOff>
      <xdr:row>76</xdr:row>
      <xdr:rowOff>151130</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高齢化が進む中、住民の健康増進により医療費を含め経費の抑制を図っていく。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32294</xdr:rowOff>
    </xdr:from>
    <xdr:to>
      <xdr:col>24</xdr:col>
      <xdr:colOff>31750</xdr:colOff>
      <xdr:row>78</xdr:row>
      <xdr:rowOff>113937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0539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32294</xdr:rowOff>
    </xdr:from>
    <xdr:to>
      <xdr:col>22</xdr:col>
      <xdr:colOff>565150</xdr:colOff>
      <xdr:row>78</xdr:row>
      <xdr:rowOff>87812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4053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167821</xdr:rowOff>
    </xdr:from>
    <xdr:to>
      <xdr:col>21</xdr:col>
      <xdr:colOff>361950</xdr:colOff>
      <xdr:row>78</xdr:row>
      <xdr:rowOff>87812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694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167821</xdr:rowOff>
    </xdr:from>
    <xdr:to>
      <xdr:col>20</xdr:col>
      <xdr:colOff>158750</xdr:colOff>
      <xdr:row>78</xdr:row>
      <xdr:rowOff>6169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694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63137</xdr:rowOff>
    </xdr:from>
    <xdr:to>
      <xdr:col>24</xdr:col>
      <xdr:colOff>82550</xdr:colOff>
      <xdr:row>78</xdr:row>
      <xdr:rowOff>164737</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6459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35214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152944</xdr:rowOff>
    </xdr:from>
    <xdr:to>
      <xdr:col>22</xdr:col>
      <xdr:colOff>615950</xdr:colOff>
      <xdr:row>78</xdr:row>
      <xdr:rowOff>83094</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5621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67871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4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37012</xdr:rowOff>
    </xdr:from>
    <xdr:to>
      <xdr:col>21</xdr:col>
      <xdr:colOff>412750</xdr:colOff>
      <xdr:row>78</xdr:row>
      <xdr:rowOff>138612</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4732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123389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117021</xdr:rowOff>
    </xdr:from>
    <xdr:to>
      <xdr:col>20</xdr:col>
      <xdr:colOff>209550</xdr:colOff>
      <xdr:row>78</xdr:row>
      <xdr:rowOff>47171</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31948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126819</xdr:rowOff>
    </xdr:from>
    <xdr:to>
      <xdr:col>19</xdr:col>
      <xdr:colOff>6350</xdr:colOff>
      <xdr:row>78</xdr:row>
      <xdr:rowOff>56969</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2954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41746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福岡県赤村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47878</xdr:rowOff>
    </xdr:from>
    <xdr:to>
      <xdr:col>4</xdr:col>
      <xdr:colOff>1117600</xdr:colOff>
      <xdr:row>19</xdr:row>
      <xdr:rowOff>52340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53053"/>
          <a:ext cx="647700" cy="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a:extLst>
            <a:ext uri="{FF2B5EF4-FFF2-40B4-BE49-F238E27FC236}">
              <a16:creationId xmlns:a16="http://schemas.microsoft.com/office/drawing/2014/main" id="{00000000-0008-0000-0500-000035000000}"/>
            </a:ext>
          </a:extLst>
        </xdr:cNvPr>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52340</xdr:rowOff>
    </xdr:from>
    <xdr:to>
      <xdr:col>4</xdr:col>
      <xdr:colOff>469900</xdr:colOff>
      <xdr:row>19</xdr:row>
      <xdr:rowOff>59517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57515"/>
          <a:ext cx="698500" cy="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a:extLst>
            <a:ext uri="{FF2B5EF4-FFF2-40B4-BE49-F238E27FC236}">
              <a16:creationId xmlns:a16="http://schemas.microsoft.com/office/drawing/2014/main" id="{00000000-0008-0000-0500-000037000000}"/>
            </a:ext>
          </a:extLst>
        </xdr:cNvPr>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142596</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93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59517</xdr:rowOff>
    </xdr:from>
    <xdr:to>
      <xdr:col>3</xdr:col>
      <xdr:colOff>904875</xdr:colOff>
      <xdr:row>19</xdr:row>
      <xdr:rowOff>68473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64692"/>
          <a:ext cx="698500" cy="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141940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64425</xdr:rowOff>
    </xdr:from>
    <xdr:to>
      <xdr:col>3</xdr:col>
      <xdr:colOff>206375</xdr:colOff>
      <xdr:row>19</xdr:row>
      <xdr:rowOff>68473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369600"/>
          <a:ext cx="698500" cy="4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a:extLst>
            <a:ext uri="{FF2B5EF4-FFF2-40B4-BE49-F238E27FC236}">
              <a16:creationId xmlns:a16="http://schemas.microsoft.com/office/drawing/2014/main" id="{00000000-0008-0000-0500-00003D000000}"/>
            </a:ext>
          </a:extLst>
        </xdr:cNvPr>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157434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a:extLst>
            <a:ext uri="{FF2B5EF4-FFF2-40B4-BE49-F238E27FC236}">
              <a16:creationId xmlns:a16="http://schemas.microsoft.com/office/drawing/2014/main" id="{00000000-0008-0000-0500-00003F000000}"/>
            </a:ext>
          </a:extLst>
        </xdr:cNvPr>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159955</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168528</xdr:rowOff>
    </xdr:from>
    <xdr:to>
      <xdr:col>5</xdr:col>
      <xdr:colOff>34925</xdr:colOff>
      <xdr:row>19</xdr:row>
      <xdr:rowOff>98678</xdr:rowOff>
    </xdr:to>
    <xdr:sp macro="" textlink="">
      <xdr:nvSpPr>
        <xdr:cNvPr id="70" name="円/楕円 69">
          <a:extLst>
            <a:ext uri="{FF2B5EF4-FFF2-40B4-BE49-F238E27FC236}">
              <a16:creationId xmlns:a16="http://schemas.microsoft.com/office/drawing/2014/main" id="{00000000-0008-0000-0500-000046000000}"/>
            </a:ext>
          </a:extLst>
        </xdr:cNvPr>
        <xdr:cNvSpPr/>
      </xdr:nvSpPr>
      <xdr:spPr bwMode="auto">
        <a:xfrm>
          <a:off x="56007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77105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1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157,623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1540</xdr:rowOff>
    </xdr:from>
    <xdr:to>
      <xdr:col>4</xdr:col>
      <xdr:colOff>520700</xdr:colOff>
      <xdr:row>19</xdr:row>
      <xdr:rowOff>103140</xdr:rowOff>
    </xdr:to>
    <xdr:sp macro="" textlink="">
      <xdr:nvSpPr>
        <xdr:cNvPr id="72" name="円/楕円 71">
          <a:extLst>
            <a:ext uri="{FF2B5EF4-FFF2-40B4-BE49-F238E27FC236}">
              <a16:creationId xmlns:a16="http://schemas.microsoft.com/office/drawing/2014/main" id="{00000000-0008-0000-0500-000048000000}"/>
            </a:ext>
          </a:extLst>
        </xdr:cNvPr>
        <xdr:cNvSpPr/>
      </xdr:nvSpPr>
      <xdr:spPr bwMode="auto">
        <a:xfrm>
          <a:off x="4953000" y="33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87917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9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154,890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8717</xdr:rowOff>
    </xdr:from>
    <xdr:to>
      <xdr:col>3</xdr:col>
      <xdr:colOff>955675</xdr:colOff>
      <xdr:row>19</xdr:row>
      <xdr:rowOff>110317</xdr:rowOff>
    </xdr:to>
    <xdr:sp macro="" textlink="">
      <xdr:nvSpPr>
        <xdr:cNvPr id="74" name="円/楕円 73">
          <a:extLst>
            <a:ext uri="{FF2B5EF4-FFF2-40B4-BE49-F238E27FC236}">
              <a16:creationId xmlns:a16="http://schemas.microsoft.com/office/drawing/2014/main" id="{00000000-0008-0000-0500-00004A000000}"/>
            </a:ext>
          </a:extLst>
        </xdr:cNvPr>
        <xdr:cNvSpPr/>
      </xdr:nvSpPr>
      <xdr:spPr bwMode="auto">
        <a:xfrm>
          <a:off x="4254500" y="331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95094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4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150,495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17673</xdr:rowOff>
    </xdr:from>
    <xdr:to>
      <xdr:col>3</xdr:col>
      <xdr:colOff>257175</xdr:colOff>
      <xdr:row>19</xdr:row>
      <xdr:rowOff>119273</xdr:rowOff>
    </xdr:to>
    <xdr:sp macro="" textlink="">
      <xdr:nvSpPr>
        <xdr:cNvPr id="76" name="円/楕円 75">
          <a:extLst>
            <a:ext uri="{FF2B5EF4-FFF2-40B4-BE49-F238E27FC236}">
              <a16:creationId xmlns:a16="http://schemas.microsoft.com/office/drawing/2014/main" id="{00000000-0008-0000-0500-00004C000000}"/>
            </a:ext>
          </a:extLst>
        </xdr:cNvPr>
        <xdr:cNvSpPr/>
      </xdr:nvSpPr>
      <xdr:spPr bwMode="auto">
        <a:xfrm>
          <a:off x="3556000" y="332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104050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40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145,010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13625</xdr:rowOff>
    </xdr:from>
    <xdr:to>
      <xdr:col>2</xdr:col>
      <xdr:colOff>692150</xdr:colOff>
      <xdr:row>19</xdr:row>
      <xdr:rowOff>115225</xdr:rowOff>
    </xdr:to>
    <xdr:sp macro="" textlink="">
      <xdr:nvSpPr>
        <xdr:cNvPr id="78" name="円/楕円 77">
          <a:extLst>
            <a:ext uri="{FF2B5EF4-FFF2-40B4-BE49-F238E27FC236}">
              <a16:creationId xmlns:a16="http://schemas.microsoft.com/office/drawing/2014/main" id="{00000000-0008-0000-0500-00004E000000}"/>
            </a:ext>
          </a:extLst>
        </xdr:cNvPr>
        <xdr:cNvSpPr/>
      </xdr:nvSpPr>
      <xdr:spPr bwMode="auto">
        <a:xfrm>
          <a:off x="2857500" y="331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100002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0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117746</xdr:rowOff>
    </xdr:from>
    <xdr:to>
      <xdr:col>4</xdr:col>
      <xdr:colOff>1117600</xdr:colOff>
      <xdr:row>36</xdr:row>
      <xdr:rowOff>158995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70996"/>
          <a:ext cx="647700" cy="4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102595</xdr:rowOff>
    </xdr:from>
    <xdr:to>
      <xdr:col>4</xdr:col>
      <xdr:colOff>469900</xdr:colOff>
      <xdr:row>36</xdr:row>
      <xdr:rowOff>117746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55845"/>
          <a:ext cx="6985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102595</xdr:rowOff>
    </xdr:from>
    <xdr:to>
      <xdr:col>3</xdr:col>
      <xdr:colOff>904875</xdr:colOff>
      <xdr:row>36</xdr:row>
      <xdr:rowOff>104300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55845"/>
          <a:ext cx="698500" cy="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292886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44032</xdr:rowOff>
    </xdr:from>
    <xdr:to>
      <xdr:col>3</xdr:col>
      <xdr:colOff>206375</xdr:colOff>
      <xdr:row>36</xdr:row>
      <xdr:rowOff>104300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97282"/>
          <a:ext cx="6985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268924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245973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108195</xdr:rowOff>
    </xdr:from>
    <xdr:to>
      <xdr:col>5</xdr:col>
      <xdr:colOff>34925</xdr:colOff>
      <xdr:row>37</xdr:row>
      <xdr:rowOff>38345</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706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16772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-19,498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66946</xdr:rowOff>
    </xdr:from>
    <xdr:to>
      <xdr:col>4</xdr:col>
      <xdr:colOff>520700</xdr:colOff>
      <xdr:row>36</xdr:row>
      <xdr:rowOff>168546</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702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153323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06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51795</xdr:rowOff>
    </xdr:from>
    <xdr:to>
      <xdr:col>3</xdr:col>
      <xdr:colOff>955675</xdr:colOff>
      <xdr:row>36</xdr:row>
      <xdr:rowOff>153395</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700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138172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9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53500</xdr:rowOff>
    </xdr:from>
    <xdr:to>
      <xdr:col>3</xdr:col>
      <xdr:colOff>257175</xdr:colOff>
      <xdr:row>36</xdr:row>
      <xdr:rowOff>155100</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700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139877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9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336132</xdr:rowOff>
    </xdr:from>
    <xdr:to>
      <xdr:col>2</xdr:col>
      <xdr:colOff>692150</xdr:colOff>
      <xdr:row>36</xdr:row>
      <xdr:rowOff>94832</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694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79609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3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71610</xdr:rowOff>
    </xdr:from>
    <xdr:to>
      <xdr:col>6</xdr:col>
      <xdr:colOff>511175</xdr:colOff>
      <xdr:row>38</xdr:row>
      <xdr:rowOff>74192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86710"/>
          <a:ext cx="8382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a:extLst>
            <a:ext uri="{FF2B5EF4-FFF2-40B4-BE49-F238E27FC236}">
              <a16:creationId xmlns:a16="http://schemas.microsoft.com/office/drawing/2014/main" id="{00000000-0008-0000-0600-000040000000}"/>
            </a:ext>
          </a:extLst>
        </xdr:cNvPr>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74192</xdr:rowOff>
    </xdr:from>
    <xdr:to>
      <xdr:col>5</xdr:col>
      <xdr:colOff>358775</xdr:colOff>
      <xdr:row>38</xdr:row>
      <xdr:rowOff>80040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89292"/>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12097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4"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80040</xdr:rowOff>
    </xdr:from>
    <xdr:to>
      <xdr:col>4</xdr:col>
      <xdr:colOff>155575</xdr:colOff>
      <xdr:row>38</xdr:row>
      <xdr:rowOff>88236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95140"/>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13271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4" y="618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73625</xdr:rowOff>
    </xdr:from>
    <xdr:to>
      <xdr:col>2</xdr:col>
      <xdr:colOff>638175</xdr:colOff>
      <xdr:row>38</xdr:row>
      <xdr:rowOff>88236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588725"/>
          <a:ext cx="889000" cy="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a:extLst>
            <a:ext uri="{FF2B5EF4-FFF2-40B4-BE49-F238E27FC236}">
              <a16:creationId xmlns:a16="http://schemas.microsoft.com/office/drawing/2014/main" id="{00000000-0008-0000-0600-000048000000}"/>
            </a:ext>
          </a:extLst>
        </xdr:cNvPr>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23564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4" y="619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a:extLst>
            <a:ext uri="{FF2B5EF4-FFF2-40B4-BE49-F238E27FC236}">
              <a16:creationId xmlns:a16="http://schemas.microsoft.com/office/drawing/2014/main" id="{00000000-0008-0000-0600-00004A000000}"/>
            </a:ext>
          </a:extLst>
        </xdr:cNvPr>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23335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4" y="619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20810</xdr:rowOff>
    </xdr:from>
    <xdr:to>
      <xdr:col>6</xdr:col>
      <xdr:colOff>561975</xdr:colOff>
      <xdr:row>38</xdr:row>
      <xdr:rowOff>122410</xdr:rowOff>
    </xdr:to>
    <xdr:sp macro="" textlink="">
      <xdr:nvSpPr>
        <xdr:cNvPr id="81" name="円/楕円 80">
          <a:extLst>
            <a:ext uri="{FF2B5EF4-FFF2-40B4-BE49-F238E27FC236}">
              <a16:creationId xmlns:a16="http://schemas.microsoft.com/office/drawing/2014/main" id="{00000000-0008-0000-0600-000051000000}"/>
            </a:ext>
          </a:extLst>
        </xdr:cNvPr>
        <xdr:cNvSpPr/>
      </xdr:nvSpPr>
      <xdr:spPr>
        <a:xfrm>
          <a:off x="4584700" y="6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107187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121,700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23392</xdr:rowOff>
    </xdr:from>
    <xdr:to>
      <xdr:col>5</xdr:col>
      <xdr:colOff>409575</xdr:colOff>
      <xdr:row>38</xdr:row>
      <xdr:rowOff>124992</xdr:rowOff>
    </xdr:to>
    <xdr:sp macro="" textlink="">
      <xdr:nvSpPr>
        <xdr:cNvPr id="83" name="円/楕円 82">
          <a:extLst>
            <a:ext uri="{FF2B5EF4-FFF2-40B4-BE49-F238E27FC236}">
              <a16:creationId xmlns:a16="http://schemas.microsoft.com/office/drawing/2014/main" id="{00000000-0008-0000-0600-000053000000}"/>
            </a:ext>
          </a:extLst>
        </xdr:cNvPr>
        <xdr:cNvSpPr/>
      </xdr:nvSpPr>
      <xdr:spPr>
        <a:xfrm>
          <a:off x="3746500" y="65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116119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4" y="66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120,119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29240</xdr:rowOff>
    </xdr:from>
    <xdr:to>
      <xdr:col>4</xdr:col>
      <xdr:colOff>206375</xdr:colOff>
      <xdr:row>38</xdr:row>
      <xdr:rowOff>130840</xdr:rowOff>
    </xdr:to>
    <xdr:sp macro="" textlink="">
      <xdr:nvSpPr>
        <xdr:cNvPr id="85" name="円/楕円 84">
          <a:extLst>
            <a:ext uri="{FF2B5EF4-FFF2-40B4-BE49-F238E27FC236}">
              <a16:creationId xmlns:a16="http://schemas.microsoft.com/office/drawing/2014/main" id="{00000000-0008-0000-0600-000055000000}"/>
            </a:ext>
          </a:extLst>
        </xdr:cNvPr>
        <xdr:cNvSpPr/>
      </xdr:nvSpPr>
      <xdr:spPr>
        <a:xfrm>
          <a:off x="2857500" y="65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121967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4" y="663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116,537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37436</xdr:rowOff>
    </xdr:from>
    <xdr:to>
      <xdr:col>3</xdr:col>
      <xdr:colOff>3175</xdr:colOff>
      <xdr:row>38</xdr:row>
      <xdr:rowOff>139036</xdr:rowOff>
    </xdr:to>
    <xdr:sp macro="" textlink="">
      <xdr:nvSpPr>
        <xdr:cNvPr id="87" name="円/楕円 86">
          <a:extLst>
            <a:ext uri="{FF2B5EF4-FFF2-40B4-BE49-F238E27FC236}">
              <a16:creationId xmlns:a16="http://schemas.microsoft.com/office/drawing/2014/main" id="{00000000-0008-0000-0600-000057000000}"/>
            </a:ext>
          </a:extLst>
        </xdr:cNvPr>
        <xdr:cNvSpPr/>
      </xdr:nvSpPr>
      <xdr:spPr>
        <a:xfrm>
          <a:off x="1968500" y="655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130163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4" y="664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111,518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22825</xdr:rowOff>
    </xdr:from>
    <xdr:to>
      <xdr:col>1</xdr:col>
      <xdr:colOff>485775</xdr:colOff>
      <xdr:row>38</xdr:row>
      <xdr:rowOff>124425</xdr:rowOff>
    </xdr:to>
    <xdr:sp macro="" textlink="">
      <xdr:nvSpPr>
        <xdr:cNvPr id="89" name="円/楕円 88">
          <a:extLst>
            <a:ext uri="{FF2B5EF4-FFF2-40B4-BE49-F238E27FC236}">
              <a16:creationId xmlns:a16="http://schemas.microsoft.com/office/drawing/2014/main" id="{00000000-0008-0000-0600-000059000000}"/>
            </a:ext>
          </a:extLst>
        </xdr:cNvPr>
        <xdr:cNvSpPr/>
      </xdr:nvSpPr>
      <xdr:spPr>
        <a:xfrm>
          <a:off x="1079500" y="65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115552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4" y="663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128829</xdr:rowOff>
    </xdr:from>
    <xdr:to>
      <xdr:col>6</xdr:col>
      <xdr:colOff>511175</xdr:colOff>
      <xdr:row>57</xdr:row>
      <xdr:rowOff>133671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01479"/>
          <a:ext cx="8382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a:extLst>
            <a:ext uri="{FF2B5EF4-FFF2-40B4-BE49-F238E27FC236}">
              <a16:creationId xmlns:a16="http://schemas.microsoft.com/office/drawing/2014/main" id="{00000000-0008-0000-0600-000075000000}"/>
            </a:ext>
          </a:extLst>
        </xdr:cNvPr>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128829</xdr:rowOff>
    </xdr:from>
    <xdr:to>
      <xdr:col>5</xdr:col>
      <xdr:colOff>358775</xdr:colOff>
      <xdr:row>57</xdr:row>
      <xdr:rowOff>137795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01479"/>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a:extLst>
            <a:ext uri="{FF2B5EF4-FFF2-40B4-BE49-F238E27FC236}">
              <a16:creationId xmlns:a16="http://schemas.microsoft.com/office/drawing/2014/main" id="{00000000-0008-0000-0600-000077000000}"/>
            </a:ext>
          </a:extLst>
        </xdr:cNvPr>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137795</xdr:rowOff>
    </xdr:from>
    <xdr:to>
      <xdr:col>4</xdr:col>
      <xdr:colOff>155575</xdr:colOff>
      <xdr:row>57</xdr:row>
      <xdr:rowOff>149137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10445"/>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151124</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147060</xdr:rowOff>
    </xdr:from>
    <xdr:to>
      <xdr:col>2</xdr:col>
      <xdr:colOff>638175</xdr:colOff>
      <xdr:row>57</xdr:row>
      <xdr:rowOff>149137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19710"/>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a:extLst>
            <a:ext uri="{FF2B5EF4-FFF2-40B4-BE49-F238E27FC236}">
              <a16:creationId xmlns:a16="http://schemas.microsoft.com/office/drawing/2014/main" id="{00000000-0008-0000-0600-00007F000000}"/>
            </a:ext>
          </a:extLst>
        </xdr:cNvPr>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165220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82871</xdr:rowOff>
    </xdr:from>
    <xdr:to>
      <xdr:col>6</xdr:col>
      <xdr:colOff>561975</xdr:colOff>
      <xdr:row>58</xdr:row>
      <xdr:rowOff>13021</xdr:rowOff>
    </xdr:to>
    <xdr:sp macro="" textlink="">
      <xdr:nvSpPr>
        <xdr:cNvPr id="134" name="円/楕円 133">
          <a:extLst>
            <a:ext uri="{FF2B5EF4-FFF2-40B4-BE49-F238E27FC236}">
              <a16:creationId xmlns:a16="http://schemas.microsoft.com/office/drawing/2014/main" id="{00000000-0008-0000-0600-000086000000}"/>
            </a:ext>
          </a:extLst>
        </xdr:cNvPr>
        <xdr:cNvSpPr/>
      </xdr:nvSpPr>
      <xdr:spPr>
        <a:xfrm>
          <a:off x="4584700" y="98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169248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7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78029</xdr:rowOff>
    </xdr:from>
    <xdr:to>
      <xdr:col>5</xdr:col>
      <xdr:colOff>409575</xdr:colOff>
      <xdr:row>58</xdr:row>
      <xdr:rowOff>8179</xdr:rowOff>
    </xdr:to>
    <xdr:sp macro="" textlink="">
      <xdr:nvSpPr>
        <xdr:cNvPr id="136" name="円/楕円 135">
          <a:extLst>
            <a:ext uri="{FF2B5EF4-FFF2-40B4-BE49-F238E27FC236}">
              <a16:creationId xmlns:a16="http://schemas.microsoft.com/office/drawing/2014/main" id="{00000000-0008-0000-0600-000088000000}"/>
            </a:ext>
          </a:extLst>
        </xdr:cNvPr>
        <xdr:cNvSpPr/>
      </xdr:nvSpPr>
      <xdr:spPr>
        <a:xfrm>
          <a:off x="3746500" y="98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170756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4" y="994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86995</xdr:rowOff>
    </xdr:from>
    <xdr:to>
      <xdr:col>4</xdr:col>
      <xdr:colOff>206375</xdr:colOff>
      <xdr:row>58</xdr:row>
      <xdr:rowOff>17145</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2857500" y="98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8272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4" y="995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103,333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98337</xdr:rowOff>
    </xdr:from>
    <xdr:to>
      <xdr:col>3</xdr:col>
      <xdr:colOff>3175</xdr:colOff>
      <xdr:row>58</xdr:row>
      <xdr:rowOff>28487</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1968500" y="98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19614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83,487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96260</xdr:rowOff>
    </xdr:from>
    <xdr:to>
      <xdr:col>1</xdr:col>
      <xdr:colOff>485775</xdr:colOff>
      <xdr:row>58</xdr:row>
      <xdr:rowOff>26410</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1079500" y="9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17537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126885</xdr:rowOff>
    </xdr:from>
    <xdr:to>
      <xdr:col>6</xdr:col>
      <xdr:colOff>511175</xdr:colOff>
      <xdr:row>78</xdr:row>
      <xdr:rowOff>127882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99985"/>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a:extLst>
            <a:ext uri="{FF2B5EF4-FFF2-40B4-BE49-F238E27FC236}">
              <a16:creationId xmlns:a16="http://schemas.microsoft.com/office/drawing/2014/main" id="{00000000-0008-0000-0600-0000AC000000}"/>
            </a:ext>
          </a:extLst>
        </xdr:cNvPr>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125188</xdr:rowOff>
    </xdr:from>
    <xdr:to>
      <xdr:col>5</xdr:col>
      <xdr:colOff>358775</xdr:colOff>
      <xdr:row>78</xdr:row>
      <xdr:rowOff>127882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98288"/>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a:extLst>
            <a:ext uri="{FF2B5EF4-FFF2-40B4-BE49-F238E27FC236}">
              <a16:creationId xmlns:a16="http://schemas.microsoft.com/office/drawing/2014/main" id="{00000000-0008-0000-0600-0000AE000000}"/>
            </a:ext>
          </a:extLst>
        </xdr:cNvPr>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123104</xdr:rowOff>
    </xdr:from>
    <xdr:to>
      <xdr:col>4</xdr:col>
      <xdr:colOff>155575</xdr:colOff>
      <xdr:row>78</xdr:row>
      <xdr:rowOff>125188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96204"/>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114829</xdr:rowOff>
    </xdr:from>
    <xdr:to>
      <xdr:col>2</xdr:col>
      <xdr:colOff>638175</xdr:colOff>
      <xdr:row>78</xdr:row>
      <xdr:rowOff>123104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7929"/>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76085</xdr:rowOff>
    </xdr:from>
    <xdr:to>
      <xdr:col>6</xdr:col>
      <xdr:colOff>561975</xdr:colOff>
      <xdr:row>79</xdr:row>
      <xdr:rowOff>6235</xdr:rowOff>
    </xdr:to>
    <xdr:sp macro="" textlink="">
      <xdr:nvSpPr>
        <xdr:cNvPr id="189" name="円/楕円 188">
          <a:extLst>
            <a:ext uri="{FF2B5EF4-FFF2-40B4-BE49-F238E27FC236}">
              <a16:creationId xmlns:a16="http://schemas.microsoft.com/office/drawing/2014/main" id="{00000000-0008-0000-0600-0000BD000000}"/>
            </a:ext>
          </a:extLst>
        </xdr:cNvPr>
        <xdr:cNvSpPr/>
      </xdr:nvSpPr>
      <xdr:spPr>
        <a:xfrm>
          <a:off x="4584700" y="134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162462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77082</xdr:rowOff>
    </xdr:from>
    <xdr:to>
      <xdr:col>5</xdr:col>
      <xdr:colOff>409575</xdr:colOff>
      <xdr:row>79</xdr:row>
      <xdr:rowOff>7232</xdr:rowOff>
    </xdr:to>
    <xdr:sp macro="" textlink="">
      <xdr:nvSpPr>
        <xdr:cNvPr id="191" name="円/楕円 190">
          <a:extLst>
            <a:ext uri="{FF2B5EF4-FFF2-40B4-BE49-F238E27FC236}">
              <a16:creationId xmlns:a16="http://schemas.microsoft.com/office/drawing/2014/main" id="{00000000-0008-0000-0600-0000BF000000}"/>
            </a:ext>
          </a:extLst>
        </xdr:cNvPr>
        <xdr:cNvSpPr/>
      </xdr:nvSpPr>
      <xdr:spPr>
        <a:xfrm>
          <a:off x="3746500" y="13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169809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7" y="1354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74388</xdr:rowOff>
    </xdr:from>
    <xdr:to>
      <xdr:col>4</xdr:col>
      <xdr:colOff>206375</xdr:colOff>
      <xdr:row>79</xdr:row>
      <xdr:rowOff>4538</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2857500" y="134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167115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7" y="135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72304</xdr:rowOff>
    </xdr:from>
    <xdr:to>
      <xdr:col>3</xdr:col>
      <xdr:colOff>3175</xdr:colOff>
      <xdr:row>79</xdr:row>
      <xdr:rowOff>2454</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1968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165031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7" y="135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64029</xdr:rowOff>
    </xdr:from>
    <xdr:to>
      <xdr:col>1</xdr:col>
      <xdr:colOff>485775</xdr:colOff>
      <xdr:row>78</xdr:row>
      <xdr:rowOff>165629</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1079500" y="134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156756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7" y="1352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152357</xdr:rowOff>
    </xdr:from>
    <xdr:to>
      <xdr:col>6</xdr:col>
      <xdr:colOff>511175</xdr:colOff>
      <xdr:row>94</xdr:row>
      <xdr:rowOff>61480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097207"/>
          <a:ext cx="838200" cy="8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a:extLst>
            <a:ext uri="{FF2B5EF4-FFF2-40B4-BE49-F238E27FC236}">
              <a16:creationId xmlns:a16="http://schemas.microsoft.com/office/drawing/2014/main" id="{00000000-0008-0000-0600-0000E5000000}"/>
            </a:ext>
          </a:extLst>
        </xdr:cNvPr>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61480</xdr:rowOff>
    </xdr:from>
    <xdr:to>
      <xdr:col>5</xdr:col>
      <xdr:colOff>358775</xdr:colOff>
      <xdr:row>94</xdr:row>
      <xdr:rowOff>126891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177780"/>
          <a:ext cx="889000" cy="6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a:extLst>
            <a:ext uri="{FF2B5EF4-FFF2-40B4-BE49-F238E27FC236}">
              <a16:creationId xmlns:a16="http://schemas.microsoft.com/office/drawing/2014/main" id="{00000000-0008-0000-0600-0000E7000000}"/>
            </a:ext>
          </a:extLst>
        </xdr:cNvPr>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126891</xdr:rowOff>
    </xdr:from>
    <xdr:to>
      <xdr:col>4</xdr:col>
      <xdr:colOff>155575</xdr:colOff>
      <xdr:row>94</xdr:row>
      <xdr:rowOff>154026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243191"/>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a:extLst>
            <a:ext uri="{FF2B5EF4-FFF2-40B4-BE49-F238E27FC236}">
              <a16:creationId xmlns:a16="http://schemas.microsoft.com/office/drawing/2014/main" id="{00000000-0008-0000-0600-0000EA000000}"/>
            </a:ext>
          </a:extLst>
        </xdr:cNvPr>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154026</xdr:rowOff>
    </xdr:from>
    <xdr:to>
      <xdr:col>2</xdr:col>
      <xdr:colOff>638175</xdr:colOff>
      <xdr:row>95</xdr:row>
      <xdr:rowOff>19075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270326"/>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101557</xdr:rowOff>
    </xdr:from>
    <xdr:to>
      <xdr:col>6</xdr:col>
      <xdr:colOff>561975</xdr:colOff>
      <xdr:row>94</xdr:row>
      <xdr:rowOff>31707</xdr:rowOff>
    </xdr:to>
    <xdr:sp macro="" textlink="">
      <xdr:nvSpPr>
        <xdr:cNvPr id="246" name="円/楕円 245">
          <a:extLst>
            <a:ext uri="{FF2B5EF4-FFF2-40B4-BE49-F238E27FC236}">
              <a16:creationId xmlns:a16="http://schemas.microsoft.com/office/drawing/2014/main" id="{00000000-0008-0000-0600-0000F6000000}"/>
            </a:ext>
          </a:extLst>
        </xdr:cNvPr>
        <xdr:cNvSpPr/>
      </xdr:nvSpPr>
      <xdr:spPr>
        <a:xfrm>
          <a:off x="4584700" y="160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124434</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89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120,839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10680</xdr:rowOff>
    </xdr:from>
    <xdr:to>
      <xdr:col>5</xdr:col>
      <xdr:colOff>409575</xdr:colOff>
      <xdr:row>94</xdr:row>
      <xdr:rowOff>112280</xdr:rowOff>
    </xdr:to>
    <xdr:sp macro="" textlink="">
      <xdr:nvSpPr>
        <xdr:cNvPr id="248" name="円/楕円 247">
          <a:extLst>
            <a:ext uri="{FF2B5EF4-FFF2-40B4-BE49-F238E27FC236}">
              <a16:creationId xmlns:a16="http://schemas.microsoft.com/office/drawing/2014/main" id="{00000000-0008-0000-0600-0000F8000000}"/>
            </a:ext>
          </a:extLst>
        </xdr:cNvPr>
        <xdr:cNvSpPr/>
      </xdr:nvSpPr>
      <xdr:spPr>
        <a:xfrm>
          <a:off x="3746500" y="16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128807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4" y="159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110,265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76091</xdr:rowOff>
    </xdr:from>
    <xdr:to>
      <xdr:col>4</xdr:col>
      <xdr:colOff>206375</xdr:colOff>
      <xdr:row>95</xdr:row>
      <xdr:rowOff>6241</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2857500" y="161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22768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4" y="1596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101,681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103226</xdr:rowOff>
    </xdr:from>
    <xdr:to>
      <xdr:col>3</xdr:col>
      <xdr:colOff>3175</xdr:colOff>
      <xdr:row>95</xdr:row>
      <xdr:rowOff>33376</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1968500" y="162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49903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59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98,120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139725</xdr:rowOff>
    </xdr:from>
    <xdr:to>
      <xdr:col>1</xdr:col>
      <xdr:colOff>485775</xdr:colOff>
      <xdr:row>95</xdr:row>
      <xdr:rowOff>69875</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1079500" y="162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86402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0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18937</xdr:rowOff>
    </xdr:from>
    <xdr:to>
      <xdr:col>15</xdr:col>
      <xdr:colOff>180975</xdr:colOff>
      <xdr:row>38</xdr:row>
      <xdr:rowOff>46634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534037"/>
          <a:ext cx="838200" cy="2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a:extLst>
            <a:ext uri="{FF2B5EF4-FFF2-40B4-BE49-F238E27FC236}">
              <a16:creationId xmlns:a16="http://schemas.microsoft.com/office/drawing/2014/main" id="{00000000-0008-0000-0600-000020010000}"/>
            </a:ext>
          </a:extLst>
        </xdr:cNvPr>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18937</xdr:rowOff>
    </xdr:from>
    <xdr:to>
      <xdr:col>14</xdr:col>
      <xdr:colOff>28575</xdr:colOff>
      <xdr:row>38</xdr:row>
      <xdr:rowOff>61002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534037"/>
          <a:ext cx="889000" cy="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a:extLst>
            <a:ext uri="{FF2B5EF4-FFF2-40B4-BE49-F238E27FC236}">
              <a16:creationId xmlns:a16="http://schemas.microsoft.com/office/drawing/2014/main" id="{00000000-0008-0000-0600-000022010000}"/>
            </a:ext>
          </a:extLst>
        </xdr:cNvPr>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61002</xdr:rowOff>
    </xdr:from>
    <xdr:to>
      <xdr:col>12</xdr:col>
      <xdr:colOff>511175</xdr:colOff>
      <xdr:row>38</xdr:row>
      <xdr:rowOff>63295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576102"/>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6633</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63295</xdr:rowOff>
    </xdr:from>
    <xdr:to>
      <xdr:col>11</xdr:col>
      <xdr:colOff>307975</xdr:colOff>
      <xdr:row>38</xdr:row>
      <xdr:rowOff>71959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78395"/>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167284</xdr:rowOff>
    </xdr:from>
    <xdr:to>
      <xdr:col>15</xdr:col>
      <xdr:colOff>231775</xdr:colOff>
      <xdr:row>38</xdr:row>
      <xdr:rowOff>97434</xdr:rowOff>
    </xdr:to>
    <xdr:sp macro="" textlink="">
      <xdr:nvSpPr>
        <xdr:cNvPr id="305" name="円/楕円 304">
          <a:extLst>
            <a:ext uri="{FF2B5EF4-FFF2-40B4-BE49-F238E27FC236}">
              <a16:creationId xmlns:a16="http://schemas.microsoft.com/office/drawing/2014/main" id="{00000000-0008-0000-0600-000031010000}"/>
            </a:ext>
          </a:extLst>
        </xdr:cNvPr>
        <xdr:cNvSpPr/>
      </xdr:nvSpPr>
      <xdr:spPr>
        <a:xfrm>
          <a:off x="10426700" y="65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82211</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68,498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139587</xdr:rowOff>
    </xdr:from>
    <xdr:to>
      <xdr:col>14</xdr:col>
      <xdr:colOff>79375</xdr:colOff>
      <xdr:row>38</xdr:row>
      <xdr:rowOff>69737</xdr:rowOff>
    </xdr:to>
    <xdr:sp macro="" textlink="">
      <xdr:nvSpPr>
        <xdr:cNvPr id="307" name="円/楕円 306">
          <a:extLst>
            <a:ext uri="{FF2B5EF4-FFF2-40B4-BE49-F238E27FC236}">
              <a16:creationId xmlns:a16="http://schemas.microsoft.com/office/drawing/2014/main" id="{00000000-0008-0000-0600-000033010000}"/>
            </a:ext>
          </a:extLst>
        </xdr:cNvPr>
        <xdr:cNvSpPr/>
      </xdr:nvSpPr>
      <xdr:spPr>
        <a:xfrm>
          <a:off x="9588500" y="64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60864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57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76,979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10202</xdr:rowOff>
    </xdr:from>
    <xdr:to>
      <xdr:col>12</xdr:col>
      <xdr:colOff>561975</xdr:colOff>
      <xdr:row>38</xdr:row>
      <xdr:rowOff>111802</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8699500" y="65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102929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12495</xdr:rowOff>
    </xdr:from>
    <xdr:to>
      <xdr:col>11</xdr:col>
      <xdr:colOff>358775</xdr:colOff>
      <xdr:row>38</xdr:row>
      <xdr:rowOff>114095</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7810500" y="65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105222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21159</xdr:rowOff>
    </xdr:from>
    <xdr:to>
      <xdr:col>10</xdr:col>
      <xdr:colOff>155575</xdr:colOff>
      <xdr:row>38</xdr:row>
      <xdr:rowOff>122759</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6921500" y="65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113886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116891</xdr:rowOff>
    </xdr:from>
    <xdr:to>
      <xdr:col>15</xdr:col>
      <xdr:colOff>180975</xdr:colOff>
      <xdr:row>58</xdr:row>
      <xdr:rowOff>138465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60991"/>
          <a:ext cx="838200" cy="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a:extLst>
            <a:ext uri="{FF2B5EF4-FFF2-40B4-BE49-F238E27FC236}">
              <a16:creationId xmlns:a16="http://schemas.microsoft.com/office/drawing/2014/main" id="{00000000-0008-0000-0600-000059010000}"/>
            </a:ext>
          </a:extLst>
        </xdr:cNvPr>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107056</xdr:rowOff>
    </xdr:from>
    <xdr:to>
      <xdr:col>14</xdr:col>
      <xdr:colOff>28575</xdr:colOff>
      <xdr:row>58</xdr:row>
      <xdr:rowOff>138465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51156"/>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a:extLst>
            <a:ext uri="{FF2B5EF4-FFF2-40B4-BE49-F238E27FC236}">
              <a16:creationId xmlns:a16="http://schemas.microsoft.com/office/drawing/2014/main" id="{00000000-0008-0000-0600-00005B010000}"/>
            </a:ext>
          </a:extLst>
        </xdr:cNvPr>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107056</xdr:rowOff>
    </xdr:from>
    <xdr:to>
      <xdr:col>12</xdr:col>
      <xdr:colOff>511175</xdr:colOff>
      <xdr:row>58</xdr:row>
      <xdr:rowOff>152417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51156"/>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152417</xdr:rowOff>
    </xdr:from>
    <xdr:to>
      <xdr:col>11</xdr:col>
      <xdr:colOff>307975</xdr:colOff>
      <xdr:row>59</xdr:row>
      <xdr:rowOff>11916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96517"/>
          <a:ext cx="889000" cy="3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66091</xdr:rowOff>
    </xdr:from>
    <xdr:to>
      <xdr:col>15</xdr:col>
      <xdr:colOff>231775</xdr:colOff>
      <xdr:row>58</xdr:row>
      <xdr:rowOff>167691</xdr:rowOff>
    </xdr:to>
    <xdr:sp macro="" textlink="">
      <xdr:nvSpPr>
        <xdr:cNvPr id="362" name="円/楕円 361">
          <a:extLst>
            <a:ext uri="{FF2B5EF4-FFF2-40B4-BE49-F238E27FC236}">
              <a16:creationId xmlns:a16="http://schemas.microsoft.com/office/drawing/2014/main" id="{00000000-0008-0000-0600-00006A010000}"/>
            </a:ext>
          </a:extLst>
        </xdr:cNvPr>
        <xdr:cNvSpPr/>
      </xdr:nvSpPr>
      <xdr:spPr>
        <a:xfrm>
          <a:off x="10426700" y="100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259,868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87665</xdr:rowOff>
    </xdr:from>
    <xdr:to>
      <xdr:col>14</xdr:col>
      <xdr:colOff>79375</xdr:colOff>
      <xdr:row>59</xdr:row>
      <xdr:rowOff>17815</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9588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8942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4" y="1012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56256</xdr:rowOff>
    </xdr:from>
    <xdr:to>
      <xdr:col>12</xdr:col>
      <xdr:colOff>561975</xdr:colOff>
      <xdr:row>58</xdr:row>
      <xdr:rowOff>157856</xdr:rowOff>
    </xdr:to>
    <xdr:sp macro="" textlink="">
      <xdr:nvSpPr>
        <xdr:cNvPr id="366" name="円/楕円 365">
          <a:extLst>
            <a:ext uri="{FF2B5EF4-FFF2-40B4-BE49-F238E27FC236}">
              <a16:creationId xmlns:a16="http://schemas.microsoft.com/office/drawing/2014/main" id="{00000000-0008-0000-0600-00006E010000}"/>
            </a:ext>
          </a:extLst>
        </xdr:cNvPr>
        <xdr:cNvSpPr/>
      </xdr:nvSpPr>
      <xdr:spPr>
        <a:xfrm>
          <a:off x="8699500" y="100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148983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4" y="1009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285,680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101617</xdr:rowOff>
    </xdr:from>
    <xdr:to>
      <xdr:col>11</xdr:col>
      <xdr:colOff>358775</xdr:colOff>
      <xdr:row>59</xdr:row>
      <xdr:rowOff>31767</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7810500" y="100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22894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4" y="1013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166,621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132566</xdr:rowOff>
    </xdr:from>
    <xdr:to>
      <xdr:col>10</xdr:col>
      <xdr:colOff>155575</xdr:colOff>
      <xdr:row>59</xdr:row>
      <xdr:rowOff>62716</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6921500" y="1007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53843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6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126398</xdr:rowOff>
    </xdr:from>
    <xdr:to>
      <xdr:col>15</xdr:col>
      <xdr:colOff>180975</xdr:colOff>
      <xdr:row>78</xdr:row>
      <xdr:rowOff>135029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99498"/>
          <a:ext cx="8382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a:extLst>
            <a:ext uri="{FF2B5EF4-FFF2-40B4-BE49-F238E27FC236}">
              <a16:creationId xmlns:a16="http://schemas.microsoft.com/office/drawing/2014/main" id="{00000000-0008-0000-0600-000090010000}"/>
            </a:ext>
          </a:extLst>
        </xdr:cNvPr>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101198</xdr:rowOff>
    </xdr:from>
    <xdr:to>
      <xdr:col>14</xdr:col>
      <xdr:colOff>28575</xdr:colOff>
      <xdr:row>78</xdr:row>
      <xdr:rowOff>126398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74298"/>
          <a:ext cx="889000" cy="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a:extLst>
            <a:ext uri="{FF2B5EF4-FFF2-40B4-BE49-F238E27FC236}">
              <a16:creationId xmlns:a16="http://schemas.microsoft.com/office/drawing/2014/main" id="{00000000-0008-0000-0600-000092010000}"/>
            </a:ext>
          </a:extLst>
        </xdr:cNvPr>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a:extLst>
            <a:ext uri="{FF2B5EF4-FFF2-40B4-BE49-F238E27FC236}">
              <a16:creationId xmlns:a16="http://schemas.microsoft.com/office/drawing/2014/main" id="{00000000-0008-0000-0600-000094010000}"/>
            </a:ext>
          </a:extLst>
        </xdr:cNvPr>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84229</xdr:rowOff>
    </xdr:from>
    <xdr:to>
      <xdr:col>15</xdr:col>
      <xdr:colOff>231775</xdr:colOff>
      <xdr:row>79</xdr:row>
      <xdr:rowOff>14379</xdr:rowOff>
    </xdr:to>
    <xdr:sp macro="" textlink="">
      <xdr:nvSpPr>
        <xdr:cNvPr id="411" name="円/楕円 410">
          <a:extLst>
            <a:ext uri="{FF2B5EF4-FFF2-40B4-BE49-F238E27FC236}">
              <a16:creationId xmlns:a16="http://schemas.microsoft.com/office/drawing/2014/main" id="{00000000-0008-0000-0600-00009B010000}"/>
            </a:ext>
          </a:extLst>
        </xdr:cNvPr>
        <xdr:cNvSpPr/>
      </xdr:nvSpPr>
      <xdr:spPr>
        <a:xfrm>
          <a:off x="10426700" y="134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8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75598</xdr:rowOff>
    </xdr:from>
    <xdr:to>
      <xdr:col>14</xdr:col>
      <xdr:colOff>79375</xdr:colOff>
      <xdr:row>79</xdr:row>
      <xdr:rowOff>5748</xdr:rowOff>
    </xdr:to>
    <xdr:sp macro="" textlink="">
      <xdr:nvSpPr>
        <xdr:cNvPr id="413" name="円/楕円 412">
          <a:extLst>
            <a:ext uri="{FF2B5EF4-FFF2-40B4-BE49-F238E27FC236}">
              <a16:creationId xmlns:a16="http://schemas.microsoft.com/office/drawing/2014/main" id="{00000000-0008-0000-0600-00009D010000}"/>
            </a:ext>
          </a:extLst>
        </xdr:cNvPr>
        <xdr:cNvSpPr/>
      </xdr:nvSpPr>
      <xdr:spPr>
        <a:xfrm>
          <a:off x="9588500" y="134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168325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50398</xdr:rowOff>
    </xdr:from>
    <xdr:to>
      <xdr:col>12</xdr:col>
      <xdr:colOff>561975</xdr:colOff>
      <xdr:row>78</xdr:row>
      <xdr:rowOff>151998</xdr:rowOff>
    </xdr:to>
    <xdr:sp macro="" textlink="">
      <xdr:nvSpPr>
        <xdr:cNvPr id="415" name="円/楕円 414">
          <a:extLst>
            <a:ext uri="{FF2B5EF4-FFF2-40B4-BE49-F238E27FC236}">
              <a16:creationId xmlns:a16="http://schemas.microsoft.com/office/drawing/2014/main" id="{00000000-0008-0000-0600-00009F010000}"/>
            </a:ext>
          </a:extLst>
        </xdr:cNvPr>
        <xdr:cNvSpPr/>
      </xdr:nvSpPr>
      <xdr:spPr>
        <a:xfrm>
          <a:off x="8699500" y="134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143125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a:extLst>
            <a:ext uri="{FF2B5EF4-FFF2-40B4-BE49-F238E27FC236}">
              <a16:creationId xmlns:a16="http://schemas.microsoft.com/office/drawing/2014/main" id="{00000000-0008-0000-0600-0000B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a:extLst>
            <a:ext uri="{FF2B5EF4-FFF2-40B4-BE49-F238E27FC236}">
              <a16:creationId xmlns:a16="http://schemas.microsoft.com/office/drawing/2014/main" id="{00000000-0008-0000-0600-0000BB010000}"/>
            </a:ext>
          </a:extLst>
        </xdr:cNvPr>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32493</xdr:rowOff>
    </xdr:from>
    <xdr:to>
      <xdr:col>15</xdr:col>
      <xdr:colOff>180975</xdr:colOff>
      <xdr:row>98</xdr:row>
      <xdr:rowOff>89204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639300" y="16834593"/>
          <a:ext cx="838200" cy="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a:extLst>
            <a:ext uri="{FF2B5EF4-FFF2-40B4-BE49-F238E27FC236}">
              <a16:creationId xmlns:a16="http://schemas.microsoft.com/office/drawing/2014/main" id="{00000000-0008-0000-0600-0000BE010000}"/>
            </a:ext>
          </a:extLst>
        </xdr:cNvPr>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a:extLst>
            <a:ext uri="{FF2B5EF4-FFF2-40B4-BE49-F238E27FC236}">
              <a16:creationId xmlns:a16="http://schemas.microsoft.com/office/drawing/2014/main" id="{00000000-0008-0000-0600-0000BF010000}"/>
            </a:ext>
          </a:extLst>
        </xdr:cNvPr>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64991</xdr:rowOff>
    </xdr:from>
    <xdr:to>
      <xdr:col>14</xdr:col>
      <xdr:colOff>28575</xdr:colOff>
      <xdr:row>98</xdr:row>
      <xdr:rowOff>89204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8750300" y="16867091"/>
          <a:ext cx="8890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a:extLst>
            <a:ext uri="{FF2B5EF4-FFF2-40B4-BE49-F238E27FC236}">
              <a16:creationId xmlns:a16="http://schemas.microsoft.com/office/drawing/2014/main" id="{00000000-0008-0000-0600-0000C1010000}"/>
            </a:ext>
          </a:extLst>
        </xdr:cNvPr>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a:extLst>
            <a:ext uri="{FF2B5EF4-FFF2-40B4-BE49-F238E27FC236}">
              <a16:creationId xmlns:a16="http://schemas.microsoft.com/office/drawing/2014/main" id="{00000000-0008-0000-0600-0000C3010000}"/>
            </a:ext>
          </a:extLst>
        </xdr:cNvPr>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153143</xdr:rowOff>
    </xdr:from>
    <xdr:to>
      <xdr:col>15</xdr:col>
      <xdr:colOff>231775</xdr:colOff>
      <xdr:row>98</xdr:row>
      <xdr:rowOff>83293</xdr:rowOff>
    </xdr:to>
    <xdr:sp macro="" textlink="">
      <xdr:nvSpPr>
        <xdr:cNvPr id="458" name="円/楕円 457">
          <a:extLst>
            <a:ext uri="{FF2B5EF4-FFF2-40B4-BE49-F238E27FC236}">
              <a16:creationId xmlns:a16="http://schemas.microsoft.com/office/drawing/2014/main" id="{00000000-0008-0000-0600-0000CA010000}"/>
            </a:ext>
          </a:extLst>
        </xdr:cNvPr>
        <xdr:cNvSpPr/>
      </xdr:nvSpPr>
      <xdr:spPr>
        <a:xfrm>
          <a:off x="10426700" y="1678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4570</xdr:rowOff>
    </xdr:from>
    <xdr:ext cx="599010" cy="259045"/>
    <xdr:sp macro="" textlink="">
      <xdr:nvSpPr>
        <xdr:cNvPr id="459" name="普通建設事業費 （ うち更新整備　）該当値テキスト">
          <a:extLst>
            <a:ext uri="{FF2B5EF4-FFF2-40B4-BE49-F238E27FC236}">
              <a16:creationId xmlns:a16="http://schemas.microsoft.com/office/drawing/2014/main" id="{00000000-0008-0000-0600-0000CB010000}"/>
            </a:ext>
          </a:extLst>
        </xdr:cNvPr>
        <xdr:cNvSpPr txBox="1"/>
      </xdr:nvSpPr>
      <xdr:spPr>
        <a:xfrm>
          <a:off x="10528300" y="1663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240,692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38404</xdr:rowOff>
    </xdr:from>
    <xdr:to>
      <xdr:col>14</xdr:col>
      <xdr:colOff>79375</xdr:colOff>
      <xdr:row>98</xdr:row>
      <xdr:rowOff>140004</xdr:rowOff>
    </xdr:to>
    <xdr:sp macro="" textlink="">
      <xdr:nvSpPr>
        <xdr:cNvPr id="460" name="円/楕円 459">
          <a:extLst>
            <a:ext uri="{FF2B5EF4-FFF2-40B4-BE49-F238E27FC236}">
              <a16:creationId xmlns:a16="http://schemas.microsoft.com/office/drawing/2014/main" id="{00000000-0008-0000-0600-0000CC010000}"/>
            </a:ext>
          </a:extLst>
        </xdr:cNvPr>
        <xdr:cNvSpPr/>
      </xdr:nvSpPr>
      <xdr:spPr>
        <a:xfrm>
          <a:off x="9588500" y="168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156531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4" y="1661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166,267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14191</xdr:rowOff>
    </xdr:from>
    <xdr:to>
      <xdr:col>12</xdr:col>
      <xdr:colOff>561975</xdr:colOff>
      <xdr:row>98</xdr:row>
      <xdr:rowOff>115791</xdr:rowOff>
    </xdr:to>
    <xdr:sp macro="" textlink="">
      <xdr:nvSpPr>
        <xdr:cNvPr id="462" name="円/楕円 461">
          <a:extLst>
            <a:ext uri="{FF2B5EF4-FFF2-40B4-BE49-F238E27FC236}">
              <a16:creationId xmlns:a16="http://schemas.microsoft.com/office/drawing/2014/main" id="{00000000-0008-0000-0600-0000CE010000}"/>
            </a:ext>
          </a:extLst>
        </xdr:cNvPr>
        <xdr:cNvSpPr/>
      </xdr:nvSpPr>
      <xdr:spPr>
        <a:xfrm>
          <a:off x="8699500" y="168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132318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4" y="1659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a:extLst>
            <a:ext uri="{FF2B5EF4-FFF2-40B4-BE49-F238E27FC236}">
              <a16:creationId xmlns:a16="http://schemas.microsoft.com/office/drawing/2014/main" id="{00000000-0008-0000-0600-0000D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a:extLst>
            <a:ext uri="{FF2B5EF4-FFF2-40B4-BE49-F238E27FC236}">
              <a16:creationId xmlns:a16="http://schemas.microsoft.com/office/drawing/2014/main" id="{00000000-0008-0000-0600-0000D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a:extLst>
            <a:ext uri="{FF2B5EF4-FFF2-40B4-BE49-F238E27FC236}">
              <a16:creationId xmlns:a16="http://schemas.microsoft.com/office/drawing/2014/main" id="{00000000-0008-0000-0600-0000EA010000}"/>
            </a:ext>
          </a:extLst>
        </xdr:cNvPr>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a:extLst>
            <a:ext uri="{FF2B5EF4-FFF2-40B4-BE49-F238E27FC236}">
              <a16:creationId xmlns:a16="http://schemas.microsoft.com/office/drawing/2014/main" id="{00000000-0008-0000-0600-0000EC010000}"/>
            </a:ext>
          </a:extLst>
        </xdr:cNvPr>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72852</xdr:rowOff>
    </xdr:from>
    <xdr:to>
      <xdr:col>23</xdr:col>
      <xdr:colOff>517525</xdr:colOff>
      <xdr:row>39</xdr:row>
      <xdr:rowOff>96341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5481300" y="6759402"/>
          <a:ext cx="8382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a:extLst>
            <a:ext uri="{FF2B5EF4-FFF2-40B4-BE49-F238E27FC236}">
              <a16:creationId xmlns:a16="http://schemas.microsoft.com/office/drawing/2014/main" id="{00000000-0008-0000-0600-0000EF010000}"/>
            </a:ext>
          </a:extLst>
        </xdr:cNvPr>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72852</xdr:rowOff>
    </xdr:from>
    <xdr:to>
      <xdr:col>22</xdr:col>
      <xdr:colOff>365125</xdr:colOff>
      <xdr:row>39</xdr:row>
      <xdr:rowOff>98015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4592300" y="6759402"/>
          <a:ext cx="889000" cy="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a:extLst>
            <a:ext uri="{FF2B5EF4-FFF2-40B4-BE49-F238E27FC236}">
              <a16:creationId xmlns:a16="http://schemas.microsoft.com/office/drawing/2014/main" id="{00000000-0008-0000-0600-0000F2010000}"/>
            </a:ext>
          </a:extLst>
        </xdr:cNvPr>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134401</xdr:rowOff>
    </xdr:from>
    <xdr:to>
      <xdr:col>21</xdr:col>
      <xdr:colOff>161925</xdr:colOff>
      <xdr:row>39</xdr:row>
      <xdr:rowOff>98015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3703300" y="6649501"/>
          <a:ext cx="889000" cy="1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125489</xdr:rowOff>
    </xdr:from>
    <xdr:to>
      <xdr:col>19</xdr:col>
      <xdr:colOff>644525</xdr:colOff>
      <xdr:row>38</xdr:row>
      <xdr:rowOff>134401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814300" y="6640589"/>
          <a:ext cx="889000" cy="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45541</xdr:rowOff>
    </xdr:from>
    <xdr:to>
      <xdr:col>23</xdr:col>
      <xdr:colOff>568325</xdr:colOff>
      <xdr:row>39</xdr:row>
      <xdr:rowOff>147141</xdr:rowOff>
    </xdr:to>
    <xdr:sp macro="" textlink="">
      <xdr:nvSpPr>
        <xdr:cNvPr id="513" name="円/楕円 512">
          <a:extLst>
            <a:ext uri="{FF2B5EF4-FFF2-40B4-BE49-F238E27FC236}">
              <a16:creationId xmlns:a16="http://schemas.microsoft.com/office/drawing/2014/main" id="{00000000-0008-0000-0600-000001020000}"/>
            </a:ext>
          </a:extLst>
        </xdr:cNvPr>
        <xdr:cNvSpPr/>
      </xdr:nvSpPr>
      <xdr:spPr>
        <a:xfrm>
          <a:off x="16268700" y="67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469744" cy="259045"/>
    <xdr:sp macro="" textlink="">
      <xdr:nvSpPr>
        <xdr:cNvPr id="514" name="災害復旧事業費該当値テキスト">
          <a:extLst>
            <a:ext uri="{FF2B5EF4-FFF2-40B4-BE49-F238E27FC236}">
              <a16:creationId xmlns:a16="http://schemas.microsoft.com/office/drawing/2014/main" id="{00000000-0008-0000-0600-000002020000}"/>
            </a:ext>
          </a:extLst>
        </xdr:cNvPr>
        <xdr:cNvSpPr txBox="1"/>
      </xdr:nvSpPr>
      <xdr:spPr>
        <a:xfrm>
          <a:off x="16370300" y="669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22052</xdr:rowOff>
    </xdr:from>
    <xdr:to>
      <xdr:col>22</xdr:col>
      <xdr:colOff>415925</xdr:colOff>
      <xdr:row>39</xdr:row>
      <xdr:rowOff>123652</xdr:rowOff>
    </xdr:to>
    <xdr:sp macro="" textlink="">
      <xdr:nvSpPr>
        <xdr:cNvPr id="515" name="円/楕円 514">
          <a:extLst>
            <a:ext uri="{FF2B5EF4-FFF2-40B4-BE49-F238E27FC236}">
              <a16:creationId xmlns:a16="http://schemas.microsoft.com/office/drawing/2014/main" id="{00000000-0008-0000-0600-000003020000}"/>
            </a:ext>
          </a:extLst>
        </xdr:cNvPr>
        <xdr:cNvSpPr/>
      </xdr:nvSpPr>
      <xdr:spPr>
        <a:xfrm>
          <a:off x="15430500" y="67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114779</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14111" y="68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47215</xdr:rowOff>
    </xdr:from>
    <xdr:to>
      <xdr:col>21</xdr:col>
      <xdr:colOff>212725</xdr:colOff>
      <xdr:row>39</xdr:row>
      <xdr:rowOff>148815</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4541500" y="67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139942</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3017" y="682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83601</xdr:rowOff>
    </xdr:from>
    <xdr:to>
      <xdr:col>20</xdr:col>
      <xdr:colOff>9525</xdr:colOff>
      <xdr:row>39</xdr:row>
      <xdr:rowOff>13751</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3652500" y="65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30278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7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74689</xdr:rowOff>
    </xdr:from>
    <xdr:to>
      <xdr:col>18</xdr:col>
      <xdr:colOff>492125</xdr:colOff>
      <xdr:row>39</xdr:row>
      <xdr:rowOff>4839</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2763500" y="65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21366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144434</xdr:rowOff>
    </xdr:from>
    <xdr:ext cx="377026"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068974" y="9745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54</xdr:row>
      <xdr:rowOff>160762</xdr:rowOff>
    </xdr:from>
    <xdr:ext cx="37702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068974" y="9419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5642</xdr:rowOff>
    </xdr:from>
    <xdr:ext cx="37702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068974" y="9092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21970</xdr:rowOff>
    </xdr:from>
    <xdr:ext cx="37702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068974" y="8765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38299</xdr:rowOff>
    </xdr:from>
    <xdr:ext cx="46717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57" name="フローチャート : 判断 556">
          <a:extLst>
            <a:ext uri="{FF2B5EF4-FFF2-40B4-BE49-F238E27FC236}">
              <a16:creationId xmlns:a16="http://schemas.microsoft.com/office/drawing/2014/main" id="{00000000-0008-0000-0600-00002D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0" name="フローチャート : 判断 559">
          <a:extLst>
            <a:ext uri="{FF2B5EF4-FFF2-40B4-BE49-F238E27FC236}">
              <a16:creationId xmlns:a16="http://schemas.microsoft.com/office/drawing/2014/main" id="{00000000-0008-0000-0600-000030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22134</xdr:rowOff>
    </xdr:from>
    <xdr:to>
      <xdr:col>19</xdr:col>
      <xdr:colOff>644525</xdr:colOff>
      <xdr:row>59</xdr:row>
      <xdr:rowOff>98878</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8594634"/>
          <a:ext cx="889000" cy="161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59</xdr:row>
      <xdr:rowOff>48078</xdr:rowOff>
    </xdr:from>
    <xdr:to>
      <xdr:col>20</xdr:col>
      <xdr:colOff>9525</xdr:colOff>
      <xdr:row>59</xdr:row>
      <xdr:rowOff>149678</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59</xdr:row>
      <xdr:rowOff>18687</xdr:rowOff>
    </xdr:from>
    <xdr:to>
      <xdr:col>18</xdr:col>
      <xdr:colOff>492125</xdr:colOff>
      <xdr:row>59</xdr:row>
      <xdr:rowOff>120287</xdr:rowOff>
    </xdr:to>
    <xdr:sp macro="" textlink="">
      <xdr:nvSpPr>
        <xdr:cNvPr id="565" name="フローチャート : 判断 564">
          <a:extLst>
            <a:ext uri="{FF2B5EF4-FFF2-40B4-BE49-F238E27FC236}">
              <a16:creationId xmlns:a16="http://schemas.microsoft.com/office/drawing/2014/main" id="{00000000-0008-0000-0600-000035020000}"/>
            </a:ext>
          </a:extLst>
        </xdr:cNvPr>
        <xdr:cNvSpPr/>
      </xdr:nvSpPr>
      <xdr:spPr>
        <a:xfrm>
          <a:off x="12763500" y="101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59</xdr:row>
      <xdr:rowOff>111414</xdr:rowOff>
    </xdr:from>
    <xdr:ext cx="313932"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57333" y="102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166205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49</xdr:row>
      <xdr:rowOff>142784</xdr:rowOff>
    </xdr:from>
    <xdr:to>
      <xdr:col>18</xdr:col>
      <xdr:colOff>492125</xdr:colOff>
      <xdr:row>50</xdr:row>
      <xdr:rowOff>72934</xdr:rowOff>
    </xdr:to>
    <xdr:sp macro="" textlink="">
      <xdr:nvSpPr>
        <xdr:cNvPr id="580" name="円/楕円 579">
          <a:extLst>
            <a:ext uri="{FF2B5EF4-FFF2-40B4-BE49-F238E27FC236}">
              <a16:creationId xmlns:a16="http://schemas.microsoft.com/office/drawing/2014/main" id="{00000000-0008-0000-0600-000044020000}"/>
            </a:ext>
          </a:extLst>
        </xdr:cNvPr>
        <xdr:cNvSpPr/>
      </xdr:nvSpPr>
      <xdr:spPr>
        <a:xfrm>
          <a:off x="12763500" y="85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89461</xdr:rowOff>
    </xdr:from>
    <xdr:ext cx="378565"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5017" y="831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129329</xdr:rowOff>
    </xdr:from>
    <xdr:to>
      <xdr:col>23</xdr:col>
      <xdr:colOff>517525</xdr:colOff>
      <xdr:row>78</xdr:row>
      <xdr:rowOff>146892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502429"/>
          <a:ext cx="8382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97585</xdr:rowOff>
    </xdr:from>
    <xdr:to>
      <xdr:col>22</xdr:col>
      <xdr:colOff>365125</xdr:colOff>
      <xdr:row>78</xdr:row>
      <xdr:rowOff>129329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470685"/>
          <a:ext cx="889000" cy="3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141161</xdr:rowOff>
    </xdr:from>
    <xdr:ext cx="59901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181794" y="131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97585</xdr:rowOff>
    </xdr:from>
    <xdr:to>
      <xdr:col>21</xdr:col>
      <xdr:colOff>161925</xdr:colOff>
      <xdr:row>78</xdr:row>
      <xdr:rowOff>112347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470685"/>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110531</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292794" y="1314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112347</xdr:rowOff>
    </xdr:from>
    <xdr:to>
      <xdr:col>19</xdr:col>
      <xdr:colOff>644525</xdr:colOff>
      <xdr:row>78</xdr:row>
      <xdr:rowOff>156972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85447"/>
          <a:ext cx="889000" cy="4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4" name="フローチャート : 判断 623">
          <a:extLst>
            <a:ext uri="{FF2B5EF4-FFF2-40B4-BE49-F238E27FC236}">
              <a16:creationId xmlns:a16="http://schemas.microsoft.com/office/drawing/2014/main" id="{00000000-0008-0000-0600-000070020000}"/>
            </a:ext>
          </a:extLst>
        </xdr:cNvPr>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96092</xdr:rowOff>
    </xdr:from>
    <xdr:to>
      <xdr:col>23</xdr:col>
      <xdr:colOff>568325</xdr:colOff>
      <xdr:row>79</xdr:row>
      <xdr:rowOff>26242</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6268700" y="134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11019</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8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75,596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78529</xdr:rowOff>
    </xdr:from>
    <xdr:to>
      <xdr:col>22</xdr:col>
      <xdr:colOff>415925</xdr:colOff>
      <xdr:row>79</xdr:row>
      <xdr:rowOff>8679</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5430500" y="1345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171256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54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46785</xdr:rowOff>
    </xdr:from>
    <xdr:to>
      <xdr:col>21</xdr:col>
      <xdr:colOff>212725</xdr:colOff>
      <xdr:row>78</xdr:row>
      <xdr:rowOff>148385</xdr:rowOff>
    </xdr:to>
    <xdr:sp macro="" textlink="">
      <xdr:nvSpPr>
        <xdr:cNvPr id="635" name="円/楕円 634">
          <a:extLst>
            <a:ext uri="{FF2B5EF4-FFF2-40B4-BE49-F238E27FC236}">
              <a16:creationId xmlns:a16="http://schemas.microsoft.com/office/drawing/2014/main" id="{00000000-0008-0000-0600-00007B020000}"/>
            </a:ext>
          </a:extLst>
        </xdr:cNvPr>
        <xdr:cNvSpPr/>
      </xdr:nvSpPr>
      <xdr:spPr>
        <a:xfrm>
          <a:off x="14541500" y="134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139512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4" y="1351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61547</xdr:rowOff>
    </xdr:from>
    <xdr:to>
      <xdr:col>20</xdr:col>
      <xdr:colOff>9525</xdr:colOff>
      <xdr:row>78</xdr:row>
      <xdr:rowOff>163147</xdr:rowOff>
    </xdr:to>
    <xdr:sp macro="" textlink="">
      <xdr:nvSpPr>
        <xdr:cNvPr id="637" name="円/楕円 636">
          <a:extLst>
            <a:ext uri="{FF2B5EF4-FFF2-40B4-BE49-F238E27FC236}">
              <a16:creationId xmlns:a16="http://schemas.microsoft.com/office/drawing/2014/main" id="{00000000-0008-0000-0600-00007D020000}"/>
            </a:ext>
          </a:extLst>
        </xdr:cNvPr>
        <xdr:cNvSpPr/>
      </xdr:nvSpPr>
      <xdr:spPr>
        <a:xfrm>
          <a:off x="13652500" y="134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154274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5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106172</xdr:rowOff>
    </xdr:from>
    <xdr:to>
      <xdr:col>18</xdr:col>
      <xdr:colOff>492125</xdr:colOff>
      <xdr:row>79</xdr:row>
      <xdr:rowOff>36322</xdr:rowOff>
    </xdr:to>
    <xdr:sp macro="" textlink="">
      <xdr:nvSpPr>
        <xdr:cNvPr id="639" name="円/楕円 638">
          <a:extLst>
            <a:ext uri="{FF2B5EF4-FFF2-40B4-BE49-F238E27FC236}">
              <a16:creationId xmlns:a16="http://schemas.microsoft.com/office/drawing/2014/main" id="{00000000-0008-0000-0600-00007F020000}"/>
            </a:ext>
          </a:extLst>
        </xdr:cNvPr>
        <xdr:cNvSpPr/>
      </xdr:nvSpPr>
      <xdr:spPr>
        <a:xfrm>
          <a:off x="12763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27449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5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138717</xdr:rowOff>
    </xdr:from>
    <xdr:to>
      <xdr:col>23</xdr:col>
      <xdr:colOff>517525</xdr:colOff>
      <xdr:row>98</xdr:row>
      <xdr:rowOff>146951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40817"/>
          <a:ext cx="8382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146951</xdr:rowOff>
    </xdr:from>
    <xdr:to>
      <xdr:col>22</xdr:col>
      <xdr:colOff>365125</xdr:colOff>
      <xdr:row>99</xdr:row>
      <xdr:rowOff>13539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49051"/>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13539</xdr:rowOff>
    </xdr:from>
    <xdr:to>
      <xdr:col>21</xdr:col>
      <xdr:colOff>161925</xdr:colOff>
      <xdr:row>99</xdr:row>
      <xdr:rowOff>33751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987089"/>
          <a:ext cx="88900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42321</xdr:rowOff>
    </xdr:from>
    <xdr:to>
      <xdr:col>19</xdr:col>
      <xdr:colOff>644525</xdr:colOff>
      <xdr:row>99</xdr:row>
      <xdr:rowOff>33751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44421"/>
          <a:ext cx="889000" cy="16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81" name="フローチャート : 判断 680">
          <a:extLst>
            <a:ext uri="{FF2B5EF4-FFF2-40B4-BE49-F238E27FC236}">
              <a16:creationId xmlns:a16="http://schemas.microsoft.com/office/drawing/2014/main" id="{00000000-0008-0000-0600-0000A9020000}"/>
            </a:ext>
          </a:extLst>
        </xdr:cNvPr>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87917</xdr:rowOff>
    </xdr:from>
    <xdr:to>
      <xdr:col>23</xdr:col>
      <xdr:colOff>568325</xdr:colOff>
      <xdr:row>99</xdr:row>
      <xdr:rowOff>18067</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6268700" y="168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31728</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60,774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96151</xdr:rowOff>
    </xdr:from>
    <xdr:to>
      <xdr:col>22</xdr:col>
      <xdr:colOff>415925</xdr:colOff>
      <xdr:row>99</xdr:row>
      <xdr:rowOff>26301</xdr:rowOff>
    </xdr:to>
    <xdr:sp macro="" textlink="">
      <xdr:nvSpPr>
        <xdr:cNvPr id="690" name="円/楕円 689">
          <a:extLst>
            <a:ext uri="{FF2B5EF4-FFF2-40B4-BE49-F238E27FC236}">
              <a16:creationId xmlns:a16="http://schemas.microsoft.com/office/drawing/2014/main" id="{00000000-0008-0000-0600-0000B2020000}"/>
            </a:ext>
          </a:extLst>
        </xdr:cNvPr>
        <xdr:cNvSpPr/>
      </xdr:nvSpPr>
      <xdr:spPr>
        <a:xfrm>
          <a:off x="15430500" y="1689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17428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9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54,291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134189</xdr:rowOff>
    </xdr:from>
    <xdr:to>
      <xdr:col>21</xdr:col>
      <xdr:colOff>212725</xdr:colOff>
      <xdr:row>99</xdr:row>
      <xdr:rowOff>64339</xdr:rowOff>
    </xdr:to>
    <xdr:sp macro="" textlink="">
      <xdr:nvSpPr>
        <xdr:cNvPr id="692" name="円/楕円 691">
          <a:extLst>
            <a:ext uri="{FF2B5EF4-FFF2-40B4-BE49-F238E27FC236}">
              <a16:creationId xmlns:a16="http://schemas.microsoft.com/office/drawing/2014/main" id="{00000000-0008-0000-0600-0000B4020000}"/>
            </a:ext>
          </a:extLst>
        </xdr:cNvPr>
        <xdr:cNvSpPr/>
      </xdr:nvSpPr>
      <xdr:spPr>
        <a:xfrm>
          <a:off x="14541500" y="169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55466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2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154401</xdr:rowOff>
    </xdr:from>
    <xdr:to>
      <xdr:col>20</xdr:col>
      <xdr:colOff>9525</xdr:colOff>
      <xdr:row>99</xdr:row>
      <xdr:rowOff>84551</xdr:rowOff>
    </xdr:to>
    <xdr:sp macro="" textlink="">
      <xdr:nvSpPr>
        <xdr:cNvPr id="694" name="円/楕円 693">
          <a:extLst>
            <a:ext uri="{FF2B5EF4-FFF2-40B4-BE49-F238E27FC236}">
              <a16:creationId xmlns:a16="http://schemas.microsoft.com/office/drawing/2014/main" id="{00000000-0008-0000-0600-0000B6020000}"/>
            </a:ext>
          </a:extLst>
        </xdr:cNvPr>
        <xdr:cNvSpPr/>
      </xdr:nvSpPr>
      <xdr:spPr>
        <a:xfrm>
          <a:off x="13652500" y="169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75678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7" y="1704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162971</xdr:rowOff>
    </xdr:from>
    <xdr:to>
      <xdr:col>18</xdr:col>
      <xdr:colOff>492125</xdr:colOff>
      <xdr:row>98</xdr:row>
      <xdr:rowOff>93121</xdr:rowOff>
    </xdr:to>
    <xdr:sp macro="" textlink="">
      <xdr:nvSpPr>
        <xdr:cNvPr id="696" name="円/楕円 695">
          <a:extLst>
            <a:ext uri="{FF2B5EF4-FFF2-40B4-BE49-F238E27FC236}">
              <a16:creationId xmlns:a16="http://schemas.microsoft.com/office/drawing/2014/main" id="{00000000-0008-0000-0600-0000B8020000}"/>
            </a:ext>
          </a:extLst>
        </xdr:cNvPr>
        <xdr:cNvSpPr/>
      </xdr:nvSpPr>
      <xdr:spPr>
        <a:xfrm>
          <a:off x="12763500" y="1679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109648</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14794" y="1656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6" name="フローチャート : 判断 725">
          <a:extLst>
            <a:ext uri="{FF2B5EF4-FFF2-40B4-BE49-F238E27FC236}">
              <a16:creationId xmlns:a16="http://schemas.microsoft.com/office/drawing/2014/main" id="{00000000-0008-0000-0600-0000D6020000}"/>
            </a:ext>
          </a:extLst>
        </xdr:cNvPr>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31" name="フローチャート : 判断 730">
          <a:extLst>
            <a:ext uri="{FF2B5EF4-FFF2-40B4-BE49-F238E27FC236}">
              <a16:creationId xmlns:a16="http://schemas.microsoft.com/office/drawing/2014/main" id="{00000000-0008-0000-0600-0000DB020000}"/>
            </a:ext>
          </a:extLst>
        </xdr:cNvPr>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4" name="フローチャート : 判断 733">
          <a:extLst>
            <a:ext uri="{FF2B5EF4-FFF2-40B4-BE49-F238E27FC236}">
              <a16:creationId xmlns:a16="http://schemas.microsoft.com/office/drawing/2014/main" id="{00000000-0008-0000-0600-0000DE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6" name="フローチャート : 判断 735">
          <a:extLst>
            <a:ext uri="{FF2B5EF4-FFF2-40B4-BE49-F238E27FC236}">
              <a16:creationId xmlns:a16="http://schemas.microsoft.com/office/drawing/2014/main" id="{00000000-0008-0000-0600-0000E0020000}"/>
            </a:ext>
          </a:extLst>
        </xdr:cNvPr>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7" name="円/楕円 746">
          <a:extLst>
            <a:ext uri="{FF2B5EF4-FFF2-40B4-BE49-F238E27FC236}">
              <a16:creationId xmlns:a16="http://schemas.microsoft.com/office/drawing/2014/main"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9" name="円/楕円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1" name="円/楕円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43959</xdr:rowOff>
    </xdr:from>
    <xdr:to>
      <xdr:col>32</xdr:col>
      <xdr:colOff>187325</xdr:colOff>
      <xdr:row>59</xdr:row>
      <xdr:rowOff>43962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159509"/>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3" name="フローチャート : 判断 782">
          <a:extLst>
            <a:ext uri="{FF2B5EF4-FFF2-40B4-BE49-F238E27FC236}">
              <a16:creationId xmlns:a16="http://schemas.microsoft.com/office/drawing/2014/main" id="{00000000-0008-0000-0600-00000F030000}"/>
            </a:ext>
          </a:extLst>
        </xdr:cNvPr>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43924</xdr:rowOff>
    </xdr:from>
    <xdr:to>
      <xdr:col>31</xdr:col>
      <xdr:colOff>34925</xdr:colOff>
      <xdr:row>59</xdr:row>
      <xdr:rowOff>43962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15947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43924</xdr:rowOff>
    </xdr:from>
    <xdr:to>
      <xdr:col>29</xdr:col>
      <xdr:colOff>517525</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15947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3" name="フローチャート : 判断 792">
          <a:extLst>
            <a:ext uri="{FF2B5EF4-FFF2-40B4-BE49-F238E27FC236}">
              <a16:creationId xmlns:a16="http://schemas.microsoft.com/office/drawing/2014/main" id="{00000000-0008-0000-0600-000019030000}"/>
            </a:ext>
          </a:extLst>
        </xdr:cNvPr>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164609</xdr:rowOff>
    </xdr:from>
    <xdr:to>
      <xdr:col>32</xdr:col>
      <xdr:colOff>238125</xdr:colOff>
      <xdr:row>59</xdr:row>
      <xdr:rowOff>94759</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22110700" y="101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10041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164612</xdr:rowOff>
    </xdr:from>
    <xdr:to>
      <xdr:col>31</xdr:col>
      <xdr:colOff>85725</xdr:colOff>
      <xdr:row>59</xdr:row>
      <xdr:rowOff>94762</xdr:rowOff>
    </xdr:to>
    <xdr:sp macro="" textlink="">
      <xdr:nvSpPr>
        <xdr:cNvPr id="802" name="円/楕円 801">
          <a:extLst>
            <a:ext uri="{FF2B5EF4-FFF2-40B4-BE49-F238E27FC236}">
              <a16:creationId xmlns:a16="http://schemas.microsoft.com/office/drawing/2014/main" id="{00000000-0008-0000-0600-000022030000}"/>
            </a:ext>
          </a:extLst>
        </xdr:cNvPr>
        <xdr:cNvSpPr/>
      </xdr:nvSpPr>
      <xdr:spPr>
        <a:xfrm>
          <a:off x="21272500" y="101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85889</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201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164574</xdr:rowOff>
    </xdr:from>
    <xdr:to>
      <xdr:col>29</xdr:col>
      <xdr:colOff>568325</xdr:colOff>
      <xdr:row>59</xdr:row>
      <xdr:rowOff>94724</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20383500" y="101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85851</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2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6" name="円/楕円 805">
          <a:extLst>
            <a:ext uri="{FF2B5EF4-FFF2-40B4-BE49-F238E27FC236}">
              <a16:creationId xmlns:a16="http://schemas.microsoft.com/office/drawing/2014/main" id="{00000000-0008-0000-0600-00002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8" name="円/楕円 807">
          <a:extLst>
            <a:ext uri="{FF2B5EF4-FFF2-40B4-BE49-F238E27FC236}">
              <a16:creationId xmlns:a16="http://schemas.microsoft.com/office/drawing/2014/main" id="{00000000-0008-0000-0600-00002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2" name="繰出金最小値テキスト">
          <a:extLst>
            <a:ext uri="{FF2B5EF4-FFF2-40B4-BE49-F238E27FC236}">
              <a16:creationId xmlns:a16="http://schemas.microsoft.com/office/drawing/2014/main" id="{00000000-0008-0000-0600-000040030000}"/>
            </a:ext>
          </a:extLst>
        </xdr:cNvPr>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4" name="繰出金最大値テキスト">
          <a:extLst>
            <a:ext uri="{FF2B5EF4-FFF2-40B4-BE49-F238E27FC236}">
              <a16:creationId xmlns:a16="http://schemas.microsoft.com/office/drawing/2014/main" id="{00000000-0008-0000-0600-000042030000}"/>
            </a:ext>
          </a:extLst>
        </xdr:cNvPr>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4411</xdr:rowOff>
    </xdr:from>
    <xdr:to>
      <xdr:col>32</xdr:col>
      <xdr:colOff>187325</xdr:colOff>
      <xdr:row>78</xdr:row>
      <xdr:rowOff>4835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1323300" y="13377511"/>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7" name="繰出金平均値テキスト">
          <a:extLst>
            <a:ext uri="{FF2B5EF4-FFF2-40B4-BE49-F238E27FC236}">
              <a16:creationId xmlns:a16="http://schemas.microsoft.com/office/drawing/2014/main" id="{00000000-0008-0000-0600-000045030000}"/>
            </a:ext>
          </a:extLst>
        </xdr:cNvPr>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8" name="フローチャート : 判断 837">
          <a:extLst>
            <a:ext uri="{FF2B5EF4-FFF2-40B4-BE49-F238E27FC236}">
              <a16:creationId xmlns:a16="http://schemas.microsoft.com/office/drawing/2014/main" id="{00000000-0008-0000-0600-000046030000}"/>
            </a:ext>
          </a:extLst>
        </xdr:cNvPr>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171224</xdr:rowOff>
    </xdr:from>
    <xdr:to>
      <xdr:col>31</xdr:col>
      <xdr:colOff>34925</xdr:colOff>
      <xdr:row>78</xdr:row>
      <xdr:rowOff>4411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0434300" y="13372874"/>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110718</xdr:rowOff>
    </xdr:from>
    <xdr:ext cx="59901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23794"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171224</xdr:rowOff>
    </xdr:from>
    <xdr:to>
      <xdr:col>29</xdr:col>
      <xdr:colOff>517525</xdr:colOff>
      <xdr:row>78</xdr:row>
      <xdr:rowOff>23923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19545300" y="13372874"/>
          <a:ext cx="8890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3" name="フローチャート : 判断 842">
          <a:extLst>
            <a:ext uri="{FF2B5EF4-FFF2-40B4-BE49-F238E27FC236}">
              <a16:creationId xmlns:a16="http://schemas.microsoft.com/office/drawing/2014/main" id="{00000000-0008-0000-0600-00004B030000}"/>
            </a:ext>
          </a:extLst>
        </xdr:cNvPr>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112010</xdr:rowOff>
    </xdr:from>
    <xdr:ext cx="59901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34794"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23923</xdr:rowOff>
    </xdr:from>
    <xdr:to>
      <xdr:col>28</xdr:col>
      <xdr:colOff>314325</xdr:colOff>
      <xdr:row>78</xdr:row>
      <xdr:rowOff>29496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8656300" y="13397023"/>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122276</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245794"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103037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356794" y="129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125485</xdr:rowOff>
    </xdr:from>
    <xdr:to>
      <xdr:col>32</xdr:col>
      <xdr:colOff>238125</xdr:colOff>
      <xdr:row>78</xdr:row>
      <xdr:rowOff>55635</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22110700" y="133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40412</xdr:rowOff>
    </xdr:from>
    <xdr:ext cx="534377" cy="259045"/>
    <xdr:sp macro="" textlink="">
      <xdr:nvSpPr>
        <xdr:cNvPr id="856" name="繰出金該当値テキスト">
          <a:extLst>
            <a:ext uri="{FF2B5EF4-FFF2-40B4-BE49-F238E27FC236}">
              <a16:creationId xmlns:a16="http://schemas.microsoft.com/office/drawing/2014/main" id="{00000000-0008-0000-0600-000058030000}"/>
            </a:ext>
          </a:extLst>
        </xdr:cNvPr>
        <xdr:cNvSpPr txBox="1"/>
      </xdr:nvSpPr>
      <xdr:spPr>
        <a:xfrm>
          <a:off x="22212300" y="132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58,996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125061</xdr:rowOff>
    </xdr:from>
    <xdr:to>
      <xdr:col>31</xdr:col>
      <xdr:colOff>85725</xdr:colOff>
      <xdr:row>78</xdr:row>
      <xdr:rowOff>55211</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21272500" y="133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46338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4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120424</xdr:rowOff>
    </xdr:from>
    <xdr:to>
      <xdr:col>29</xdr:col>
      <xdr:colOff>568325</xdr:colOff>
      <xdr:row>78</xdr:row>
      <xdr:rowOff>50574</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20383500" y="133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41701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41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144573</xdr:rowOff>
    </xdr:from>
    <xdr:to>
      <xdr:col>28</xdr:col>
      <xdr:colOff>365125</xdr:colOff>
      <xdr:row>78</xdr:row>
      <xdr:rowOff>74723</xdr:rowOff>
    </xdr:to>
    <xdr:sp macro="" textlink="">
      <xdr:nvSpPr>
        <xdr:cNvPr id="861" name="円/楕円 860">
          <a:extLst>
            <a:ext uri="{FF2B5EF4-FFF2-40B4-BE49-F238E27FC236}">
              <a16:creationId xmlns:a16="http://schemas.microsoft.com/office/drawing/2014/main" id="{00000000-0008-0000-0600-00005D030000}"/>
            </a:ext>
          </a:extLst>
        </xdr:cNvPr>
        <xdr:cNvSpPr/>
      </xdr:nvSpPr>
      <xdr:spPr>
        <a:xfrm>
          <a:off x="19494500" y="133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65850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4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150146</xdr:rowOff>
    </xdr:from>
    <xdr:to>
      <xdr:col>27</xdr:col>
      <xdr:colOff>161925</xdr:colOff>
      <xdr:row>78</xdr:row>
      <xdr:rowOff>80296</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18605500" y="133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71423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4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a:extLst>
            <a:ext uri="{FF2B5EF4-FFF2-40B4-BE49-F238E27FC236}">
              <a16:creationId xmlns:a16="http://schemas.microsoft.com/office/drawing/2014/main" id="{00000000-0008-0000-0600-00007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a:extLst>
            <a:ext uri="{FF2B5EF4-FFF2-40B4-BE49-F238E27FC236}">
              <a16:creationId xmlns:a16="http://schemas.microsoft.com/office/drawing/2014/main" id="{00000000-0008-0000-0600-00007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a:extLst>
            <a:ext uri="{FF2B5EF4-FFF2-40B4-BE49-F238E27FC236}">
              <a16:creationId xmlns:a16="http://schemas.microsoft.com/office/drawing/2014/main" id="{00000000-0008-0000-0600-00007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a:extLst>
            <a:ext uri="{FF2B5EF4-FFF2-40B4-BE49-F238E27FC236}">
              <a16:creationId xmlns:a16="http://schemas.microsoft.com/office/drawing/2014/main" id="{00000000-0008-0000-0600-00008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歳出決算総額は、住民一人当たり</a:t>
          </a:r>
          <a:r>
            <a:rPr kumimoji="1" lang="en-US" altLang="ja-JP" sz="1100" baseline="0">
              <a:solidFill>
                <a:schemeClr val="dk1"/>
              </a:solidFill>
              <a:effectLst/>
              <a:latin typeface="+mn-lt"/>
              <a:ea typeface="+mn-ea"/>
              <a:cs typeface="+mn-cs"/>
            </a:rPr>
            <a:t>881,307</a:t>
          </a:r>
          <a:r>
            <a:rPr kumimoji="1" lang="ja-JP" altLang="ja-JP" sz="1100" baseline="0">
              <a:solidFill>
                <a:schemeClr val="dk1"/>
              </a:solidFill>
              <a:effectLst/>
              <a:latin typeface="+mn-lt"/>
              <a:ea typeface="+mn-ea"/>
              <a:cs typeface="+mn-cs"/>
            </a:rPr>
            <a:t>円となっている。人件費は、住民一人当たり</a:t>
          </a:r>
          <a:r>
            <a:rPr kumimoji="1" lang="en-US" altLang="ja-JP" sz="1100" baseline="0">
              <a:solidFill>
                <a:schemeClr val="dk1"/>
              </a:solidFill>
              <a:effectLst/>
              <a:latin typeface="+mn-lt"/>
              <a:ea typeface="+mn-ea"/>
              <a:cs typeface="+mn-cs"/>
            </a:rPr>
            <a:t>121,700</a:t>
          </a:r>
          <a:r>
            <a:rPr kumimoji="1" lang="ja-JP" altLang="ja-JP" sz="1100" baseline="0">
              <a:solidFill>
                <a:schemeClr val="dk1"/>
              </a:solidFill>
              <a:effectLst/>
              <a:latin typeface="+mn-lt"/>
              <a:ea typeface="+mn-ea"/>
              <a:cs typeface="+mn-cs"/>
            </a:rPr>
            <a:t>円となっており、類似団体と比較して一人当たりの経費が低い状況にある。これは、職員の新規採用を抑制してきたためである。また、扶助費については、住民一人当たり</a:t>
          </a:r>
          <a:r>
            <a:rPr kumimoji="1" lang="en-US" altLang="ja-JP" sz="1100" baseline="0">
              <a:solidFill>
                <a:schemeClr val="dk1"/>
              </a:solidFill>
              <a:effectLst/>
              <a:latin typeface="+mn-lt"/>
              <a:ea typeface="+mn-ea"/>
              <a:cs typeface="+mn-cs"/>
            </a:rPr>
            <a:t>120,839</a:t>
          </a:r>
          <a:r>
            <a:rPr kumimoji="1" lang="ja-JP" altLang="ja-JP" sz="1100" baseline="0">
              <a:solidFill>
                <a:schemeClr val="dk1"/>
              </a:solidFill>
              <a:effectLst/>
              <a:latin typeface="+mn-lt"/>
              <a:ea typeface="+mn-ea"/>
              <a:cs typeface="+mn-cs"/>
            </a:rPr>
            <a:t>円となっており、類似団体と比較して一人当たりの経費が高い状況にある。これは障がい者自立支援給付費の増加が要因である。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108648</xdr:rowOff>
    </xdr:from>
    <xdr:to>
      <xdr:col>6</xdr:col>
      <xdr:colOff>511175</xdr:colOff>
      <xdr:row>37</xdr:row>
      <xdr:rowOff>136093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52298"/>
          <a:ext cx="8382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a:extLst>
            <a:ext uri="{FF2B5EF4-FFF2-40B4-BE49-F238E27FC236}">
              <a16:creationId xmlns:a16="http://schemas.microsoft.com/office/drawing/2014/main" id="{00000000-0008-0000-0700-00003E000000}"/>
            </a:ext>
          </a:extLst>
        </xdr:cNvPr>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108648</xdr:rowOff>
    </xdr:from>
    <xdr:to>
      <xdr:col>5</xdr:col>
      <xdr:colOff>358775</xdr:colOff>
      <xdr:row>37</xdr:row>
      <xdr:rowOff>128435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229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a:extLst>
            <a:ext uri="{FF2B5EF4-FFF2-40B4-BE49-F238E27FC236}">
              <a16:creationId xmlns:a16="http://schemas.microsoft.com/office/drawing/2014/main" id="{00000000-0008-0000-0700-000040000000}"/>
            </a:ext>
          </a:extLst>
        </xdr:cNvPr>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128435</xdr:rowOff>
    </xdr:from>
    <xdr:to>
      <xdr:col>4</xdr:col>
      <xdr:colOff>155575</xdr:colOff>
      <xdr:row>37</xdr:row>
      <xdr:rowOff>134874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2085"/>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126733</xdr:rowOff>
    </xdr:from>
    <xdr:to>
      <xdr:col>2</xdr:col>
      <xdr:colOff>638175</xdr:colOff>
      <xdr:row>37</xdr:row>
      <xdr:rowOff>134874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0383"/>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a:extLst>
            <a:ext uri="{FF2B5EF4-FFF2-40B4-BE49-F238E27FC236}">
              <a16:creationId xmlns:a16="http://schemas.microsoft.com/office/drawing/2014/main" id="{00000000-0008-0000-0700-000048000000}"/>
            </a:ext>
          </a:extLst>
        </xdr:cNvPr>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85293</xdr:rowOff>
    </xdr:from>
    <xdr:to>
      <xdr:col>6</xdr:col>
      <xdr:colOff>561975</xdr:colOff>
      <xdr:row>38</xdr:row>
      <xdr:rowOff>15443</xdr:rowOff>
    </xdr:to>
    <xdr:sp macro="" textlink="">
      <xdr:nvSpPr>
        <xdr:cNvPr id="79" name="円/楕円 78">
          <a:extLst>
            <a:ext uri="{FF2B5EF4-FFF2-40B4-BE49-F238E27FC236}">
              <a16:creationId xmlns:a16="http://schemas.microsoft.com/office/drawing/2014/main" id="{00000000-0008-0000-0700-00004F000000}"/>
            </a:ext>
          </a:extLst>
        </xdr:cNvPr>
        <xdr:cNvSpPr/>
      </xdr:nvSpPr>
      <xdr:spPr>
        <a:xfrm>
          <a:off x="4584700" y="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63720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19,784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57848</xdr:rowOff>
    </xdr:from>
    <xdr:to>
      <xdr:col>5</xdr:col>
      <xdr:colOff>409575</xdr:colOff>
      <xdr:row>37</xdr:row>
      <xdr:rowOff>159448</xdr:rowOff>
    </xdr:to>
    <xdr:sp macro="" textlink="">
      <xdr:nvSpPr>
        <xdr:cNvPr id="81" name="円/楕円 80">
          <a:extLst>
            <a:ext uri="{FF2B5EF4-FFF2-40B4-BE49-F238E27FC236}">
              <a16:creationId xmlns:a16="http://schemas.microsoft.com/office/drawing/2014/main" id="{00000000-0008-0000-0700-000051000000}"/>
            </a:ext>
          </a:extLst>
        </xdr:cNvPr>
        <xdr:cNvSpPr/>
      </xdr:nvSpPr>
      <xdr:spPr>
        <a:xfrm>
          <a:off x="3746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4525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77635</xdr:rowOff>
    </xdr:from>
    <xdr:to>
      <xdr:col>4</xdr:col>
      <xdr:colOff>206375</xdr:colOff>
      <xdr:row>38</xdr:row>
      <xdr:rowOff>7786</xdr:rowOff>
    </xdr:to>
    <xdr:sp macro="" textlink="">
      <xdr:nvSpPr>
        <xdr:cNvPr id="83" name="円/楕円 82">
          <a:extLst>
            <a:ext uri="{FF2B5EF4-FFF2-40B4-BE49-F238E27FC236}">
              <a16:creationId xmlns:a16="http://schemas.microsoft.com/office/drawing/2014/main" id="{00000000-0008-0000-0700-000053000000}"/>
            </a:ext>
          </a:extLst>
        </xdr:cNvPr>
        <xdr:cNvSpPr/>
      </xdr:nvSpPr>
      <xdr:spPr>
        <a:xfrm>
          <a:off x="2857500" y="6421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24312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84074</xdr:rowOff>
    </xdr:from>
    <xdr:to>
      <xdr:col>3</xdr:col>
      <xdr:colOff>3175</xdr:colOff>
      <xdr:row>38</xdr:row>
      <xdr:rowOff>14224</xdr:rowOff>
    </xdr:to>
    <xdr:sp macro="" textlink="">
      <xdr:nvSpPr>
        <xdr:cNvPr id="85" name="円/楕円 84">
          <a:extLst>
            <a:ext uri="{FF2B5EF4-FFF2-40B4-BE49-F238E27FC236}">
              <a16:creationId xmlns:a16="http://schemas.microsoft.com/office/drawing/2014/main" id="{00000000-0008-0000-0700-000055000000}"/>
            </a:ext>
          </a:extLst>
        </xdr:cNvPr>
        <xdr:cNvSpPr/>
      </xdr:nvSpPr>
      <xdr:spPr>
        <a:xfrm>
          <a:off x="196850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30751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2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75933</xdr:rowOff>
    </xdr:from>
    <xdr:to>
      <xdr:col>1</xdr:col>
      <xdr:colOff>485775</xdr:colOff>
      <xdr:row>38</xdr:row>
      <xdr:rowOff>6083</xdr:rowOff>
    </xdr:to>
    <xdr:sp macro="" textlink="">
      <xdr:nvSpPr>
        <xdr:cNvPr id="87" name="円/楕円 86">
          <a:extLst>
            <a:ext uri="{FF2B5EF4-FFF2-40B4-BE49-F238E27FC236}">
              <a16:creationId xmlns:a16="http://schemas.microsoft.com/office/drawing/2014/main" id="{00000000-0008-0000-0700-000057000000}"/>
            </a:ext>
          </a:extLst>
        </xdr:cNvPr>
        <xdr:cNvSpPr/>
      </xdr:nvSpPr>
      <xdr:spPr>
        <a:xfrm>
          <a:off x="1079500" y="64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22610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44415</xdr:rowOff>
    </xdr:from>
    <xdr:to>
      <xdr:col>6</xdr:col>
      <xdr:colOff>511175</xdr:colOff>
      <xdr:row>59</xdr:row>
      <xdr:rowOff>48713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59965"/>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124906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9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a:extLst>
            <a:ext uri="{FF2B5EF4-FFF2-40B4-BE49-F238E27FC236}">
              <a16:creationId xmlns:a16="http://schemas.microsoft.com/office/drawing/2014/main" id="{00000000-0008-0000-0700-000079000000}"/>
            </a:ext>
          </a:extLst>
        </xdr:cNvPr>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48713</xdr:rowOff>
    </xdr:from>
    <xdr:to>
      <xdr:col>5</xdr:col>
      <xdr:colOff>358775</xdr:colOff>
      <xdr:row>59</xdr:row>
      <xdr:rowOff>58201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64263"/>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58201</xdr:rowOff>
    </xdr:from>
    <xdr:to>
      <xdr:col>4</xdr:col>
      <xdr:colOff>155575</xdr:colOff>
      <xdr:row>59</xdr:row>
      <xdr:rowOff>60055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73751"/>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82007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4" y="98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55689</xdr:rowOff>
    </xdr:from>
    <xdr:to>
      <xdr:col>2</xdr:col>
      <xdr:colOff>638175</xdr:colOff>
      <xdr:row>59</xdr:row>
      <xdr:rowOff>60055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71239"/>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a:extLst>
            <a:ext uri="{FF2B5EF4-FFF2-40B4-BE49-F238E27FC236}">
              <a16:creationId xmlns:a16="http://schemas.microsoft.com/office/drawing/2014/main" id="{00000000-0008-0000-0700-000081000000}"/>
            </a:ext>
          </a:extLst>
        </xdr:cNvPr>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74566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4" y="9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a:extLst>
            <a:ext uri="{FF2B5EF4-FFF2-40B4-BE49-F238E27FC236}">
              <a16:creationId xmlns:a16="http://schemas.microsoft.com/office/drawing/2014/main" id="{00000000-0008-0000-0700-000083000000}"/>
            </a:ext>
          </a:extLst>
        </xdr:cNvPr>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78769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4" y="98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165065</xdr:rowOff>
    </xdr:from>
    <xdr:to>
      <xdr:col>6</xdr:col>
      <xdr:colOff>561975</xdr:colOff>
      <xdr:row>59</xdr:row>
      <xdr:rowOff>95215</xdr:rowOff>
    </xdr:to>
    <xdr:sp macro="" textlink="">
      <xdr:nvSpPr>
        <xdr:cNvPr id="138" name="円/楕円 137">
          <a:extLst>
            <a:ext uri="{FF2B5EF4-FFF2-40B4-BE49-F238E27FC236}">
              <a16:creationId xmlns:a16="http://schemas.microsoft.com/office/drawing/2014/main" id="{00000000-0008-0000-0700-00008A000000}"/>
            </a:ext>
          </a:extLst>
        </xdr:cNvPr>
        <xdr:cNvSpPr/>
      </xdr:nvSpPr>
      <xdr:spPr>
        <a:xfrm>
          <a:off x="4584700" y="101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80455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166,773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169363</xdr:rowOff>
    </xdr:from>
    <xdr:to>
      <xdr:col>5</xdr:col>
      <xdr:colOff>409575</xdr:colOff>
      <xdr:row>59</xdr:row>
      <xdr:rowOff>99513</xdr:rowOff>
    </xdr:to>
    <xdr:sp macro="" textlink="">
      <xdr:nvSpPr>
        <xdr:cNvPr id="140" name="円/楕円 139">
          <a:extLst>
            <a:ext uri="{FF2B5EF4-FFF2-40B4-BE49-F238E27FC236}">
              <a16:creationId xmlns:a16="http://schemas.microsoft.com/office/drawing/2014/main" id="{00000000-0008-0000-0700-00008C000000}"/>
            </a:ext>
          </a:extLst>
        </xdr:cNvPr>
        <xdr:cNvSpPr/>
      </xdr:nvSpPr>
      <xdr:spPr>
        <a:xfrm>
          <a:off x="3746500" y="1011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90640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4" y="10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153,611</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7401</xdr:rowOff>
    </xdr:from>
    <xdr:to>
      <xdr:col>4</xdr:col>
      <xdr:colOff>206375</xdr:colOff>
      <xdr:row>59</xdr:row>
      <xdr:rowOff>109001</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2857500" y="1012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100128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4" y="1021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124,560</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9255</xdr:rowOff>
    </xdr:from>
    <xdr:to>
      <xdr:col>3</xdr:col>
      <xdr:colOff>3175</xdr:colOff>
      <xdr:row>59</xdr:row>
      <xdr:rowOff>110855</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1968500" y="10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101982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4" y="102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118,881</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4889</xdr:rowOff>
    </xdr:from>
    <xdr:to>
      <xdr:col>1</xdr:col>
      <xdr:colOff>485775</xdr:colOff>
      <xdr:row>59</xdr:row>
      <xdr:rowOff>106489</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1079500" y="101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97616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4" y="1021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110892</xdr:rowOff>
    </xdr:from>
    <xdr:to>
      <xdr:col>6</xdr:col>
      <xdr:colOff>511175</xdr:colOff>
      <xdr:row>78</xdr:row>
      <xdr:rowOff>117123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483992"/>
          <a:ext cx="8382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71217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272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117123</xdr:rowOff>
    </xdr:from>
    <xdr:to>
      <xdr:col>5</xdr:col>
      <xdr:colOff>358775</xdr:colOff>
      <xdr:row>78</xdr:row>
      <xdr:rowOff>129783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90223"/>
          <a:ext cx="8890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129783</xdr:rowOff>
    </xdr:from>
    <xdr:to>
      <xdr:col>4</xdr:col>
      <xdr:colOff>155575</xdr:colOff>
      <xdr:row>78</xdr:row>
      <xdr:rowOff>145095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502883"/>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a:extLst>
            <a:ext uri="{FF2B5EF4-FFF2-40B4-BE49-F238E27FC236}">
              <a16:creationId xmlns:a16="http://schemas.microsoft.com/office/drawing/2014/main" id="{00000000-0008-0000-0700-0000BB000000}"/>
            </a:ext>
          </a:extLst>
        </xdr:cNvPr>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20012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4" y="132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140356</xdr:rowOff>
    </xdr:from>
    <xdr:to>
      <xdr:col>2</xdr:col>
      <xdr:colOff>638175</xdr:colOff>
      <xdr:row>78</xdr:row>
      <xdr:rowOff>145095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513456"/>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27567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4" y="13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a:extLst>
            <a:ext uri="{FF2B5EF4-FFF2-40B4-BE49-F238E27FC236}">
              <a16:creationId xmlns:a16="http://schemas.microsoft.com/office/drawing/2014/main" id="{00000000-0008-0000-0700-0000C0000000}"/>
            </a:ext>
          </a:extLst>
        </xdr:cNvPr>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19885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4" y="1322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60092</xdr:rowOff>
    </xdr:from>
    <xdr:to>
      <xdr:col>6</xdr:col>
      <xdr:colOff>561975</xdr:colOff>
      <xdr:row>78</xdr:row>
      <xdr:rowOff>161692</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4584700" y="134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26766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39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210,244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66323</xdr:rowOff>
    </xdr:from>
    <xdr:to>
      <xdr:col>5</xdr:col>
      <xdr:colOff>409575</xdr:colOff>
      <xdr:row>78</xdr:row>
      <xdr:rowOff>167923</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3746500" y="134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159050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4" y="135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203,703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78983</xdr:rowOff>
    </xdr:from>
    <xdr:to>
      <xdr:col>4</xdr:col>
      <xdr:colOff>206375</xdr:colOff>
      <xdr:row>79</xdr:row>
      <xdr:rowOff>9133</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2857500" y="134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4" y="135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190,412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94295</xdr:rowOff>
    </xdr:from>
    <xdr:to>
      <xdr:col>3</xdr:col>
      <xdr:colOff>3175</xdr:colOff>
      <xdr:row>79</xdr:row>
      <xdr:rowOff>24445</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968500" y="134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15572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4" y="135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89556</xdr:rowOff>
    </xdr:from>
    <xdr:to>
      <xdr:col>1</xdr:col>
      <xdr:colOff>485775</xdr:colOff>
      <xdr:row>79</xdr:row>
      <xdr:rowOff>19706</xdr:rowOff>
    </xdr:to>
    <xdr:sp macro="" textlink="">
      <xdr:nvSpPr>
        <xdr:cNvPr id="207" name="円/楕円 206">
          <a:extLst>
            <a:ext uri="{FF2B5EF4-FFF2-40B4-BE49-F238E27FC236}">
              <a16:creationId xmlns:a16="http://schemas.microsoft.com/office/drawing/2014/main" id="{00000000-0008-0000-0700-0000CF000000}"/>
            </a:ext>
          </a:extLst>
        </xdr:cNvPr>
        <xdr:cNvSpPr/>
      </xdr:nvSpPr>
      <xdr:spPr>
        <a:xfrm>
          <a:off x="1079500" y="134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10833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4" y="135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134139</xdr:rowOff>
    </xdr:from>
    <xdr:to>
      <xdr:col>6</xdr:col>
      <xdr:colOff>511175</xdr:colOff>
      <xdr:row>98</xdr:row>
      <xdr:rowOff>144214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936239"/>
          <a:ext cx="8382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134139</xdr:rowOff>
    </xdr:from>
    <xdr:to>
      <xdr:col>5</xdr:col>
      <xdr:colOff>358775</xdr:colOff>
      <xdr:row>98</xdr:row>
      <xdr:rowOff>156342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936239"/>
          <a:ext cx="8890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152772</xdr:rowOff>
    </xdr:from>
    <xdr:to>
      <xdr:col>4</xdr:col>
      <xdr:colOff>155575</xdr:colOff>
      <xdr:row>98</xdr:row>
      <xdr:rowOff>156342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954872"/>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152772</xdr:rowOff>
    </xdr:from>
    <xdr:to>
      <xdr:col>2</xdr:col>
      <xdr:colOff>638175</xdr:colOff>
      <xdr:row>98</xdr:row>
      <xdr:rowOff>155073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954872"/>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74158</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0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93414</xdr:rowOff>
    </xdr:from>
    <xdr:to>
      <xdr:col>6</xdr:col>
      <xdr:colOff>561975</xdr:colOff>
      <xdr:row>99</xdr:row>
      <xdr:rowOff>23564</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4584700" y="168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8341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37,630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83339</xdr:rowOff>
    </xdr:from>
    <xdr:to>
      <xdr:col>5</xdr:col>
      <xdr:colOff>409575</xdr:colOff>
      <xdr:row>99</xdr:row>
      <xdr:rowOff>13489</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3746500" y="168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4616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105542</xdr:rowOff>
    </xdr:from>
    <xdr:to>
      <xdr:col>4</xdr:col>
      <xdr:colOff>206375</xdr:colOff>
      <xdr:row>99</xdr:row>
      <xdr:rowOff>35692</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2857500" y="169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26819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0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101972</xdr:rowOff>
    </xdr:from>
    <xdr:to>
      <xdr:col>3</xdr:col>
      <xdr:colOff>3175</xdr:colOff>
      <xdr:row>99</xdr:row>
      <xdr:rowOff>32122</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968500" y="169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23249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104273</xdr:rowOff>
    </xdr:from>
    <xdr:to>
      <xdr:col>1</xdr:col>
      <xdr:colOff>485775</xdr:colOff>
      <xdr:row>99</xdr:row>
      <xdr:rowOff>34423</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079500" y="169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25550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9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68181</xdr:rowOff>
    </xdr:from>
    <xdr:to>
      <xdr:col>15</xdr:col>
      <xdr:colOff>180975</xdr:colOff>
      <xdr:row>39</xdr:row>
      <xdr:rowOff>96903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54731"/>
          <a:ext cx="8382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48897</xdr:rowOff>
    </xdr:from>
    <xdr:to>
      <xdr:col>14</xdr:col>
      <xdr:colOff>28575</xdr:colOff>
      <xdr:row>39</xdr:row>
      <xdr:rowOff>68181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35447"/>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48897</xdr:rowOff>
    </xdr:from>
    <xdr:to>
      <xdr:col>12</xdr:col>
      <xdr:colOff>511175</xdr:colOff>
      <xdr:row>39</xdr:row>
      <xdr:rowOff>49223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3544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a:extLst>
            <a:ext uri="{FF2B5EF4-FFF2-40B4-BE49-F238E27FC236}">
              <a16:creationId xmlns:a16="http://schemas.microsoft.com/office/drawing/2014/main" id="{00000000-0008-0000-0700-00002F010000}"/>
            </a:ext>
          </a:extLst>
        </xdr:cNvPr>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102254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10590</xdr:rowOff>
    </xdr:from>
    <xdr:to>
      <xdr:col>11</xdr:col>
      <xdr:colOff>307975</xdr:colOff>
      <xdr:row>39</xdr:row>
      <xdr:rowOff>49223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97140"/>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a:extLst>
            <a:ext uri="{FF2B5EF4-FFF2-40B4-BE49-F238E27FC236}">
              <a16:creationId xmlns:a16="http://schemas.microsoft.com/office/drawing/2014/main" id="{00000000-0008-0000-0700-000034010000}"/>
            </a:ext>
          </a:extLst>
        </xdr:cNvPr>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46103</xdr:rowOff>
    </xdr:from>
    <xdr:to>
      <xdr:col>15</xdr:col>
      <xdr:colOff>231775</xdr:colOff>
      <xdr:row>39</xdr:row>
      <xdr:rowOff>147703</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10426700" y="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7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17381</xdr:rowOff>
    </xdr:from>
    <xdr:to>
      <xdr:col>14</xdr:col>
      <xdr:colOff>79375</xdr:colOff>
      <xdr:row>39</xdr:row>
      <xdr:rowOff>118981</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9588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110108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7" y="679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169547</xdr:rowOff>
    </xdr:from>
    <xdr:to>
      <xdr:col>12</xdr:col>
      <xdr:colOff>561975</xdr:colOff>
      <xdr:row>39</xdr:row>
      <xdr:rowOff>99697</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8699500" y="6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116224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7" y="64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169873</xdr:rowOff>
    </xdr:from>
    <xdr:to>
      <xdr:col>11</xdr:col>
      <xdr:colOff>358775</xdr:colOff>
      <xdr:row>39</xdr:row>
      <xdr:rowOff>100023</xdr:rowOff>
    </xdr:to>
    <xdr:sp macro="" textlink="">
      <xdr:nvSpPr>
        <xdr:cNvPr id="321" name="円/楕円 320">
          <a:extLst>
            <a:ext uri="{FF2B5EF4-FFF2-40B4-BE49-F238E27FC236}">
              <a16:creationId xmlns:a16="http://schemas.microsoft.com/office/drawing/2014/main" id="{00000000-0008-0000-0700-000041010000}"/>
            </a:ext>
          </a:extLst>
        </xdr:cNvPr>
        <xdr:cNvSpPr/>
      </xdr:nvSpPr>
      <xdr:spPr>
        <a:xfrm>
          <a:off x="7810500" y="66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91150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7" y="677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131240</xdr:rowOff>
    </xdr:from>
    <xdr:to>
      <xdr:col>10</xdr:col>
      <xdr:colOff>155575</xdr:colOff>
      <xdr:row>39</xdr:row>
      <xdr:rowOff>61390</xdr:rowOff>
    </xdr:to>
    <xdr:sp macro="" textlink="">
      <xdr:nvSpPr>
        <xdr:cNvPr id="323" name="円/楕円 322">
          <a:extLst>
            <a:ext uri="{FF2B5EF4-FFF2-40B4-BE49-F238E27FC236}">
              <a16:creationId xmlns:a16="http://schemas.microsoft.com/office/drawing/2014/main" id="{00000000-0008-0000-0700-000043010000}"/>
            </a:ext>
          </a:extLst>
        </xdr:cNvPr>
        <xdr:cNvSpPr/>
      </xdr:nvSpPr>
      <xdr:spPr>
        <a:xfrm>
          <a:off x="6921500" y="66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77917</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7" y="642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81298</xdr:rowOff>
    </xdr:from>
    <xdr:to>
      <xdr:col>15</xdr:col>
      <xdr:colOff>180975</xdr:colOff>
      <xdr:row>58</xdr:row>
      <xdr:rowOff>103924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25398"/>
          <a:ext cx="838200" cy="2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81298</xdr:rowOff>
    </xdr:from>
    <xdr:to>
      <xdr:col>14</xdr:col>
      <xdr:colOff>28575</xdr:colOff>
      <xdr:row>58</xdr:row>
      <xdr:rowOff>114267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25398"/>
          <a:ext cx="8890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114267</xdr:rowOff>
    </xdr:from>
    <xdr:to>
      <xdr:col>12</xdr:col>
      <xdr:colOff>511175</xdr:colOff>
      <xdr:row>58</xdr:row>
      <xdr:rowOff>127514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10058367"/>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a:extLst>
            <a:ext uri="{FF2B5EF4-FFF2-40B4-BE49-F238E27FC236}">
              <a16:creationId xmlns:a16="http://schemas.microsoft.com/office/drawing/2014/main" id="{00000000-0008-0000-0700-000068010000}"/>
            </a:ext>
          </a:extLst>
        </xdr:cNvPr>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92778</xdr:rowOff>
    </xdr:from>
    <xdr:to>
      <xdr:col>11</xdr:col>
      <xdr:colOff>307975</xdr:colOff>
      <xdr:row>58</xdr:row>
      <xdr:rowOff>127514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36878"/>
          <a:ext cx="889000" cy="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a:extLst>
            <a:ext uri="{FF2B5EF4-FFF2-40B4-BE49-F238E27FC236}">
              <a16:creationId xmlns:a16="http://schemas.microsoft.com/office/drawing/2014/main" id="{00000000-0008-0000-0700-00006B010000}"/>
            </a:ext>
          </a:extLst>
        </xdr:cNvPr>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a:extLst>
            <a:ext uri="{FF2B5EF4-FFF2-40B4-BE49-F238E27FC236}">
              <a16:creationId xmlns:a16="http://schemas.microsoft.com/office/drawing/2014/main" id="{00000000-0008-0000-0700-00006D010000}"/>
            </a:ext>
          </a:extLst>
        </xdr:cNvPr>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53124</xdr:rowOff>
    </xdr:from>
    <xdr:to>
      <xdr:col>15</xdr:col>
      <xdr:colOff>231775</xdr:colOff>
      <xdr:row>58</xdr:row>
      <xdr:rowOff>154724</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104267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139501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30498</xdr:rowOff>
    </xdr:from>
    <xdr:to>
      <xdr:col>14</xdr:col>
      <xdr:colOff>79375</xdr:colOff>
      <xdr:row>58</xdr:row>
      <xdr:rowOff>132098</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9588500" y="99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123225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70,657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63467</xdr:rowOff>
    </xdr:from>
    <xdr:to>
      <xdr:col>12</xdr:col>
      <xdr:colOff>561975</xdr:colOff>
      <xdr:row>58</xdr:row>
      <xdr:rowOff>165067</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8699500" y="100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156194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1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76714</xdr:rowOff>
    </xdr:from>
    <xdr:to>
      <xdr:col>11</xdr:col>
      <xdr:colOff>358775</xdr:colOff>
      <xdr:row>59</xdr:row>
      <xdr:rowOff>6864</xdr:rowOff>
    </xdr:to>
    <xdr:sp macro="" textlink="">
      <xdr:nvSpPr>
        <xdr:cNvPr id="378" name="円/楕円 377">
          <a:extLst>
            <a:ext uri="{FF2B5EF4-FFF2-40B4-BE49-F238E27FC236}">
              <a16:creationId xmlns:a16="http://schemas.microsoft.com/office/drawing/2014/main" id="{00000000-0008-0000-0700-00007A010000}"/>
            </a:ext>
          </a:extLst>
        </xdr:cNvPr>
        <xdr:cNvSpPr/>
      </xdr:nvSpPr>
      <xdr:spPr>
        <a:xfrm>
          <a:off x="7810500" y="100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169441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1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41978</xdr:rowOff>
    </xdr:from>
    <xdr:to>
      <xdr:col>10</xdr:col>
      <xdr:colOff>155575</xdr:colOff>
      <xdr:row>58</xdr:row>
      <xdr:rowOff>143578</xdr:rowOff>
    </xdr:to>
    <xdr:sp macro="" textlink="">
      <xdr:nvSpPr>
        <xdr:cNvPr id="380" name="円/楕円 379">
          <a:extLst>
            <a:ext uri="{FF2B5EF4-FFF2-40B4-BE49-F238E27FC236}">
              <a16:creationId xmlns:a16="http://schemas.microsoft.com/office/drawing/2014/main" id="{00000000-0008-0000-0700-00007C010000}"/>
            </a:ext>
          </a:extLst>
        </xdr:cNvPr>
        <xdr:cNvSpPr/>
      </xdr:nvSpPr>
      <xdr:spPr>
        <a:xfrm>
          <a:off x="6921500" y="99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134705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7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38832</xdr:rowOff>
    </xdr:from>
    <xdr:to>
      <xdr:col>15</xdr:col>
      <xdr:colOff>180975</xdr:colOff>
      <xdr:row>79</xdr:row>
      <xdr:rowOff>42611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583382"/>
          <a:ext cx="8382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38832</xdr:rowOff>
    </xdr:from>
    <xdr:to>
      <xdr:col>14</xdr:col>
      <xdr:colOff>28575</xdr:colOff>
      <xdr:row>79</xdr:row>
      <xdr:rowOff>42844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583382"/>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42844</xdr:rowOff>
    </xdr:from>
    <xdr:to>
      <xdr:col>12</xdr:col>
      <xdr:colOff>511175</xdr:colOff>
      <xdr:row>79</xdr:row>
      <xdr:rowOff>42883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58739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42486</xdr:rowOff>
    </xdr:from>
    <xdr:to>
      <xdr:col>11</xdr:col>
      <xdr:colOff>307975</xdr:colOff>
      <xdr:row>79</xdr:row>
      <xdr:rowOff>42883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587036"/>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a:extLst>
            <a:ext uri="{FF2B5EF4-FFF2-40B4-BE49-F238E27FC236}">
              <a16:creationId xmlns:a16="http://schemas.microsoft.com/office/drawing/2014/main" id="{00000000-0008-0000-0700-0000A4010000}"/>
            </a:ext>
          </a:extLst>
        </xdr:cNvPr>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a:extLst>
            <a:ext uri="{FF2B5EF4-FFF2-40B4-BE49-F238E27FC236}">
              <a16:creationId xmlns:a16="http://schemas.microsoft.com/office/drawing/2014/main" id="{00000000-0008-0000-0700-0000A6010000}"/>
            </a:ext>
          </a:extLst>
        </xdr:cNvPr>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163261</xdr:rowOff>
    </xdr:from>
    <xdr:to>
      <xdr:col>15</xdr:col>
      <xdr:colOff>231775</xdr:colOff>
      <xdr:row>79</xdr:row>
      <xdr:rowOff>93411</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10426700" y="135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78188</xdr:rowOff>
    </xdr:from>
    <xdr:ext cx="378565"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51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159482</xdr:rowOff>
    </xdr:from>
    <xdr:to>
      <xdr:col>14</xdr:col>
      <xdr:colOff>79375</xdr:colOff>
      <xdr:row>79</xdr:row>
      <xdr:rowOff>89632</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9588500" y="135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80759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7" y="1362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163494</xdr:rowOff>
    </xdr:from>
    <xdr:to>
      <xdr:col>12</xdr:col>
      <xdr:colOff>561975</xdr:colOff>
      <xdr:row>79</xdr:row>
      <xdr:rowOff>93644</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8699500" y="13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84771</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61017" y="1362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163533</xdr:rowOff>
    </xdr:from>
    <xdr:to>
      <xdr:col>11</xdr:col>
      <xdr:colOff>358775</xdr:colOff>
      <xdr:row>79</xdr:row>
      <xdr:rowOff>93683</xdr:rowOff>
    </xdr:to>
    <xdr:sp macro="" textlink="">
      <xdr:nvSpPr>
        <xdr:cNvPr id="435" name="円/楕円 434">
          <a:extLst>
            <a:ext uri="{FF2B5EF4-FFF2-40B4-BE49-F238E27FC236}">
              <a16:creationId xmlns:a16="http://schemas.microsoft.com/office/drawing/2014/main" id="{00000000-0008-0000-0700-0000B3010000}"/>
            </a:ext>
          </a:extLst>
        </xdr:cNvPr>
        <xdr:cNvSpPr/>
      </xdr:nvSpPr>
      <xdr:spPr>
        <a:xfrm>
          <a:off x="7810500" y="135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84810</xdr:rowOff>
    </xdr:from>
    <xdr:ext cx="378565"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72017" y="13629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163136</xdr:rowOff>
    </xdr:from>
    <xdr:to>
      <xdr:col>10</xdr:col>
      <xdr:colOff>155575</xdr:colOff>
      <xdr:row>79</xdr:row>
      <xdr:rowOff>93286</xdr:rowOff>
    </xdr:to>
    <xdr:sp macro="" textlink="">
      <xdr:nvSpPr>
        <xdr:cNvPr id="437" name="円/楕円 436">
          <a:extLst>
            <a:ext uri="{FF2B5EF4-FFF2-40B4-BE49-F238E27FC236}">
              <a16:creationId xmlns:a16="http://schemas.microsoft.com/office/drawing/2014/main" id="{00000000-0008-0000-0700-0000B5010000}"/>
            </a:ext>
          </a:extLst>
        </xdr:cNvPr>
        <xdr:cNvSpPr/>
      </xdr:nvSpPr>
      <xdr:spPr>
        <a:xfrm>
          <a:off x="6921500" y="135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84413</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7" y="136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36091</xdr:rowOff>
    </xdr:from>
    <xdr:to>
      <xdr:col>15</xdr:col>
      <xdr:colOff>180975</xdr:colOff>
      <xdr:row>98</xdr:row>
      <xdr:rowOff>86189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38191"/>
          <a:ext cx="838200" cy="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38218</xdr:rowOff>
    </xdr:from>
    <xdr:to>
      <xdr:col>14</xdr:col>
      <xdr:colOff>28575</xdr:colOff>
      <xdr:row>98</xdr:row>
      <xdr:rowOff>86189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40318"/>
          <a:ext cx="889000" cy="4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38218</xdr:rowOff>
    </xdr:from>
    <xdr:to>
      <xdr:col>12</xdr:col>
      <xdr:colOff>511175</xdr:colOff>
      <xdr:row>98</xdr:row>
      <xdr:rowOff>139684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40318"/>
          <a:ext cx="889000" cy="10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139684</xdr:rowOff>
    </xdr:from>
    <xdr:to>
      <xdr:col>11</xdr:col>
      <xdr:colOff>307975</xdr:colOff>
      <xdr:row>99</xdr:row>
      <xdr:rowOff>14827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41784"/>
          <a:ext cx="889000" cy="4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a:extLst>
            <a:ext uri="{FF2B5EF4-FFF2-40B4-BE49-F238E27FC236}">
              <a16:creationId xmlns:a16="http://schemas.microsoft.com/office/drawing/2014/main" id="{00000000-0008-0000-0700-0000DD010000}"/>
            </a:ext>
          </a:extLst>
        </xdr:cNvPr>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a:extLst>
            <a:ext uri="{FF2B5EF4-FFF2-40B4-BE49-F238E27FC236}">
              <a16:creationId xmlns:a16="http://schemas.microsoft.com/office/drawing/2014/main" id="{00000000-0008-0000-0700-0000DF010000}"/>
            </a:ext>
          </a:extLst>
        </xdr:cNvPr>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156741</xdr:rowOff>
    </xdr:from>
    <xdr:to>
      <xdr:col>15</xdr:col>
      <xdr:colOff>231775</xdr:colOff>
      <xdr:row>98</xdr:row>
      <xdr:rowOff>86891</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10426700" y="167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8168</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235,971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35389</xdr:rowOff>
    </xdr:from>
    <xdr:to>
      <xdr:col>14</xdr:col>
      <xdr:colOff>79375</xdr:colOff>
      <xdr:row>98</xdr:row>
      <xdr:rowOff>136989</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9588500" y="168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153516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4" y="1661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170,226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158868</xdr:rowOff>
    </xdr:from>
    <xdr:to>
      <xdr:col>12</xdr:col>
      <xdr:colOff>561975</xdr:colOff>
      <xdr:row>98</xdr:row>
      <xdr:rowOff>89018</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8699500" y="1678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105545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4" y="1656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233,179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88884</xdr:rowOff>
    </xdr:from>
    <xdr:to>
      <xdr:col>11</xdr:col>
      <xdr:colOff>358775</xdr:colOff>
      <xdr:row>99</xdr:row>
      <xdr:rowOff>19034</xdr:rowOff>
    </xdr:to>
    <xdr:sp macro="" textlink="">
      <xdr:nvSpPr>
        <xdr:cNvPr id="492" name="円/楕円 491">
          <a:extLst>
            <a:ext uri="{FF2B5EF4-FFF2-40B4-BE49-F238E27FC236}">
              <a16:creationId xmlns:a16="http://schemas.microsoft.com/office/drawing/2014/main" id="{00000000-0008-0000-0700-0000EC010000}"/>
            </a:ext>
          </a:extLst>
        </xdr:cNvPr>
        <xdr:cNvSpPr/>
      </xdr:nvSpPr>
      <xdr:spPr>
        <a:xfrm>
          <a:off x="7810500" y="168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99</xdr:row>
      <xdr:rowOff>10161</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4" y="1698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100,021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135477</xdr:rowOff>
    </xdr:from>
    <xdr:to>
      <xdr:col>10</xdr:col>
      <xdr:colOff>155575</xdr:colOff>
      <xdr:row>99</xdr:row>
      <xdr:rowOff>65627</xdr:rowOff>
    </xdr:to>
    <xdr:sp macro="" textlink="">
      <xdr:nvSpPr>
        <xdr:cNvPr id="494" name="円/楕円 493">
          <a:extLst>
            <a:ext uri="{FF2B5EF4-FFF2-40B4-BE49-F238E27FC236}">
              <a16:creationId xmlns:a16="http://schemas.microsoft.com/office/drawing/2014/main" id="{00000000-0008-0000-0700-0000EE010000}"/>
            </a:ext>
          </a:extLst>
        </xdr:cNvPr>
        <xdr:cNvSpPr/>
      </xdr:nvSpPr>
      <xdr:spPr>
        <a:xfrm>
          <a:off x="6921500" y="169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56754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3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557</xdr:rowOff>
    </xdr:from>
    <xdr:to>
      <xdr:col>23</xdr:col>
      <xdr:colOff>517525</xdr:colOff>
      <xdr:row>39</xdr:row>
      <xdr:rowOff>23375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687107"/>
          <a:ext cx="838200" cy="2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128407</xdr:rowOff>
    </xdr:from>
    <xdr:to>
      <xdr:col>22</xdr:col>
      <xdr:colOff>365125</xdr:colOff>
      <xdr:row>39</xdr:row>
      <xdr:rowOff>557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643507"/>
          <a:ext cx="8890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119868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128407</xdr:rowOff>
    </xdr:from>
    <xdr:to>
      <xdr:col>21</xdr:col>
      <xdr:colOff>161925</xdr:colOff>
      <xdr:row>39</xdr:row>
      <xdr:rowOff>7720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643507"/>
          <a:ext cx="889000" cy="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a:extLst>
            <a:ext uri="{FF2B5EF4-FFF2-40B4-BE49-F238E27FC236}">
              <a16:creationId xmlns:a16="http://schemas.microsoft.com/office/drawing/2014/main" id="{00000000-0008-0000-0700-000015020000}"/>
            </a:ext>
          </a:extLst>
        </xdr:cNvPr>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80049</xdr:rowOff>
    </xdr:from>
    <xdr:to>
      <xdr:col>19</xdr:col>
      <xdr:colOff>644525</xdr:colOff>
      <xdr:row>39</xdr:row>
      <xdr:rowOff>7720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23699"/>
          <a:ext cx="889000" cy="27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a:extLst>
            <a:ext uri="{FF2B5EF4-FFF2-40B4-BE49-F238E27FC236}">
              <a16:creationId xmlns:a16="http://schemas.microsoft.com/office/drawing/2014/main" id="{00000000-0008-0000-0700-000018020000}"/>
            </a:ext>
          </a:extLst>
        </xdr:cNvPr>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133023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a:extLst>
            <a:ext uri="{FF2B5EF4-FFF2-40B4-BE49-F238E27FC236}">
              <a16:creationId xmlns:a16="http://schemas.microsoft.com/office/drawing/2014/main" id="{00000000-0008-0000-0700-00001A020000}"/>
            </a:ext>
          </a:extLst>
        </xdr:cNvPr>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144025</xdr:rowOff>
    </xdr:from>
    <xdr:to>
      <xdr:col>23</xdr:col>
      <xdr:colOff>568325</xdr:colOff>
      <xdr:row>39</xdr:row>
      <xdr:rowOff>74175</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6268700" y="66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58952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7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23,120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121207</xdr:rowOff>
    </xdr:from>
    <xdr:to>
      <xdr:col>22</xdr:col>
      <xdr:colOff>415925</xdr:colOff>
      <xdr:row>39</xdr:row>
      <xdr:rowOff>51357</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5430500" y="66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42484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72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77607</xdr:rowOff>
    </xdr:from>
    <xdr:to>
      <xdr:col>21</xdr:col>
      <xdr:colOff>212725</xdr:colOff>
      <xdr:row>39</xdr:row>
      <xdr:rowOff>7757</xdr:rowOff>
    </xdr:to>
    <xdr:sp macro="" textlink="">
      <xdr:nvSpPr>
        <xdr:cNvPr id="549" name="円/楕円 548">
          <a:extLst>
            <a:ext uri="{FF2B5EF4-FFF2-40B4-BE49-F238E27FC236}">
              <a16:creationId xmlns:a16="http://schemas.microsoft.com/office/drawing/2014/main" id="{00000000-0008-0000-0700-000025020000}"/>
            </a:ext>
          </a:extLst>
        </xdr:cNvPr>
        <xdr:cNvSpPr/>
      </xdr:nvSpPr>
      <xdr:spPr>
        <a:xfrm>
          <a:off x="14541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170334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128370</xdr:rowOff>
    </xdr:from>
    <xdr:to>
      <xdr:col>20</xdr:col>
      <xdr:colOff>9525</xdr:colOff>
      <xdr:row>39</xdr:row>
      <xdr:rowOff>58520</xdr:rowOff>
    </xdr:to>
    <xdr:sp macro="" textlink="">
      <xdr:nvSpPr>
        <xdr:cNvPr id="551" name="円/楕円 550">
          <a:extLst>
            <a:ext uri="{FF2B5EF4-FFF2-40B4-BE49-F238E27FC236}">
              <a16:creationId xmlns:a16="http://schemas.microsoft.com/office/drawing/2014/main" id="{00000000-0008-0000-0700-000027020000}"/>
            </a:ext>
          </a:extLst>
        </xdr:cNvPr>
        <xdr:cNvSpPr/>
      </xdr:nvSpPr>
      <xdr:spPr>
        <a:xfrm>
          <a:off x="13652500" y="66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49647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73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29249</xdr:rowOff>
    </xdr:from>
    <xdr:to>
      <xdr:col>18</xdr:col>
      <xdr:colOff>492125</xdr:colOff>
      <xdr:row>37</xdr:row>
      <xdr:rowOff>130849</xdr:rowOff>
    </xdr:to>
    <xdr:sp macro="" textlink="">
      <xdr:nvSpPr>
        <xdr:cNvPr id="553" name="円/楕円 552">
          <a:extLst>
            <a:ext uri="{FF2B5EF4-FFF2-40B4-BE49-F238E27FC236}">
              <a16:creationId xmlns:a16="http://schemas.microsoft.com/office/drawing/2014/main" id="{00000000-0008-0000-0700-000029020000}"/>
            </a:ext>
          </a:extLst>
        </xdr:cNvPr>
        <xdr:cNvSpPr/>
      </xdr:nvSpPr>
      <xdr:spPr>
        <a:xfrm>
          <a:off x="12763500" y="637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147376</xdr:rowOff>
    </xdr:from>
    <xdr:ext cx="599010"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14794" y="614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43613</xdr:rowOff>
    </xdr:from>
    <xdr:to>
      <xdr:col>23</xdr:col>
      <xdr:colOff>517525</xdr:colOff>
      <xdr:row>59</xdr:row>
      <xdr:rowOff>46830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159163"/>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a:extLst>
            <a:ext uri="{FF2B5EF4-FFF2-40B4-BE49-F238E27FC236}">
              <a16:creationId xmlns:a16="http://schemas.microsoft.com/office/drawing/2014/main" id="{00000000-0008-0000-0700-00004B020000}"/>
            </a:ext>
          </a:extLst>
        </xdr:cNvPr>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33917</xdr:rowOff>
    </xdr:from>
    <xdr:to>
      <xdr:col>22</xdr:col>
      <xdr:colOff>365125</xdr:colOff>
      <xdr:row>59</xdr:row>
      <xdr:rowOff>46830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10149467"/>
          <a:ext cx="889000" cy="1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32029</xdr:rowOff>
    </xdr:from>
    <xdr:to>
      <xdr:col>21</xdr:col>
      <xdr:colOff>161925</xdr:colOff>
      <xdr:row>59</xdr:row>
      <xdr:rowOff>33917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10147579"/>
          <a:ext cx="8890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a:extLst>
            <a:ext uri="{FF2B5EF4-FFF2-40B4-BE49-F238E27FC236}">
              <a16:creationId xmlns:a16="http://schemas.microsoft.com/office/drawing/2014/main" id="{00000000-0008-0000-0700-000050020000}"/>
            </a:ext>
          </a:extLst>
        </xdr:cNvPr>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32029</xdr:rowOff>
    </xdr:from>
    <xdr:to>
      <xdr:col>19</xdr:col>
      <xdr:colOff>644525</xdr:colOff>
      <xdr:row>59</xdr:row>
      <xdr:rowOff>40484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10147579"/>
          <a:ext cx="889000" cy="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a:extLst>
            <a:ext uri="{FF2B5EF4-FFF2-40B4-BE49-F238E27FC236}">
              <a16:creationId xmlns:a16="http://schemas.microsoft.com/office/drawing/2014/main" id="{00000000-0008-0000-0700-000053020000}"/>
            </a:ext>
          </a:extLst>
        </xdr:cNvPr>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47162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4" y="98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a:extLst>
            <a:ext uri="{FF2B5EF4-FFF2-40B4-BE49-F238E27FC236}">
              <a16:creationId xmlns:a16="http://schemas.microsoft.com/office/drawing/2014/main" id="{00000000-0008-0000-0700-000055020000}"/>
            </a:ext>
          </a:extLst>
        </xdr:cNvPr>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50341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4" y="98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164263</xdr:rowOff>
    </xdr:from>
    <xdr:to>
      <xdr:col>23</xdr:col>
      <xdr:colOff>568325</xdr:colOff>
      <xdr:row>59</xdr:row>
      <xdr:rowOff>94413</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6268700" y="101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79190</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100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50,769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167480</xdr:rowOff>
    </xdr:from>
    <xdr:to>
      <xdr:col>22</xdr:col>
      <xdr:colOff>415925</xdr:colOff>
      <xdr:row>59</xdr:row>
      <xdr:rowOff>97630</xdr:rowOff>
    </xdr:to>
    <xdr:sp macro="" textlink="">
      <xdr:nvSpPr>
        <xdr:cNvPr id="606" name="円/楕円 605">
          <a:extLst>
            <a:ext uri="{FF2B5EF4-FFF2-40B4-BE49-F238E27FC236}">
              <a16:creationId xmlns:a16="http://schemas.microsoft.com/office/drawing/2014/main" id="{00000000-0008-0000-0700-00005E020000}"/>
            </a:ext>
          </a:extLst>
        </xdr:cNvPr>
        <xdr:cNvSpPr/>
      </xdr:nvSpPr>
      <xdr:spPr>
        <a:xfrm>
          <a:off x="15430500" y="101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88757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20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154567</xdr:rowOff>
    </xdr:from>
    <xdr:to>
      <xdr:col>21</xdr:col>
      <xdr:colOff>212725</xdr:colOff>
      <xdr:row>59</xdr:row>
      <xdr:rowOff>84717</xdr:rowOff>
    </xdr:to>
    <xdr:sp macro="" textlink="">
      <xdr:nvSpPr>
        <xdr:cNvPr id="608" name="円/楕円 607">
          <a:extLst>
            <a:ext uri="{FF2B5EF4-FFF2-40B4-BE49-F238E27FC236}">
              <a16:creationId xmlns:a16="http://schemas.microsoft.com/office/drawing/2014/main" id="{00000000-0008-0000-0700-000060020000}"/>
            </a:ext>
          </a:extLst>
        </xdr:cNvPr>
        <xdr:cNvSpPr/>
      </xdr:nvSpPr>
      <xdr:spPr>
        <a:xfrm>
          <a:off x="14541500" y="100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75844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9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152679</xdr:rowOff>
    </xdr:from>
    <xdr:to>
      <xdr:col>20</xdr:col>
      <xdr:colOff>9525</xdr:colOff>
      <xdr:row>59</xdr:row>
      <xdr:rowOff>82829</xdr:rowOff>
    </xdr:to>
    <xdr:sp macro="" textlink="">
      <xdr:nvSpPr>
        <xdr:cNvPr id="610" name="円/楕円 609">
          <a:extLst>
            <a:ext uri="{FF2B5EF4-FFF2-40B4-BE49-F238E27FC236}">
              <a16:creationId xmlns:a16="http://schemas.microsoft.com/office/drawing/2014/main" id="{00000000-0008-0000-0700-000062020000}"/>
            </a:ext>
          </a:extLst>
        </xdr:cNvPr>
        <xdr:cNvSpPr/>
      </xdr:nvSpPr>
      <xdr:spPr>
        <a:xfrm>
          <a:off x="136525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73956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161134</xdr:rowOff>
    </xdr:from>
    <xdr:to>
      <xdr:col>18</xdr:col>
      <xdr:colOff>492125</xdr:colOff>
      <xdr:row>59</xdr:row>
      <xdr:rowOff>91284</xdr:rowOff>
    </xdr:to>
    <xdr:sp macro="" textlink="">
      <xdr:nvSpPr>
        <xdr:cNvPr id="612" name="円/楕円 611">
          <a:extLst>
            <a:ext uri="{FF2B5EF4-FFF2-40B4-BE49-F238E27FC236}">
              <a16:creationId xmlns:a16="http://schemas.microsoft.com/office/drawing/2014/main" id="{00000000-0008-0000-0700-000064020000}"/>
            </a:ext>
          </a:extLst>
        </xdr:cNvPr>
        <xdr:cNvSpPr/>
      </xdr:nvSpPr>
      <xdr:spPr>
        <a:xfrm>
          <a:off x="12763500" y="101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82411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72853</xdr:rowOff>
    </xdr:from>
    <xdr:to>
      <xdr:col>23</xdr:col>
      <xdr:colOff>517525</xdr:colOff>
      <xdr:row>79</xdr:row>
      <xdr:rowOff>96341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17403"/>
          <a:ext cx="8382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a:extLst>
            <a:ext uri="{FF2B5EF4-FFF2-40B4-BE49-F238E27FC236}">
              <a16:creationId xmlns:a16="http://schemas.microsoft.com/office/drawing/2014/main" id="{00000000-0008-0000-0700-000086020000}"/>
            </a:ext>
          </a:extLst>
        </xdr:cNvPr>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72853</xdr:rowOff>
    </xdr:from>
    <xdr:to>
      <xdr:col>22</xdr:col>
      <xdr:colOff>365125</xdr:colOff>
      <xdr:row>79</xdr:row>
      <xdr:rowOff>98014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617403"/>
          <a:ext cx="889000" cy="2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a:extLst>
            <a:ext uri="{FF2B5EF4-FFF2-40B4-BE49-F238E27FC236}">
              <a16:creationId xmlns:a16="http://schemas.microsoft.com/office/drawing/2014/main" id="{00000000-0008-0000-0700-000088020000}"/>
            </a:ext>
          </a:extLst>
        </xdr:cNvPr>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134401</xdr:rowOff>
    </xdr:from>
    <xdr:to>
      <xdr:col>21</xdr:col>
      <xdr:colOff>161925</xdr:colOff>
      <xdr:row>79</xdr:row>
      <xdr:rowOff>98014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07501"/>
          <a:ext cx="889000" cy="1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a:extLst>
            <a:ext uri="{FF2B5EF4-FFF2-40B4-BE49-F238E27FC236}">
              <a16:creationId xmlns:a16="http://schemas.microsoft.com/office/drawing/2014/main" id="{00000000-0008-0000-0700-00008B020000}"/>
            </a:ext>
          </a:extLst>
        </xdr:cNvPr>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125490</xdr:rowOff>
    </xdr:from>
    <xdr:to>
      <xdr:col>19</xdr:col>
      <xdr:colOff>644525</xdr:colOff>
      <xdr:row>78</xdr:row>
      <xdr:rowOff>134401</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498590"/>
          <a:ext cx="8890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a:extLst>
            <a:ext uri="{FF2B5EF4-FFF2-40B4-BE49-F238E27FC236}">
              <a16:creationId xmlns:a16="http://schemas.microsoft.com/office/drawing/2014/main" id="{00000000-0008-0000-0700-00008E020000}"/>
            </a:ext>
          </a:extLst>
        </xdr:cNvPr>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a:extLst>
            <a:ext uri="{FF2B5EF4-FFF2-40B4-BE49-F238E27FC236}">
              <a16:creationId xmlns:a16="http://schemas.microsoft.com/office/drawing/2014/main" id="{00000000-0008-0000-0700-000090020000}"/>
            </a:ext>
          </a:extLst>
        </xdr:cNvPr>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45541</xdr:rowOff>
    </xdr:from>
    <xdr:to>
      <xdr:col>23</xdr:col>
      <xdr:colOff>568325</xdr:colOff>
      <xdr:row>79</xdr:row>
      <xdr:rowOff>147141</xdr:rowOff>
    </xdr:to>
    <xdr:sp macro="" textlink="">
      <xdr:nvSpPr>
        <xdr:cNvPr id="663" name="円/楕円 662">
          <a:extLst>
            <a:ext uri="{FF2B5EF4-FFF2-40B4-BE49-F238E27FC236}">
              <a16:creationId xmlns:a16="http://schemas.microsoft.com/office/drawing/2014/main" id="{00000000-0008-0000-0700-000097020000}"/>
            </a:ext>
          </a:extLst>
        </xdr:cNvPr>
        <xdr:cNvSpPr/>
      </xdr:nvSpPr>
      <xdr:spPr>
        <a:xfrm>
          <a:off x="16268700" y="135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22053</xdr:rowOff>
    </xdr:from>
    <xdr:to>
      <xdr:col>22</xdr:col>
      <xdr:colOff>415925</xdr:colOff>
      <xdr:row>79</xdr:row>
      <xdr:rowOff>123653</xdr:rowOff>
    </xdr:to>
    <xdr:sp macro="" textlink="">
      <xdr:nvSpPr>
        <xdr:cNvPr id="665" name="円/楕円 664">
          <a:extLst>
            <a:ext uri="{FF2B5EF4-FFF2-40B4-BE49-F238E27FC236}">
              <a16:creationId xmlns:a16="http://schemas.microsoft.com/office/drawing/2014/main" id="{00000000-0008-0000-0700-000099020000}"/>
            </a:ext>
          </a:extLst>
        </xdr:cNvPr>
        <xdr:cNvSpPr/>
      </xdr:nvSpPr>
      <xdr:spPr>
        <a:xfrm>
          <a:off x="15430500" y="13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114780</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36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47214</xdr:rowOff>
    </xdr:from>
    <xdr:to>
      <xdr:col>21</xdr:col>
      <xdr:colOff>212725</xdr:colOff>
      <xdr:row>79</xdr:row>
      <xdr:rowOff>148814</xdr:rowOff>
    </xdr:to>
    <xdr:sp macro="" textlink="">
      <xdr:nvSpPr>
        <xdr:cNvPr id="667" name="円/楕円 666">
          <a:extLst>
            <a:ext uri="{FF2B5EF4-FFF2-40B4-BE49-F238E27FC236}">
              <a16:creationId xmlns:a16="http://schemas.microsoft.com/office/drawing/2014/main" id="{00000000-0008-0000-0700-00009B020000}"/>
            </a:ext>
          </a:extLst>
        </xdr:cNvPr>
        <xdr:cNvSpPr/>
      </xdr:nvSpPr>
      <xdr:spPr>
        <a:xfrm>
          <a:off x="14541500" y="135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139941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84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83601</xdr:rowOff>
    </xdr:from>
    <xdr:to>
      <xdr:col>20</xdr:col>
      <xdr:colOff>9525</xdr:colOff>
      <xdr:row>79</xdr:row>
      <xdr:rowOff>13751</xdr:rowOff>
    </xdr:to>
    <xdr:sp macro="" textlink="">
      <xdr:nvSpPr>
        <xdr:cNvPr id="669" name="円/楕円 668">
          <a:extLst>
            <a:ext uri="{FF2B5EF4-FFF2-40B4-BE49-F238E27FC236}">
              <a16:creationId xmlns:a16="http://schemas.microsoft.com/office/drawing/2014/main" id="{00000000-0008-0000-0700-00009D020000}"/>
            </a:ext>
          </a:extLst>
        </xdr:cNvPr>
        <xdr:cNvSpPr/>
      </xdr:nvSpPr>
      <xdr:spPr>
        <a:xfrm>
          <a:off x="13652500" y="134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30278</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36111" y="1323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74690</xdr:rowOff>
    </xdr:from>
    <xdr:to>
      <xdr:col>18</xdr:col>
      <xdr:colOff>492125</xdr:colOff>
      <xdr:row>79</xdr:row>
      <xdr:rowOff>4840</xdr:rowOff>
    </xdr:to>
    <xdr:sp macro="" textlink="">
      <xdr:nvSpPr>
        <xdr:cNvPr id="671" name="円/楕円 670">
          <a:extLst>
            <a:ext uri="{FF2B5EF4-FFF2-40B4-BE49-F238E27FC236}">
              <a16:creationId xmlns:a16="http://schemas.microsoft.com/office/drawing/2014/main" id="{00000000-0008-0000-0700-00009F020000}"/>
            </a:ext>
          </a:extLst>
        </xdr:cNvPr>
        <xdr:cNvSpPr/>
      </xdr:nvSpPr>
      <xdr:spPr>
        <a:xfrm>
          <a:off x="12763500" y="13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21367</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47111" y="132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129329</xdr:rowOff>
    </xdr:from>
    <xdr:to>
      <xdr:col>23</xdr:col>
      <xdr:colOff>517525</xdr:colOff>
      <xdr:row>98</xdr:row>
      <xdr:rowOff>146892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931429"/>
          <a:ext cx="8382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97585</xdr:rowOff>
    </xdr:from>
    <xdr:to>
      <xdr:col>22</xdr:col>
      <xdr:colOff>365125</xdr:colOff>
      <xdr:row>98</xdr:row>
      <xdr:rowOff>129329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4592300" y="16899685"/>
          <a:ext cx="889000" cy="3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a:extLst>
            <a:ext uri="{FF2B5EF4-FFF2-40B4-BE49-F238E27FC236}">
              <a16:creationId xmlns:a16="http://schemas.microsoft.com/office/drawing/2014/main" id="{00000000-0008-0000-0700-0000C3020000}"/>
            </a:ext>
          </a:extLst>
        </xdr:cNvPr>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141161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4" y="166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97585</xdr:rowOff>
    </xdr:from>
    <xdr:to>
      <xdr:col>21</xdr:col>
      <xdr:colOff>161925</xdr:colOff>
      <xdr:row>98</xdr:row>
      <xdr:rowOff>112347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899685"/>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a:extLst>
            <a:ext uri="{FF2B5EF4-FFF2-40B4-BE49-F238E27FC236}">
              <a16:creationId xmlns:a16="http://schemas.microsoft.com/office/drawing/2014/main" id="{00000000-0008-0000-0700-0000C6020000}"/>
            </a:ext>
          </a:extLst>
        </xdr:cNvPr>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110473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4" y="1656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112347</xdr:rowOff>
    </xdr:from>
    <xdr:to>
      <xdr:col>19</xdr:col>
      <xdr:colOff>644525</xdr:colOff>
      <xdr:row>98</xdr:row>
      <xdr:rowOff>156972</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914447"/>
          <a:ext cx="889000" cy="4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a:extLst>
            <a:ext uri="{FF2B5EF4-FFF2-40B4-BE49-F238E27FC236}">
              <a16:creationId xmlns:a16="http://schemas.microsoft.com/office/drawing/2014/main" id="{00000000-0008-0000-0700-0000C9020000}"/>
            </a:ext>
          </a:extLst>
        </xdr:cNvPr>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a:extLst>
            <a:ext uri="{FF2B5EF4-FFF2-40B4-BE49-F238E27FC236}">
              <a16:creationId xmlns:a16="http://schemas.microsoft.com/office/drawing/2014/main" id="{00000000-0008-0000-0700-0000CB020000}"/>
            </a:ext>
          </a:extLst>
        </xdr:cNvPr>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96092</xdr:rowOff>
    </xdr:from>
    <xdr:to>
      <xdr:col>23</xdr:col>
      <xdr:colOff>568325</xdr:colOff>
      <xdr:row>99</xdr:row>
      <xdr:rowOff>26242</xdr:rowOff>
    </xdr:to>
    <xdr:sp macro="" textlink="">
      <xdr:nvSpPr>
        <xdr:cNvPr id="722" name="円/楕円 721">
          <a:extLst>
            <a:ext uri="{FF2B5EF4-FFF2-40B4-BE49-F238E27FC236}">
              <a16:creationId xmlns:a16="http://schemas.microsoft.com/office/drawing/2014/main" id="{00000000-0008-0000-0700-0000D2020000}"/>
            </a:ext>
          </a:extLst>
        </xdr:cNvPr>
        <xdr:cNvSpPr/>
      </xdr:nvSpPr>
      <xdr:spPr>
        <a:xfrm>
          <a:off x="16268700" y="168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11019</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81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78529</xdr:rowOff>
    </xdr:from>
    <xdr:to>
      <xdr:col>22</xdr:col>
      <xdr:colOff>415925</xdr:colOff>
      <xdr:row>99</xdr:row>
      <xdr:rowOff>8679</xdr:rowOff>
    </xdr:to>
    <xdr:sp macro="" textlink="">
      <xdr:nvSpPr>
        <xdr:cNvPr id="724" name="円/楕円 723">
          <a:extLst>
            <a:ext uri="{FF2B5EF4-FFF2-40B4-BE49-F238E27FC236}">
              <a16:creationId xmlns:a16="http://schemas.microsoft.com/office/drawing/2014/main" id="{00000000-0008-0000-0700-0000D4020000}"/>
            </a:ext>
          </a:extLst>
        </xdr:cNvPr>
        <xdr:cNvSpPr/>
      </xdr:nvSpPr>
      <xdr:spPr>
        <a:xfrm>
          <a:off x="15430500" y="168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171256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97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46785</xdr:rowOff>
    </xdr:from>
    <xdr:to>
      <xdr:col>21</xdr:col>
      <xdr:colOff>212725</xdr:colOff>
      <xdr:row>98</xdr:row>
      <xdr:rowOff>148385</xdr:rowOff>
    </xdr:to>
    <xdr:sp macro="" textlink="">
      <xdr:nvSpPr>
        <xdr:cNvPr id="726" name="円/楕円 725">
          <a:extLst>
            <a:ext uri="{FF2B5EF4-FFF2-40B4-BE49-F238E27FC236}">
              <a16:creationId xmlns:a16="http://schemas.microsoft.com/office/drawing/2014/main" id="{00000000-0008-0000-0700-0000D6020000}"/>
            </a:ext>
          </a:extLst>
        </xdr:cNvPr>
        <xdr:cNvSpPr/>
      </xdr:nvSpPr>
      <xdr:spPr>
        <a:xfrm>
          <a:off x="14541500" y="1684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139512</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292794" y="1694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61547</xdr:rowOff>
    </xdr:from>
    <xdr:to>
      <xdr:col>20</xdr:col>
      <xdr:colOff>9525</xdr:colOff>
      <xdr:row>98</xdr:row>
      <xdr:rowOff>163147</xdr:rowOff>
    </xdr:to>
    <xdr:sp macro="" textlink="">
      <xdr:nvSpPr>
        <xdr:cNvPr id="728" name="円/楕円 727">
          <a:extLst>
            <a:ext uri="{FF2B5EF4-FFF2-40B4-BE49-F238E27FC236}">
              <a16:creationId xmlns:a16="http://schemas.microsoft.com/office/drawing/2014/main" id="{00000000-0008-0000-0700-0000D8020000}"/>
            </a:ext>
          </a:extLst>
        </xdr:cNvPr>
        <xdr:cNvSpPr/>
      </xdr:nvSpPr>
      <xdr:spPr>
        <a:xfrm>
          <a:off x="13652500" y="168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154274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95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106172</xdr:rowOff>
    </xdr:from>
    <xdr:to>
      <xdr:col>18</xdr:col>
      <xdr:colOff>492125</xdr:colOff>
      <xdr:row>99</xdr:row>
      <xdr:rowOff>36322</xdr:rowOff>
    </xdr:to>
    <xdr:sp macro="" textlink="">
      <xdr:nvSpPr>
        <xdr:cNvPr id="730" name="円/楕円 729">
          <a:extLst>
            <a:ext uri="{FF2B5EF4-FFF2-40B4-BE49-F238E27FC236}">
              <a16:creationId xmlns:a16="http://schemas.microsoft.com/office/drawing/2014/main" id="{00000000-0008-0000-0700-0000DA020000}"/>
            </a:ext>
          </a:extLst>
        </xdr:cNvPr>
        <xdr:cNvSpPr/>
      </xdr:nvSpPr>
      <xdr:spPr>
        <a:xfrm>
          <a:off x="12763500" y="169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27449</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70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a:extLst>
            <a:ext uri="{FF2B5EF4-FFF2-40B4-BE49-F238E27FC236}">
              <a16:creationId xmlns:a16="http://schemas.microsoft.com/office/drawing/2014/main" id="{00000000-0008-0000-0700-0000F8020000}"/>
            </a:ext>
          </a:extLst>
        </xdr:cNvPr>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a:extLst>
            <a:ext uri="{FF2B5EF4-FFF2-40B4-BE49-F238E27FC236}">
              <a16:creationId xmlns:a16="http://schemas.microsoft.com/office/drawing/2014/main" id="{00000000-0008-0000-0700-0000FD020000}"/>
            </a:ext>
          </a:extLst>
        </xdr:cNvPr>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a:extLst>
            <a:ext uri="{FF2B5EF4-FFF2-40B4-BE49-F238E27FC236}">
              <a16:creationId xmlns:a16="http://schemas.microsoft.com/office/drawing/2014/main" id="{00000000-0008-0000-0700-000000030000}"/>
            </a:ext>
          </a:extLst>
        </xdr:cNvPr>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a:extLst>
            <a:ext uri="{FF2B5EF4-FFF2-40B4-BE49-F238E27FC236}">
              <a16:creationId xmlns:a16="http://schemas.microsoft.com/office/drawing/2014/main" id="{00000000-0008-0000-0700-000002030000}"/>
            </a:ext>
          </a:extLst>
        </xdr:cNvPr>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a:extLst>
            <a:ext uri="{FF2B5EF4-FFF2-40B4-BE49-F238E27FC236}">
              <a16:creationId xmlns:a16="http://schemas.microsoft.com/office/drawing/2014/main" id="{00000000-0008-0000-0700-000009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a:extLst>
            <a:ext uri="{FF2B5EF4-FFF2-40B4-BE49-F238E27FC236}">
              <a16:creationId xmlns:a16="http://schemas.microsoft.com/office/drawing/2014/main" id="{00000000-0008-0000-0700-00000B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a:extLst>
            <a:ext uri="{FF2B5EF4-FFF2-40B4-BE49-F238E27FC236}">
              <a16:creationId xmlns:a16="http://schemas.microsoft.com/office/drawing/2014/main" id="{00000000-0008-0000-0700-00000D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a:extLst>
            <a:ext uri="{FF2B5EF4-FFF2-40B4-BE49-F238E27FC236}">
              <a16:creationId xmlns:a16="http://schemas.microsoft.com/office/drawing/2014/main" id="{00000000-0008-0000-0700-00000F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a:extLst>
            <a:ext uri="{FF2B5EF4-FFF2-40B4-BE49-F238E27FC236}">
              <a16:creationId xmlns:a16="http://schemas.microsoft.com/office/drawing/2014/main" id="{00000000-0008-0000-0700-00001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土木費が住民一人当たり</a:t>
          </a:r>
          <a:r>
            <a:rPr kumimoji="1" lang="en-US" altLang="ja-JP" sz="1100">
              <a:solidFill>
                <a:schemeClr val="dk1"/>
              </a:solidFill>
              <a:effectLst/>
              <a:latin typeface="+mn-lt"/>
              <a:ea typeface="+mn-ea"/>
              <a:cs typeface="+mn-cs"/>
            </a:rPr>
            <a:t>235,971</a:t>
          </a:r>
          <a:r>
            <a:rPr kumimoji="1" lang="ja-JP" altLang="ja-JP" sz="1100">
              <a:solidFill>
                <a:schemeClr val="dk1"/>
              </a:solidFill>
              <a:effectLst/>
              <a:latin typeface="+mn-lt"/>
              <a:ea typeface="+mn-ea"/>
              <a:cs typeface="+mn-cs"/>
            </a:rPr>
            <a:t>円となっており、類似団体平均に比べ高くなっているが、公営住宅建替事業の普通建設事業費の増によるものである。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財政調整基金残高は、積み増し・取崩しともに行わず利息の増加のみ(残高は増加)であるが、標準財政規模が毎年増減するので、比率もそれに伴い増減している。</a:t>
          </a:r>
          <a:endParaRPr lang="ja-JP" altLang="ja-JP" sz="1400">
            <a:effectLst/>
          </a:endParaRPr>
        </a:p>
        <a:p>
          <a:pPr rtl="0"/>
          <a:r>
            <a:rPr lang="ja-JP" altLang="ja-JP" sz="1100" b="0" i="0" baseline="0">
              <a:solidFill>
                <a:schemeClr val="dk1"/>
              </a:solidFill>
              <a:effectLst/>
              <a:latin typeface="+mn-lt"/>
              <a:ea typeface="+mn-ea"/>
              <a:cs typeface="+mn-cs"/>
            </a:rPr>
            <a:t>　実質単年度収支は、既発債の繰上償還を行ったH</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年度の数値が高くなっている。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赤字額の要因は、住宅新築資金等貸付事業特別会計の貸付金元利収入の滞納繰越分であるが、これは年々減少しており今後も継続して徴収を行い、赤字からの早期脱却を図っていく。</a:t>
          </a:r>
          <a:endParaRPr lang="ja-JP" altLang="ja-JP" sz="1400">
            <a:effectLst/>
          </a:endParaRPr>
        </a:p>
        <a:p>
          <a:pPr rtl="0"/>
          <a:r>
            <a:rPr lang="ja-JP" altLang="ja-JP" sz="1100" b="0" i="0" baseline="0">
              <a:solidFill>
                <a:schemeClr val="dk1"/>
              </a:solidFill>
              <a:effectLst/>
              <a:latin typeface="+mn-lt"/>
              <a:ea typeface="+mn-ea"/>
              <a:cs typeface="+mn-cs"/>
            </a:rPr>
            <a:t>　黒字額に関しては、住宅新築資金等貸付事業特別会計の赤字額を上回っており、全体として黒字とすることができている。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2901563</v>
      </c>
      <c r="BO4" s="381"/>
      <c r="BP4" s="381"/>
      <c r="BQ4" s="381"/>
      <c r="BR4" s="381"/>
      <c r="BS4" s="381"/>
      <c r="BT4" s="381"/>
      <c r="BU4" s="382"/>
      <c r="BV4" s="380">
        <v>2831340</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2.7</v>
      </c>
      <c r="CU4" s="387"/>
      <c r="CV4" s="387"/>
      <c r="CW4" s="387"/>
      <c r="CX4" s="387"/>
      <c r="CY4" s="387"/>
      <c r="CZ4" s="387"/>
      <c r="DA4" s="388"/>
      <c r="DB4" s="386">
        <v>2.7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2862486</v>
      </c>
      <c r="BO5" s="418"/>
      <c r="BP5" s="418"/>
      <c r="BQ5" s="418"/>
      <c r="BR5" s="418"/>
      <c r="BS5" s="418"/>
      <c r="BT5" s="418"/>
      <c r="BU5" s="419"/>
      <c r="BV5" s="417">
        <v>2782628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81</v>
      </c>
      <c r="CU5" s="415"/>
      <c r="CV5" s="415"/>
      <c r="CW5" s="415"/>
      <c r="CX5" s="415"/>
      <c r="CY5" s="415"/>
      <c r="CZ5" s="415"/>
      <c r="DA5" s="416"/>
      <c r="DB5" s="414">
        <v>80.7</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39077</v>
      </c>
      <c r="BO6" s="418"/>
      <c r="BP6" s="418"/>
      <c r="BQ6" s="418"/>
      <c r="BR6" s="418"/>
      <c r="BS6" s="418"/>
      <c r="BT6" s="418"/>
      <c r="BU6" s="419"/>
      <c r="BV6" s="417">
        <v>48712</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84</v>
      </c>
      <c r="CU6" s="455"/>
      <c r="CV6" s="455"/>
      <c r="CW6" s="455"/>
      <c r="CX6" s="455"/>
      <c r="CY6" s="455"/>
      <c r="CZ6" s="455"/>
      <c r="DA6" s="456"/>
      <c r="DB6" s="454">
        <v>84.7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338</v>
      </c>
      <c r="BO7" s="418"/>
      <c r="BP7" s="418"/>
      <c r="BQ7" s="418"/>
      <c r="BR7" s="418"/>
      <c r="BS7" s="418"/>
      <c r="BT7" s="418"/>
      <c r="BU7" s="419"/>
      <c r="BV7" s="417">
        <v>9509</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1433561</v>
      </c>
      <c r="CU7" s="418"/>
      <c r="CV7" s="418"/>
      <c r="CW7" s="418"/>
      <c r="CX7" s="418"/>
      <c r="CY7" s="418"/>
      <c r="CZ7" s="418"/>
      <c r="DA7" s="419"/>
      <c r="DB7" s="417">
        <v>1463637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38739</v>
      </c>
      <c r="BO8" s="418"/>
      <c r="BP8" s="418"/>
      <c r="BQ8" s="418"/>
      <c r="BR8" s="418"/>
      <c r="BS8" s="418"/>
      <c r="BT8" s="418"/>
      <c r="BU8" s="419"/>
      <c r="BV8" s="417">
        <v>39203</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0.15</v>
      </c>
      <c r="CU8" s="458"/>
      <c r="CV8" s="458"/>
      <c r="CW8" s="458"/>
      <c r="CX8" s="458"/>
      <c r="CY8" s="458"/>
      <c r="CZ8" s="458"/>
      <c r="DA8" s="459"/>
      <c r="DB8" s="457">
        <v>0.15</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3022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-464</v>
      </c>
      <c r="BO9" s="418"/>
      <c r="BP9" s="418"/>
      <c r="BQ9" s="418"/>
      <c r="BR9" s="418"/>
      <c r="BS9" s="418"/>
      <c r="BT9" s="418"/>
      <c r="BU9" s="419"/>
      <c r="BV9" s="417">
        <v>426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13.8</v>
      </c>
      <c r="CU9" s="415"/>
      <c r="CV9" s="415"/>
      <c r="CW9" s="415"/>
      <c r="CX9" s="415"/>
      <c r="CY9" s="415"/>
      <c r="CZ9" s="415"/>
      <c r="DA9" s="416"/>
      <c r="DB9" s="414">
        <v>15.4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3251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1802</v>
      </c>
      <c r="BO10" s="418"/>
      <c r="BP10" s="418"/>
      <c r="BQ10" s="418"/>
      <c r="BR10" s="418"/>
      <c r="BS10" s="418"/>
      <c r="BT10" s="418"/>
      <c r="BU10" s="419"/>
      <c r="BV10" s="417">
        <v>2249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v>104576</v>
      </c>
      <c r="BO11" s="418"/>
      <c r="BP11" s="418"/>
      <c r="BQ11" s="418"/>
      <c r="BR11" s="418"/>
      <c r="BS11" s="418"/>
      <c r="BT11" s="418"/>
      <c r="BU11" s="419"/>
      <c r="BV11" s="417">
        <v>106492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114</v>
      </c>
      <c r="CU11" s="458"/>
      <c r="CV11" s="458"/>
      <c r="CW11" s="458"/>
      <c r="CX11" s="458"/>
      <c r="CY11" s="458"/>
      <c r="CZ11" s="458"/>
      <c r="DA11" s="459"/>
      <c r="DB11" s="457" t="s">
        <v>114</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3248</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3243</v>
      </c>
      <c r="S13" s="499"/>
      <c r="T13" s="499"/>
      <c r="U13" s="499"/>
      <c r="V13" s="500"/>
      <c r="W13" s="433" t="s">
        <v>125</v>
      </c>
      <c r="X13" s="434"/>
      <c r="Y13" s="434"/>
      <c r="Z13" s="434"/>
      <c r="AA13" s="434"/>
      <c r="AB13" s="424"/>
      <c r="AC13" s="468">
        <v>174</v>
      </c>
      <c r="AD13" s="469"/>
      <c r="AE13" s="469"/>
      <c r="AF13" s="469"/>
      <c r="AG13" s="508"/>
      <c r="AH13" s="468">
        <v>205</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105914</v>
      </c>
      <c r="BO13" s="418"/>
      <c r="BP13" s="418"/>
      <c r="BQ13" s="418"/>
      <c r="BR13" s="418"/>
      <c r="BS13" s="418"/>
      <c r="BT13" s="418"/>
      <c r="BU13" s="419"/>
      <c r="BV13" s="417">
        <v>109167</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-3.3</v>
      </c>
      <c r="CU13" s="415"/>
      <c r="CV13" s="415"/>
      <c r="CW13" s="415"/>
      <c r="CX13" s="415"/>
      <c r="CY13" s="415"/>
      <c r="CZ13" s="415"/>
      <c r="DA13" s="416"/>
      <c r="DB13" s="414">
        <v>-2.2999999999999998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3281</v>
      </c>
      <c r="S14" s="499"/>
      <c r="T14" s="499"/>
      <c r="U14" s="499"/>
      <c r="V14" s="500"/>
      <c r="W14" s="407"/>
      <c r="X14" s="408"/>
      <c r="Y14" s="408"/>
      <c r="Z14" s="408"/>
      <c r="AA14" s="408"/>
      <c r="AB14" s="397"/>
      <c r="AC14" s="501">
        <v>13.2</v>
      </c>
      <c r="AD14" s="502"/>
      <c r="AE14" s="502"/>
      <c r="AF14" s="502"/>
      <c r="AG14" s="503"/>
      <c r="AH14" s="501">
        <v>14.9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3272</v>
      </c>
      <c r="S15" s="499"/>
      <c r="T15" s="499"/>
      <c r="U15" s="499"/>
      <c r="V15" s="500"/>
      <c r="W15" s="433" t="s">
        <v>132</v>
      </c>
      <c r="X15" s="434"/>
      <c r="Y15" s="434"/>
      <c r="Z15" s="434"/>
      <c r="AA15" s="434"/>
      <c r="AB15" s="424"/>
      <c r="AC15" s="468">
        <v>297</v>
      </c>
      <c r="AD15" s="469"/>
      <c r="AE15" s="469"/>
      <c r="AF15" s="469"/>
      <c r="AG15" s="508"/>
      <c r="AH15" s="468">
        <v>276</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218335</v>
      </c>
      <c r="BO15" s="381"/>
      <c r="BP15" s="381"/>
      <c r="BQ15" s="381"/>
      <c r="BR15" s="381"/>
      <c r="BS15" s="381"/>
      <c r="BT15" s="381"/>
      <c r="BU15" s="382"/>
      <c r="BV15" s="380">
        <v>201662</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22.6</v>
      </c>
      <c r="AD16" s="502"/>
      <c r="AE16" s="502"/>
      <c r="AF16" s="502"/>
      <c r="AG16" s="503"/>
      <c r="AH16" s="501">
        <v>20</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1333145</v>
      </c>
      <c r="BO16" s="418"/>
      <c r="BP16" s="418"/>
      <c r="BQ16" s="418"/>
      <c r="BR16" s="418"/>
      <c r="BS16" s="418"/>
      <c r="BT16" s="418"/>
      <c r="BU16" s="419"/>
      <c r="BV16" s="417">
        <v>1349848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845</v>
      </c>
      <c r="AD17" s="469"/>
      <c r="AE17" s="469"/>
      <c r="AF17" s="469"/>
      <c r="AG17" s="508"/>
      <c r="AH17" s="468">
        <v>897</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268080</v>
      </c>
      <c r="BO17" s="418"/>
      <c r="BP17" s="418"/>
      <c r="BQ17" s="418"/>
      <c r="BR17" s="418"/>
      <c r="BS17" s="418"/>
      <c r="BT17" s="418"/>
      <c r="BU17" s="419"/>
      <c r="BV17" s="417">
        <v>245552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31.98</v>
      </c>
      <c r="M18" s="530"/>
      <c r="N18" s="530"/>
      <c r="O18" s="530"/>
      <c r="P18" s="530"/>
      <c r="Q18" s="530"/>
      <c r="R18" s="531"/>
      <c r="S18" s="531"/>
      <c r="T18" s="531"/>
      <c r="U18" s="531"/>
      <c r="V18" s="532"/>
      <c r="W18" s="435"/>
      <c r="X18" s="436"/>
      <c r="Y18" s="436"/>
      <c r="Z18" s="436"/>
      <c r="AA18" s="436"/>
      <c r="AB18" s="427"/>
      <c r="AC18" s="533">
        <v>64.2</v>
      </c>
      <c r="AD18" s="534"/>
      <c r="AE18" s="534"/>
      <c r="AF18" s="534"/>
      <c r="AG18" s="535"/>
      <c r="AH18" s="533">
        <v>65.099999999999994</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1166569</v>
      </c>
      <c r="BO18" s="418"/>
      <c r="BP18" s="418"/>
      <c r="BQ18" s="418"/>
      <c r="BR18" s="418"/>
      <c r="BS18" s="418"/>
      <c r="BT18" s="418"/>
      <c r="BU18" s="419"/>
      <c r="BV18" s="417">
        <v>1197850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94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1743498</v>
      </c>
      <c r="BO19" s="418"/>
      <c r="BP19" s="418"/>
      <c r="BQ19" s="418"/>
      <c r="BR19" s="418"/>
      <c r="BS19" s="418"/>
      <c r="BT19" s="418"/>
      <c r="BU19" s="419"/>
      <c r="BV19" s="417">
        <v>1818689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1127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2029215</v>
      </c>
      <c r="BO23" s="418"/>
      <c r="BP23" s="418"/>
      <c r="BQ23" s="418"/>
      <c r="BR23" s="418"/>
      <c r="BS23" s="418"/>
      <c r="BT23" s="418"/>
      <c r="BU23" s="419"/>
      <c r="BV23" s="417">
        <v>1780729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6160</v>
      </c>
      <c r="R24" s="469"/>
      <c r="S24" s="469"/>
      <c r="T24" s="469"/>
      <c r="U24" s="469"/>
      <c r="V24" s="508"/>
      <c r="W24" s="563"/>
      <c r="X24" s="551"/>
      <c r="Y24" s="552"/>
      <c r="Z24" s="467" t="s">
        <v>156</v>
      </c>
      <c r="AA24" s="447"/>
      <c r="AB24" s="447"/>
      <c r="AC24" s="447"/>
      <c r="AD24" s="447"/>
      <c r="AE24" s="447"/>
      <c r="AF24" s="447"/>
      <c r="AG24" s="448"/>
      <c r="AH24" s="468">
        <v>46</v>
      </c>
      <c r="AI24" s="469"/>
      <c r="AJ24" s="469"/>
      <c r="AK24" s="469"/>
      <c r="AL24" s="508"/>
      <c r="AM24" s="468">
        <v>124936</v>
      </c>
      <c r="AN24" s="469"/>
      <c r="AO24" s="469"/>
      <c r="AP24" s="469"/>
      <c r="AQ24" s="469"/>
      <c r="AR24" s="508"/>
      <c r="AS24" s="468">
        <v>2716</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1692340</v>
      </c>
      <c r="BO24" s="418"/>
      <c r="BP24" s="418"/>
      <c r="BQ24" s="418"/>
      <c r="BR24" s="418"/>
      <c r="BS24" s="418"/>
      <c r="BT24" s="418"/>
      <c r="BU24" s="419"/>
      <c r="BV24" s="417">
        <v>1401213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5100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29629</v>
      </c>
      <c r="BO25" s="381"/>
      <c r="BP25" s="381"/>
      <c r="BQ25" s="381"/>
      <c r="BR25" s="381"/>
      <c r="BS25" s="381"/>
      <c r="BT25" s="381"/>
      <c r="BU25" s="382"/>
      <c r="BV25" s="380">
        <v>38780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4990</v>
      </c>
      <c r="R26" s="469"/>
      <c r="S26" s="469"/>
      <c r="T26" s="469"/>
      <c r="U26" s="469"/>
      <c r="V26" s="508"/>
      <c r="W26" s="563"/>
      <c r="X26" s="551"/>
      <c r="Y26" s="552"/>
      <c r="Z26" s="467" t="s">
        <v>162</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3050</v>
      </c>
      <c r="R27" s="469"/>
      <c r="S27" s="469"/>
      <c r="T27" s="469"/>
      <c r="U27" s="469"/>
      <c r="V27" s="508"/>
      <c r="W27" s="563"/>
      <c r="X27" s="551"/>
      <c r="Y27" s="552"/>
      <c r="Z27" s="467" t="s">
        <v>165</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2600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812442</v>
      </c>
      <c r="BO28" s="381"/>
      <c r="BP28" s="381"/>
      <c r="BQ28" s="381"/>
      <c r="BR28" s="381"/>
      <c r="BS28" s="381"/>
      <c r="BT28" s="381"/>
      <c r="BU28" s="382"/>
      <c r="BV28" s="380">
        <v>810640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8</v>
      </c>
      <c r="M29" s="469"/>
      <c r="N29" s="469"/>
      <c r="O29" s="469"/>
      <c r="P29" s="508"/>
      <c r="Q29" s="468">
        <v>2450</v>
      </c>
      <c r="R29" s="469"/>
      <c r="S29" s="469"/>
      <c r="T29" s="469"/>
      <c r="U29" s="469"/>
      <c r="V29" s="508"/>
      <c r="W29" s="564"/>
      <c r="X29" s="565"/>
      <c r="Y29" s="566"/>
      <c r="Z29" s="467" t="s">
        <v>172</v>
      </c>
      <c r="AA29" s="447"/>
      <c r="AB29" s="447"/>
      <c r="AC29" s="447"/>
      <c r="AD29" s="447"/>
      <c r="AE29" s="447"/>
      <c r="AF29" s="447"/>
      <c r="AG29" s="448"/>
      <c r="AH29" s="468">
        <v>46</v>
      </c>
      <c r="AI29" s="469"/>
      <c r="AJ29" s="469"/>
      <c r="AK29" s="469"/>
      <c r="AL29" s="508"/>
      <c r="AM29" s="468">
        <v>124936</v>
      </c>
      <c r="AN29" s="469"/>
      <c r="AO29" s="469"/>
      <c r="AP29" s="469"/>
      <c r="AQ29" s="469"/>
      <c r="AR29" s="508"/>
      <c r="AS29" s="468">
        <v>2716</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1409250</v>
      </c>
      <c r="BO29" s="418"/>
      <c r="BP29" s="418"/>
      <c r="BQ29" s="418"/>
      <c r="BR29" s="418"/>
      <c r="BS29" s="418"/>
      <c r="BT29" s="418"/>
      <c r="BU29" s="419"/>
      <c r="BV29" s="417">
        <v>1218792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96.7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1754216</v>
      </c>
      <c r="BO30" s="587"/>
      <c r="BP30" s="587"/>
      <c r="BQ30" s="587"/>
      <c r="BR30" s="587"/>
      <c r="BS30" s="587"/>
      <c r="BT30" s="587"/>
      <c r="BU30" s="588"/>
      <c r="BV30" s="586">
        <v>1749081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IF('各会計、関係団体の財政状況及び健全化判断比率'!B30="","",'各会計、関係団体の財政状況及び健全化判断比率'!B30)</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福岡県市町村消防団員等公務災害補償組合（一般会計）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源じいの森</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赤村土地開発公社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福岡県自治会館管理組合（一般会計）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福岡県田川地区消防組合（一般会計）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田川郡東部環境衛生施設組合（一般会計）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田川地区斎場組合（一般会計）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福岡県自治振興組合（一般会計）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福岡県自治振興組合（公文書館事業特別会計）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福岡県介護保険広域連合（一般会計）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531</v>
      </c>
      <c r="D34" s="1184"/>
      <c r="E34" s="1185"/>
      <c r="F34" s="32" t="s">
        <v>532</v>
      </c>
      <c r="G34" s="33" t="s">
        <v>533</v>
      </c>
      <c r="H34" s="33" t="s">
        <v>534</v>
      </c>
      <c r="I34" s="33" t="s">
        <v>535</v>
      </c>
      <c r="J34" s="34" t="s">
        <v>536</v>
      </c>
      <c r="K34" s="22"/>
      <c r="L34" s="22"/>
      <c r="M34" s="22"/>
      <c r="N34" s="22"/>
      <c r="O34" s="22"/>
      <c r="P34" s="22"/>
    </row>
    <row r="35" spans="1:16" ht="39" customHeight="1" x14ac:dyDescent="0.15">
      <c r="A35" s="22"/>
      <c r="B35" s="35"/>
      <c r="C35" s="1178" t="s">
        <v>537</v>
      </c>
      <c r="D35" s="1179"/>
      <c r="E35" s="1180"/>
      <c r="F35" s="36">
        <v>5.24</v>
      </c>
      <c r="G35" s="37">
        <v>5.47</v>
      </c>
      <c r="H35" s="37">
        <v>5.27</v>
      </c>
      <c r="I35" s="37">
        <v>4.93</v>
      </c>
      <c r="J35" s="38">
        <v>4.8600000000000003</v>
      </c>
      <c r="K35" s="22"/>
      <c r="L35" s="22"/>
      <c r="M35" s="22"/>
      <c r="N35" s="22"/>
      <c r="O35" s="22"/>
      <c r="P35" s="22"/>
    </row>
    <row r="36" spans="1:16" ht="39" customHeight="1" x14ac:dyDescent="0.15">
      <c r="A36" s="22"/>
      <c r="B36" s="35"/>
      <c r="C36" s="1178" t="s">
        <v>538</v>
      </c>
      <c r="D36" s="1179"/>
      <c r="E36" s="1180"/>
      <c r="F36" s="36">
        <v>0.24</v>
      </c>
      <c r="G36" s="37">
        <v>0.23</v>
      </c>
      <c r="H36" s="37">
        <v>0.24</v>
      </c>
      <c r="I36" s="37">
        <v>0.21</v>
      </c>
      <c r="J36" s="38">
        <v>0.23</v>
      </c>
      <c r="K36" s="22"/>
      <c r="L36" s="22"/>
      <c r="M36" s="22"/>
      <c r="N36" s="22"/>
      <c r="O36" s="22"/>
      <c r="P36" s="22"/>
    </row>
    <row r="37" spans="1:16" ht="39" customHeight="1" x14ac:dyDescent="0.15">
      <c r="A37" s="22"/>
      <c r="B37" s="35"/>
      <c r="C37" s="1178" t="s">
        <v>539</v>
      </c>
      <c r="D37" s="1179"/>
      <c r="E37" s="1180"/>
      <c r="F37" s="36">
        <v>0</v>
      </c>
      <c r="G37" s="37">
        <v>0</v>
      </c>
      <c r="H37" s="37">
        <v>0</v>
      </c>
      <c r="I37" s="37">
        <v>0.01</v>
      </c>
      <c r="J37" s="38">
        <v>0</v>
      </c>
      <c r="K37" s="22"/>
      <c r="L37" s="22"/>
      <c r="M37" s="22"/>
      <c r="N37" s="22"/>
      <c r="O37" s="22"/>
      <c r="P37" s="22"/>
    </row>
    <row r="38" spans="1:16" ht="39" customHeight="1" x14ac:dyDescent="0.15">
      <c r="A38" s="22"/>
      <c r="B38" s="35"/>
      <c r="C38" s="1178" t="s">
        <v>540</v>
      </c>
      <c r="D38" s="1179"/>
      <c r="E38" s="1180"/>
      <c r="F38" s="36">
        <v>0</v>
      </c>
      <c r="G38" s="37">
        <v>0</v>
      </c>
      <c r="H38" s="37">
        <v>0</v>
      </c>
      <c r="I38" s="37">
        <v>0</v>
      </c>
      <c r="J38" s="38">
        <v>0</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541</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542</v>
      </c>
      <c r="D43" s="1182"/>
      <c r="E43" s="1183"/>
      <c r="F43" s="41" t="s">
        <v>485</v>
      </c>
      <c r="G43" s="42" t="s">
        <v>485</v>
      </c>
      <c r="H43" s="42" t="s">
        <v>485</v>
      </c>
      <c r="I43" s="42" t="s">
        <v>485</v>
      </c>
      <c r="J43" s="43" t="s">
        <v>485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236</v>
      </c>
      <c r="L45" s="60">
        <v>197</v>
      </c>
      <c r="M45" s="60">
        <v>200</v>
      </c>
      <c r="N45" s="60">
        <v>177</v>
      </c>
      <c r="O45" s="61">
        <v>141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15</v>
      </c>
      <c r="F48" s="1188"/>
      <c r="G48" s="1188"/>
      <c r="H48" s="1188"/>
      <c r="I48" s="1188"/>
      <c r="J48" s="1189"/>
      <c r="K48" s="63">
        <v>1</v>
      </c>
      <c r="L48" s="64">
        <v>1</v>
      </c>
      <c r="M48" s="64">
        <v>1</v>
      </c>
      <c r="N48" s="64">
        <v>1</v>
      </c>
      <c r="O48" s="65">
        <v>1</v>
      </c>
      <c r="P48" s="48"/>
      <c r="Q48" s="48"/>
      <c r="R48" s="48"/>
      <c r="S48" s="48"/>
      <c r="T48" s="48"/>
      <c r="U48" s="48"/>
    </row>
    <row r="49" spans="1:21" ht="30.75" customHeight="1" x14ac:dyDescent="0.15">
      <c r="A49" s="48"/>
      <c r="B49" s="1196"/>
      <c r="C49" s="1197"/>
      <c r="D49" s="62"/>
      <c r="E49" s="1188" t="s">
        <v>16</v>
      </c>
      <c r="F49" s="1188"/>
      <c r="G49" s="1188"/>
      <c r="H49" s="1188"/>
      <c r="I49" s="1188"/>
      <c r="J49" s="1189"/>
      <c r="K49" s="63">
        <v>4</v>
      </c>
      <c r="L49" s="64">
        <v>3</v>
      </c>
      <c r="M49" s="64">
        <v>4</v>
      </c>
      <c r="N49" s="64">
        <v>6</v>
      </c>
      <c r="O49" s="65">
        <v>7</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485</v>
      </c>
      <c r="L50" s="64" t="s">
        <v>485</v>
      </c>
      <c r="M50" s="64" t="s">
        <v>485</v>
      </c>
      <c r="N50" s="64" t="s">
        <v>485</v>
      </c>
      <c r="O50" s="65" t="s">
        <v>485</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222</v>
      </c>
      <c r="L52" s="64">
        <v>227</v>
      </c>
      <c r="M52" s="64">
        <v>230</v>
      </c>
      <c r="N52" s="64">
        <v>218</v>
      </c>
      <c r="O52" s="65">
        <v>213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19</v>
      </c>
      <c r="L53" s="69">
        <v>-26</v>
      </c>
      <c r="M53" s="69">
        <v>-25</v>
      </c>
      <c r="N53" s="69">
        <v>-34</v>
      </c>
      <c r="O53" s="70">
        <v>-64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1598</v>
      </c>
      <c r="J41" s="83">
        <v>1496</v>
      </c>
      <c r="K41" s="83">
        <v>1683</v>
      </c>
      <c r="L41" s="83">
        <v>1781</v>
      </c>
      <c r="M41" s="84">
        <v>2029</v>
      </c>
    </row>
    <row r="42" spans="2:13" ht="27.75" customHeight="1" x14ac:dyDescent="0.15">
      <c r="B42" s="1204"/>
      <c r="C42" s="1205"/>
      <c r="D42" s="85"/>
      <c r="E42" s="1210" t="s">
        <v>26</v>
      </c>
      <c r="F42" s="1210"/>
      <c r="G42" s="1210"/>
      <c r="H42" s="1211"/>
      <c r="I42" s="86" t="s">
        <v>485</v>
      </c>
      <c r="J42" s="87" t="s">
        <v>485</v>
      </c>
      <c r="K42" s="87" t="s">
        <v>485</v>
      </c>
      <c r="L42" s="87" t="s">
        <v>485</v>
      </c>
      <c r="M42" s="88" t="s">
        <v>485</v>
      </c>
    </row>
    <row r="43" spans="2:13" ht="27.75" customHeight="1" x14ac:dyDescent="0.15">
      <c r="B43" s="1204"/>
      <c r="C43" s="1205"/>
      <c r="D43" s="85"/>
      <c r="E43" s="1210" t="s">
        <v>27</v>
      </c>
      <c r="F43" s="1210"/>
      <c r="G43" s="1210"/>
      <c r="H43" s="1211"/>
      <c r="I43" s="86">
        <v>6</v>
      </c>
      <c r="J43" s="87">
        <v>5</v>
      </c>
      <c r="K43" s="87">
        <v>4</v>
      </c>
      <c r="L43" s="87">
        <v>3</v>
      </c>
      <c r="M43" s="88">
        <v>2</v>
      </c>
    </row>
    <row r="44" spans="2:13" ht="27.75" customHeight="1" x14ac:dyDescent="0.15">
      <c r="B44" s="1204"/>
      <c r="C44" s="1205"/>
      <c r="D44" s="85"/>
      <c r="E44" s="1210" t="s">
        <v>28</v>
      </c>
      <c r="F44" s="1210"/>
      <c r="G44" s="1210"/>
      <c r="H44" s="1211"/>
      <c r="I44" s="86">
        <v>15</v>
      </c>
      <c r="J44" s="87">
        <v>29</v>
      </c>
      <c r="K44" s="87">
        <v>54</v>
      </c>
      <c r="L44" s="87">
        <v>49</v>
      </c>
      <c r="M44" s="88">
        <v>42</v>
      </c>
    </row>
    <row r="45" spans="2:13" ht="27.75" customHeight="1" x14ac:dyDescent="0.15">
      <c r="B45" s="1204"/>
      <c r="C45" s="1205"/>
      <c r="D45" s="85"/>
      <c r="E45" s="1210" t="s">
        <v>29</v>
      </c>
      <c r="F45" s="1210"/>
      <c r="G45" s="1210"/>
      <c r="H45" s="1211"/>
      <c r="I45" s="86">
        <v>424</v>
      </c>
      <c r="J45" s="87">
        <v>417</v>
      </c>
      <c r="K45" s="87">
        <v>431</v>
      </c>
      <c r="L45" s="87">
        <v>400</v>
      </c>
      <c r="M45" s="88">
        <v>376</v>
      </c>
    </row>
    <row r="46" spans="2:13" ht="27.75" customHeight="1" x14ac:dyDescent="0.15">
      <c r="B46" s="1204"/>
      <c r="C46" s="1205"/>
      <c r="D46" s="89"/>
      <c r="E46" s="1210" t="s">
        <v>30</v>
      </c>
      <c r="F46" s="1210"/>
      <c r="G46" s="1210"/>
      <c r="H46" s="1211"/>
      <c r="I46" s="86" t="s">
        <v>485</v>
      </c>
      <c r="J46" s="87" t="s">
        <v>485</v>
      </c>
      <c r="K46" s="87">
        <v>4</v>
      </c>
      <c r="L46" s="87">
        <v>9</v>
      </c>
      <c r="M46" s="88">
        <v>15</v>
      </c>
    </row>
    <row r="47" spans="2:13" ht="27.75" customHeight="1" x14ac:dyDescent="0.15">
      <c r="B47" s="1204"/>
      <c r="C47" s="1205"/>
      <c r="D47" s="90"/>
      <c r="E47" s="1212" t="s">
        <v>31</v>
      </c>
      <c r="F47" s="1213"/>
      <c r="G47" s="1213"/>
      <c r="H47" s="1214"/>
      <c r="I47" s="86" t="s">
        <v>485</v>
      </c>
      <c r="J47" s="87" t="s">
        <v>485</v>
      </c>
      <c r="K47" s="87" t="s">
        <v>485</v>
      </c>
      <c r="L47" s="87" t="s">
        <v>485</v>
      </c>
      <c r="M47" s="88" t="s">
        <v>485</v>
      </c>
    </row>
    <row r="48" spans="2:13" ht="27.75" customHeight="1" x14ac:dyDescent="0.15">
      <c r="B48" s="1204"/>
      <c r="C48" s="1205"/>
      <c r="D48" s="85"/>
      <c r="E48" s="1210" t="s">
        <v>32</v>
      </c>
      <c r="F48" s="1210"/>
      <c r="G48" s="1210"/>
      <c r="H48" s="1211"/>
      <c r="I48" s="86" t="s">
        <v>485</v>
      </c>
      <c r="J48" s="87" t="s">
        <v>485</v>
      </c>
      <c r="K48" s="87" t="s">
        <v>485</v>
      </c>
      <c r="L48" s="87" t="s">
        <v>485</v>
      </c>
      <c r="M48" s="88" t="s">
        <v>485</v>
      </c>
    </row>
    <row r="49" spans="2:13" ht="27.75" customHeight="1" x14ac:dyDescent="0.15">
      <c r="B49" s="1206"/>
      <c r="C49" s="1207"/>
      <c r="D49" s="85"/>
      <c r="E49" s="1210" t="s">
        <v>33</v>
      </c>
      <c r="F49" s="1210"/>
      <c r="G49" s="1210"/>
      <c r="H49" s="1211"/>
      <c r="I49" s="86" t="s">
        <v>485</v>
      </c>
      <c r="J49" s="87" t="s">
        <v>485</v>
      </c>
      <c r="K49" s="87" t="s">
        <v>485</v>
      </c>
      <c r="L49" s="87" t="s">
        <v>485</v>
      </c>
      <c r="M49" s="88" t="s">
        <v>485</v>
      </c>
    </row>
    <row r="50" spans="2:13" ht="27.75" customHeight="1" x14ac:dyDescent="0.15">
      <c r="B50" s="1215" t="s">
        <v>34</v>
      </c>
      <c r="C50" s="1216"/>
      <c r="D50" s="91"/>
      <c r="E50" s="1210" t="s">
        <v>35</v>
      </c>
      <c r="F50" s="1210"/>
      <c r="G50" s="1210"/>
      <c r="H50" s="1211"/>
      <c r="I50" s="86">
        <v>3490</v>
      </c>
      <c r="J50" s="87">
        <v>3518</v>
      </c>
      <c r="K50" s="87">
        <v>3600</v>
      </c>
      <c r="L50" s="87">
        <v>3779</v>
      </c>
      <c r="M50" s="88">
        <v>3977</v>
      </c>
    </row>
    <row r="51" spans="2:13" ht="27.75" customHeight="1" x14ac:dyDescent="0.15">
      <c r="B51" s="1204"/>
      <c r="C51" s="1205"/>
      <c r="D51" s="85"/>
      <c r="E51" s="1210" t="s">
        <v>36</v>
      </c>
      <c r="F51" s="1210"/>
      <c r="G51" s="1210"/>
      <c r="H51" s="1211"/>
      <c r="I51" s="86">
        <v>27</v>
      </c>
      <c r="J51" s="87">
        <v>30</v>
      </c>
      <c r="K51" s="87">
        <v>348</v>
      </c>
      <c r="L51" s="87">
        <v>495</v>
      </c>
      <c r="M51" s="88">
        <v>860</v>
      </c>
    </row>
    <row r="52" spans="2:13" ht="27.75" customHeight="1" x14ac:dyDescent="0.15">
      <c r="B52" s="1206"/>
      <c r="C52" s="1207"/>
      <c r="D52" s="85"/>
      <c r="E52" s="1210" t="s">
        <v>37</v>
      </c>
      <c r="F52" s="1210"/>
      <c r="G52" s="1210"/>
      <c r="H52" s="1211"/>
      <c r="I52" s="86">
        <v>2057</v>
      </c>
      <c r="J52" s="87">
        <v>1986</v>
      </c>
      <c r="K52" s="87">
        <v>1963</v>
      </c>
      <c r="L52" s="87">
        <v>1936</v>
      </c>
      <c r="M52" s="88">
        <v>1884</v>
      </c>
    </row>
    <row r="53" spans="2:13" ht="27.75" customHeight="1" thickBot="1" x14ac:dyDescent="0.2">
      <c r="B53" s="1217" t="s">
        <v>38</v>
      </c>
      <c r="C53" s="1218"/>
      <c r="D53" s="92"/>
      <c r="E53" s="1219" t="s">
        <v>39</v>
      </c>
      <c r="F53" s="1219"/>
      <c r="G53" s="1219"/>
      <c r="H53" s="1220"/>
      <c r="I53" s="93">
        <v>-3530</v>
      </c>
      <c r="J53" s="94">
        <v>-3588</v>
      </c>
      <c r="K53" s="94">
        <v>-3736</v>
      </c>
      <c r="L53" s="94">
        <v>-3969</v>
      </c>
      <c r="M53" s="95">
        <v>-4258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21" t="s">
        <v>574</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30"/>
      <c r="H50" s="1231"/>
      <c r="I50" s="1231"/>
      <c r="J50" s="1232"/>
      <c r="K50" s="356" t="s">
        <v>525</v>
      </c>
      <c r="L50" s="356" t="s">
        <v>526</v>
      </c>
      <c r="M50" s="356" t="s">
        <v>527</v>
      </c>
      <c r="N50" s="356" t="s">
        <v>528</v>
      </c>
      <c r="O50" s="356" t="s">
        <v>529</v>
      </c>
    </row>
    <row r="51" spans="1:17" x14ac:dyDescent="0.15">
      <c r="B51" s="250"/>
      <c r="C51" s="246"/>
      <c r="D51" s="246"/>
      <c r="E51" s="246"/>
      <c r="F51" s="246"/>
      <c r="G51" s="1233" t="s">
        <v>567</v>
      </c>
      <c r="H51" s="1234"/>
      <c r="I51" s="1239" t="s">
        <v>568</v>
      </c>
      <c r="J51" s="1239"/>
      <c r="K51" s="1241"/>
      <c r="L51" s="1241"/>
      <c r="M51" s="1241"/>
      <c r="N51" s="1242"/>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569</v>
      </c>
      <c r="J53" s="1243"/>
      <c r="K53" s="1244"/>
      <c r="L53" s="1244"/>
      <c r="M53" s="1244"/>
      <c r="N53" s="1246">
        <v>51.8</v>
      </c>
      <c r="O53" s="1246">
        <v>50.8</v>
      </c>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570</v>
      </c>
      <c r="H55" s="1248"/>
      <c r="I55" s="1243" t="s">
        <v>568</v>
      </c>
      <c r="J55" s="1243"/>
      <c r="K55" s="1241"/>
      <c r="L55" s="1241"/>
      <c r="M55" s="1241"/>
      <c r="N55" s="1242">
        <v>0</v>
      </c>
      <c r="O55" s="1242">
        <v>0</v>
      </c>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569</v>
      </c>
      <c r="J57" s="1253"/>
      <c r="K57" s="1244"/>
      <c r="L57" s="1244"/>
      <c r="M57" s="1244"/>
      <c r="N57" s="1246">
        <v>57.1</v>
      </c>
      <c r="O57" s="1246">
        <v>53.2</v>
      </c>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21" t="s">
        <v>575</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572</v>
      </c>
      <c r="I71" s="370"/>
      <c r="J71" s="366"/>
      <c r="K71" s="366"/>
      <c r="L71" s="367"/>
      <c r="M71" s="366"/>
      <c r="N71" s="367"/>
      <c r="O71" s="368"/>
    </row>
    <row r="72" spans="2:30" x14ac:dyDescent="0.15">
      <c r="B72" s="250"/>
      <c r="C72" s="246"/>
      <c r="D72" s="246"/>
      <c r="E72" s="246"/>
      <c r="F72" s="246"/>
      <c r="G72" s="1230"/>
      <c r="H72" s="1231"/>
      <c r="I72" s="1231"/>
      <c r="J72" s="1232"/>
      <c r="K72" s="356" t="s">
        <v>525</v>
      </c>
      <c r="L72" s="356" t="s">
        <v>526</v>
      </c>
      <c r="M72" s="356" t="s">
        <v>527</v>
      </c>
      <c r="N72" s="356" t="s">
        <v>528</v>
      </c>
      <c r="O72" s="356" t="s">
        <v>529</v>
      </c>
    </row>
    <row r="73" spans="2:30" x14ac:dyDescent="0.15">
      <c r="B73" s="250"/>
      <c r="C73" s="246"/>
      <c r="D73" s="246"/>
      <c r="E73" s="246"/>
      <c r="F73" s="246"/>
      <c r="G73" s="1233" t="s">
        <v>567</v>
      </c>
      <c r="H73" s="1234"/>
      <c r="I73" s="1239" t="s">
        <v>568</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573</v>
      </c>
      <c r="J75" s="1243"/>
      <c r="K75" s="1246">
        <v>3.8</v>
      </c>
      <c r="L75" s="1246">
        <v>1</v>
      </c>
      <c r="M75" s="1246">
        <v>-0.8</v>
      </c>
      <c r="N75" s="1246">
        <v>-2.2999999999999998</v>
      </c>
      <c r="O75" s="1246">
        <v>-3.3</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570</v>
      </c>
      <c r="H77" s="1248"/>
      <c r="I77" s="1243" t="s">
        <v>568</v>
      </c>
      <c r="J77" s="1243"/>
      <c r="K77" s="1254">
        <v>0</v>
      </c>
      <c r="L77" s="1254">
        <v>0</v>
      </c>
      <c r="M77" s="1242">
        <v>0</v>
      </c>
      <c r="N77" s="1242">
        <v>0</v>
      </c>
      <c r="O77" s="1242">
        <v>0</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573</v>
      </c>
      <c r="J79" s="1253"/>
      <c r="K79" s="1256">
        <v>9.6999999999999993</v>
      </c>
      <c r="L79" s="1256">
        <v>8.6</v>
      </c>
      <c r="M79" s="1256">
        <v>7.7</v>
      </c>
      <c r="N79" s="1256">
        <v>6.4</v>
      </c>
      <c r="O79" s="1256">
        <v>6.9</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524</v>
      </c>
      <c r="G2" s="113"/>
      <c r="H2" s="114"/>
    </row>
    <row r="3" spans="1:8" x14ac:dyDescent="0.15">
      <c r="A3" s="110" t="s">
        <v>517</v>
      </c>
      <c r="B3" s="115"/>
      <c r="C3" s="116"/>
      <c r="D3" s="117">
        <v>85393</v>
      </c>
      <c r="E3" s="118"/>
      <c r="F3" s="119">
        <v>185018</v>
      </c>
      <c r="G3" s="120"/>
      <c r="H3" s="121"/>
    </row>
    <row r="4" spans="1:8" x14ac:dyDescent="0.15">
      <c r="A4" s="122"/>
      <c r="B4" s="123"/>
      <c r="C4" s="124"/>
      <c r="D4" s="125">
        <v>43582</v>
      </c>
      <c r="E4" s="126"/>
      <c r="F4" s="127">
        <v>95064</v>
      </c>
      <c r="G4" s="128"/>
      <c r="H4" s="129"/>
    </row>
    <row r="5" spans="1:8" x14ac:dyDescent="0.15">
      <c r="A5" s="110" t="s">
        <v>519</v>
      </c>
      <c r="B5" s="115"/>
      <c r="C5" s="116"/>
      <c r="D5" s="117">
        <v>166621</v>
      </c>
      <c r="E5" s="118"/>
      <c r="F5" s="119">
        <v>238802</v>
      </c>
      <c r="G5" s="120"/>
      <c r="H5" s="121"/>
    </row>
    <row r="6" spans="1:8" x14ac:dyDescent="0.15">
      <c r="A6" s="122"/>
      <c r="B6" s="123"/>
      <c r="C6" s="124"/>
      <c r="D6" s="125">
        <v>69397</v>
      </c>
      <c r="E6" s="126"/>
      <c r="F6" s="127">
        <v>128562</v>
      </c>
      <c r="G6" s="128"/>
      <c r="H6" s="129"/>
    </row>
    <row r="7" spans="1:8" x14ac:dyDescent="0.15">
      <c r="A7" s="110" t="s">
        <v>520</v>
      </c>
      <c r="B7" s="115"/>
      <c r="C7" s="116"/>
      <c r="D7" s="117">
        <v>285680</v>
      </c>
      <c r="E7" s="118"/>
      <c r="F7" s="119">
        <v>288550</v>
      </c>
      <c r="G7" s="120"/>
      <c r="H7" s="121"/>
    </row>
    <row r="8" spans="1:8" x14ac:dyDescent="0.15">
      <c r="A8" s="122"/>
      <c r="B8" s="123"/>
      <c r="C8" s="124"/>
      <c r="D8" s="125">
        <v>67620</v>
      </c>
      <c r="E8" s="126"/>
      <c r="F8" s="127">
        <v>141525</v>
      </c>
      <c r="G8" s="128"/>
      <c r="H8" s="129"/>
    </row>
    <row r="9" spans="1:8" x14ac:dyDescent="0.15">
      <c r="A9" s="110" t="s">
        <v>521</v>
      </c>
      <c r="B9" s="115"/>
      <c r="C9" s="116"/>
      <c r="D9" s="117">
        <v>203241</v>
      </c>
      <c r="E9" s="118"/>
      <c r="F9" s="119">
        <v>287914</v>
      </c>
      <c r="G9" s="120"/>
      <c r="H9" s="121"/>
    </row>
    <row r="10" spans="1:8" x14ac:dyDescent="0.15">
      <c r="A10" s="122"/>
      <c r="B10" s="123"/>
      <c r="C10" s="124"/>
      <c r="D10" s="125">
        <v>68081</v>
      </c>
      <c r="E10" s="126"/>
      <c r="F10" s="127">
        <v>146531</v>
      </c>
      <c r="G10" s="128"/>
      <c r="H10" s="129"/>
    </row>
    <row r="11" spans="1:8" x14ac:dyDescent="0.15">
      <c r="A11" s="110" t="s">
        <v>522</v>
      </c>
      <c r="B11" s="115"/>
      <c r="C11" s="116"/>
      <c r="D11" s="117">
        <v>259868</v>
      </c>
      <c r="E11" s="118"/>
      <c r="F11" s="119">
        <v>310300</v>
      </c>
      <c r="G11" s="120"/>
      <c r="H11" s="121"/>
    </row>
    <row r="12" spans="1:8" x14ac:dyDescent="0.15">
      <c r="A12" s="122"/>
      <c r="B12" s="123"/>
      <c r="C12" s="130"/>
      <c r="D12" s="125">
        <v>101332</v>
      </c>
      <c r="E12" s="126"/>
      <c r="F12" s="127">
        <v>157576</v>
      </c>
      <c r="G12" s="128"/>
      <c r="H12" s="129"/>
    </row>
    <row r="13" spans="1:8" x14ac:dyDescent="0.15">
      <c r="A13" s="110"/>
      <c r="B13" s="115"/>
      <c r="C13" s="131"/>
      <c r="D13" s="132">
        <v>200161</v>
      </c>
      <c r="E13" s="133"/>
      <c r="F13" s="134">
        <v>262117</v>
      </c>
      <c r="G13" s="135"/>
      <c r="H13" s="121"/>
    </row>
    <row r="14" spans="1:8" x14ac:dyDescent="0.15">
      <c r="A14" s="122"/>
      <c r="B14" s="123"/>
      <c r="C14" s="124"/>
      <c r="D14" s="125">
        <v>70002</v>
      </c>
      <c r="E14" s="126"/>
      <c r="F14" s="127">
        <v>133852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2.27</v>
      </c>
      <c r="C19" s="136">
        <f>ROUND(VALUE(SUBSTITUTE(実質収支比率等に係る経年分析!G$48,"▲","-")),2)</f>
        <v>2.76</v>
      </c>
      <c r="D19" s="136">
        <f>ROUND(VALUE(SUBSTITUTE(実質収支比率等に係る経年分析!H$48,"▲","-")),2)</f>
        <v>2.77</v>
      </c>
      <c r="E19" s="136">
        <f>ROUND(VALUE(SUBSTITUTE(実質収支比率等に係る経年分析!I$48,"▲","-")),2)</f>
        <v>2.68</v>
      </c>
      <c r="F19" s="136">
        <f>ROUND(VALUE(SUBSTITUTE(実質収支比率等に係る経年分析!J$48,"▲","-")),2)</f>
        <v>2.7</v>
      </c>
    </row>
    <row r="20" spans="1:11" x14ac:dyDescent="0.15">
      <c r="A20" s="136" t="s">
        <v>44</v>
      </c>
      <c r="B20" s="136">
        <f>ROUND(VALUE(SUBSTITUTE(実質収支比率等に係る経年分析!F$47,"▲","-")),2)</f>
        <v>58.07</v>
      </c>
      <c r="C20" s="136">
        <f>ROUND(VALUE(SUBSTITUTE(実質収支比率等に係る経年分析!G$47,"▲","-")),2)</f>
        <v>57.78</v>
      </c>
      <c r="D20" s="136">
        <f>ROUND(VALUE(SUBSTITUTE(実質収支比率等に係る経年分析!H$47,"▲","-")),2)</f>
        <v>57.68</v>
      </c>
      <c r="E20" s="136">
        <f>ROUND(VALUE(SUBSTITUTE(実質収支比率等に係る経年分析!I$47,"▲","-")),2)</f>
        <v>55.39</v>
      </c>
      <c r="F20" s="136">
        <f>ROUND(VALUE(SUBSTITUTE(実質収支比率等に係る経年分析!J$47,"▲","-")),2)</f>
        <v>56.67</v>
      </c>
    </row>
    <row r="21" spans="1:11" x14ac:dyDescent="0.15">
      <c r="A21" s="136" t="s">
        <v>45</v>
      </c>
      <c r="B21" s="136">
        <f>IF(ISNUMBER(VALUE(SUBSTITUTE(実質収支比率等に係る経年分析!F$49,"▲","-"))),ROUND(VALUE(SUBSTITUTE(実質収支比率等に係る経年分析!F$49,"▲","-")),2),NA())</f>
        <v>-0.22</v>
      </c>
      <c r="C21" s="136">
        <f>IF(ISNUMBER(VALUE(SUBSTITUTE(実質収支比率等に係る経年分析!G$49,"▲","-"))),ROUND(VALUE(SUBSTITUTE(実質収支比率等に係る経年分析!G$49,"▲","-")),2),NA())</f>
        <v>9.94</v>
      </c>
      <c r="D21" s="136">
        <f>IF(ISNUMBER(VALUE(SUBSTITUTE(実質収支比率等に係る経年分析!H$49,"▲","-"))),ROUND(VALUE(SUBSTITUTE(実質収支比率等に係る経年分析!H$49,"▲","-")),2),NA())</f>
        <v>11.57</v>
      </c>
      <c r="E21" s="136">
        <f>IF(ISNUMBER(VALUE(SUBSTITUTE(実質収支比率等に係る経年分析!I$49,"▲","-"))),ROUND(VALUE(SUBSTITUTE(実質収支比率等に係る経年分析!I$49,"▲","-")),2),NA())</f>
        <v>7.46</v>
      </c>
      <c r="F21" s="136">
        <f>IF(ISNUMBER(VALUE(SUBSTITUTE(実質収支比率等に係る経年分析!J$49,"▲","-"))),ROUND(VALUE(SUBSTITUTE(実質収支比率等に係る経年分析!J$49,"▲","-")),2),NA())</f>
        <v>7.39</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x14ac:dyDescent="0.15">
      <c r="A34" s="137" t="str">
        <f>IF(連結実質赤字比率に係る赤字・黒字の構成分析!C$36="",NA(),連結実質赤字比率に係る赤字・黒字の構成分析!C$36)</f>
        <v>簡易水道特別会計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0.23</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5.47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5.27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4.8600000000000003</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2.97</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2.71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2.5</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2.25</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2.16</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222</v>
      </c>
      <c r="E42" s="138"/>
      <c r="F42" s="138"/>
      <c r="G42" s="138">
        <f>'実質公債費比率（分子）の構造'!L$52</f>
        <v>227</v>
      </c>
      <c r="H42" s="138"/>
      <c r="I42" s="138"/>
      <c r="J42" s="138">
        <f>'実質公債費比率（分子）の構造'!M$52</f>
        <v>230</v>
      </c>
      <c r="K42" s="138"/>
      <c r="L42" s="138"/>
      <c r="M42" s="138">
        <f>'実質公債費比率（分子）の構造'!N$52</f>
        <v>218</v>
      </c>
      <c r="N42" s="138"/>
      <c r="O42" s="138"/>
      <c r="P42" s="138">
        <f>'実質公債費比率（分子）の構造'!O$52</f>
        <v>213</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4</v>
      </c>
      <c r="C45" s="138"/>
      <c r="D45" s="138"/>
      <c r="E45" s="138">
        <f>'実質公債費比率（分子）の構造'!L$49</f>
        <v>3</v>
      </c>
      <c r="F45" s="138"/>
      <c r="G45" s="138"/>
      <c r="H45" s="138">
        <f>'実質公債費比率（分子）の構造'!M$49</f>
        <v>4</v>
      </c>
      <c r="I45" s="138"/>
      <c r="J45" s="138"/>
      <c r="K45" s="138">
        <f>'実質公債費比率（分子）の構造'!N$49</f>
        <v>6</v>
      </c>
      <c r="L45" s="138"/>
      <c r="M45" s="138"/>
      <c r="N45" s="138">
        <f>'実質公債費比率（分子）の構造'!O$49</f>
        <v>7</v>
      </c>
      <c r="O45" s="138"/>
      <c r="P45" s="138"/>
    </row>
    <row r="46" spans="1:16" x14ac:dyDescent="0.15">
      <c r="A46" s="138" t="s">
        <v>56</v>
      </c>
      <c r="B46" s="138">
        <f>'実質公債費比率（分子）の構造'!K$48</f>
        <v>1</v>
      </c>
      <c r="C46" s="138"/>
      <c r="D46" s="138"/>
      <c r="E46" s="138">
        <f>'実質公債費比率（分子）の構造'!L$48</f>
        <v>1</v>
      </c>
      <c r="F46" s="138"/>
      <c r="G46" s="138"/>
      <c r="H46" s="138">
        <f>'実質公債費比率（分子）の構造'!M$48</f>
        <v>1</v>
      </c>
      <c r="I46" s="138"/>
      <c r="J46" s="138"/>
      <c r="K46" s="138">
        <f>'実質公債費比率（分子）の構造'!N$48</f>
        <v>1</v>
      </c>
      <c r="L46" s="138"/>
      <c r="M46" s="138"/>
      <c r="N46" s="138">
        <f>'実質公債費比率（分子）の構造'!O$48</f>
        <v>1</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236</v>
      </c>
      <c r="C49" s="138"/>
      <c r="D49" s="138"/>
      <c r="E49" s="138">
        <f>'実質公債費比率（分子）の構造'!L$45</f>
        <v>197</v>
      </c>
      <c r="F49" s="138"/>
      <c r="G49" s="138"/>
      <c r="H49" s="138">
        <f>'実質公債費比率（分子）の構造'!M$45</f>
        <v>200</v>
      </c>
      <c r="I49" s="138"/>
      <c r="J49" s="138"/>
      <c r="K49" s="138">
        <f>'実質公債費比率（分子）の構造'!N$45</f>
        <v>177</v>
      </c>
      <c r="L49" s="138"/>
      <c r="M49" s="138"/>
      <c r="N49" s="138">
        <f>'実質公債費比率（分子）の構造'!O$45</f>
        <v>141</v>
      </c>
      <c r="O49" s="138"/>
      <c r="P49" s="138"/>
    </row>
    <row r="50" spans="1:16" x14ac:dyDescent="0.15">
      <c r="A50" s="138" t="s">
        <v>60</v>
      </c>
      <c r="B50" s="138" t="e">
        <f>NA()</f>
        <v>#N/A</v>
      </c>
      <c r="C50" s="138">
        <f>IF(ISNUMBER('実質公債費比率（分子）の構造'!K$53),'実質公債費比率（分子）の構造'!K$53,NA())</f>
        <v>19</v>
      </c>
      <c r="D50" s="138" t="e">
        <f>NA()</f>
        <v>#N/A</v>
      </c>
      <c r="E50" s="138" t="e">
        <f>NA()</f>
        <v>#N/A</v>
      </c>
      <c r="F50" s="138">
        <f>IF(ISNUMBER('実質公債費比率（分子）の構造'!L$53),'実質公債費比率（分子）の構造'!L$53,NA())</f>
        <v>-26</v>
      </c>
      <c r="G50" s="138" t="e">
        <f>NA()</f>
        <v>#N/A</v>
      </c>
      <c r="H50" s="138" t="e">
        <f>NA()</f>
        <v>#N/A</v>
      </c>
      <c r="I50" s="138">
        <f>IF(ISNUMBER('実質公債費比率（分子）の構造'!M$53),'実質公債費比率（分子）の構造'!M$53,NA())</f>
        <v>-25</v>
      </c>
      <c r="J50" s="138" t="e">
        <f>NA()</f>
        <v>#N/A</v>
      </c>
      <c r="K50" s="138" t="e">
        <f>NA()</f>
        <v>#N/A</v>
      </c>
      <c r="L50" s="138">
        <f>IF(ISNUMBER('実質公債費比率（分子）の構造'!N$53),'実質公債費比率（分子）の構造'!N$53,NA())</f>
        <v>-34</v>
      </c>
      <c r="M50" s="138" t="e">
        <f>NA()</f>
        <v>#N/A</v>
      </c>
      <c r="N50" s="138" t="e">
        <f>NA()</f>
        <v>#N/A</v>
      </c>
      <c r="O50" s="138">
        <f>IF(ISNUMBER('実質公債費比率（分子）の構造'!O$53),'実質公債費比率（分子）の構造'!O$53,NA())</f>
        <v>-64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2057</v>
      </c>
      <c r="E56" s="137"/>
      <c r="F56" s="137"/>
      <c r="G56" s="137">
        <f>'将来負担比率（分子）の構造'!J$52</f>
        <v>1986</v>
      </c>
      <c r="H56" s="137"/>
      <c r="I56" s="137"/>
      <c r="J56" s="137">
        <f>'将来負担比率（分子）の構造'!K$52</f>
        <v>1963</v>
      </c>
      <c r="K56" s="137"/>
      <c r="L56" s="137"/>
      <c r="M56" s="137">
        <f>'将来負担比率（分子）の構造'!L$52</f>
        <v>1936</v>
      </c>
      <c r="N56" s="137"/>
      <c r="O56" s="137"/>
      <c r="P56" s="137">
        <f>'将来負担比率（分子）の構造'!M$52</f>
        <v>1884</v>
      </c>
    </row>
    <row r="57" spans="1:16" x14ac:dyDescent="0.15">
      <c r="A57" s="137" t="s">
        <v>36</v>
      </c>
      <c r="B57" s="137"/>
      <c r="C57" s="137"/>
      <c r="D57" s="137">
        <f>'将来負担比率（分子）の構造'!I$51</f>
        <v>27</v>
      </c>
      <c r="E57" s="137"/>
      <c r="F57" s="137"/>
      <c r="G57" s="137">
        <f>'将来負担比率（分子）の構造'!J$51</f>
        <v>30</v>
      </c>
      <c r="H57" s="137"/>
      <c r="I57" s="137"/>
      <c r="J57" s="137">
        <f>'将来負担比率（分子）の構造'!K$51</f>
        <v>348</v>
      </c>
      <c r="K57" s="137"/>
      <c r="L57" s="137"/>
      <c r="M57" s="137">
        <f>'将来負担比率（分子）の構造'!L$51</f>
        <v>495</v>
      </c>
      <c r="N57" s="137"/>
      <c r="O57" s="137"/>
      <c r="P57" s="137">
        <f>'将来負担比率（分子）の構造'!M$51</f>
        <v>860</v>
      </c>
    </row>
    <row r="58" spans="1:16" x14ac:dyDescent="0.15">
      <c r="A58" s="137" t="s">
        <v>35</v>
      </c>
      <c r="B58" s="137"/>
      <c r="C58" s="137"/>
      <c r="D58" s="137">
        <f>'将来負担比率（分子）の構造'!I$50</f>
        <v>3490</v>
      </c>
      <c r="E58" s="137"/>
      <c r="F58" s="137"/>
      <c r="G58" s="137">
        <f>'将来負担比率（分子）の構造'!J$50</f>
        <v>3518</v>
      </c>
      <c r="H58" s="137"/>
      <c r="I58" s="137"/>
      <c r="J58" s="137">
        <f>'将来負担比率（分子）の構造'!K$50</f>
        <v>3600</v>
      </c>
      <c r="K58" s="137"/>
      <c r="L58" s="137"/>
      <c r="M58" s="137">
        <f>'将来負担比率（分子）の構造'!L$50</f>
        <v>3779</v>
      </c>
      <c r="N58" s="137"/>
      <c r="O58" s="137"/>
      <c r="P58" s="137">
        <f>'将来負担比率（分子）の構造'!M$50</f>
        <v>3977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f>'将来負担比率（分子）の構造'!K$46</f>
        <v>4</v>
      </c>
      <c r="I61" s="137"/>
      <c r="J61" s="137"/>
      <c r="K61" s="137">
        <f>'将来負担比率（分子）の構造'!L$46</f>
        <v>9</v>
      </c>
      <c r="L61" s="137"/>
      <c r="M61" s="137"/>
      <c r="N61" s="137">
        <f>'将来負担比率（分子）の構造'!M$46</f>
        <v>15</v>
      </c>
      <c r="O61" s="137"/>
      <c r="P61" s="137"/>
    </row>
    <row r="62" spans="1:16" x14ac:dyDescent="0.15">
      <c r="A62" s="137" t="s">
        <v>29</v>
      </c>
      <c r="B62" s="137">
        <f>'将来負担比率（分子）の構造'!I$45</f>
        <v>424</v>
      </c>
      <c r="C62" s="137"/>
      <c r="D62" s="137"/>
      <c r="E62" s="137">
        <f>'将来負担比率（分子）の構造'!J$45</f>
        <v>417</v>
      </c>
      <c r="F62" s="137"/>
      <c r="G62" s="137"/>
      <c r="H62" s="137">
        <f>'将来負担比率（分子）の構造'!K$45</f>
        <v>431</v>
      </c>
      <c r="I62" s="137"/>
      <c r="J62" s="137"/>
      <c r="K62" s="137">
        <f>'将来負担比率（分子）の構造'!L$45</f>
        <v>400</v>
      </c>
      <c r="L62" s="137"/>
      <c r="M62" s="137"/>
      <c r="N62" s="137">
        <f>'将来負担比率（分子）の構造'!M$45</f>
        <v>376</v>
      </c>
      <c r="O62" s="137"/>
      <c r="P62" s="137"/>
    </row>
    <row r="63" spans="1:16" x14ac:dyDescent="0.15">
      <c r="A63" s="137" t="s">
        <v>28</v>
      </c>
      <c r="B63" s="137">
        <f>'将来負担比率（分子）の構造'!I$44</f>
        <v>15</v>
      </c>
      <c r="C63" s="137"/>
      <c r="D63" s="137"/>
      <c r="E63" s="137">
        <f>'将来負担比率（分子）の構造'!J$44</f>
        <v>29</v>
      </c>
      <c r="F63" s="137"/>
      <c r="G63" s="137"/>
      <c r="H63" s="137">
        <f>'将来負担比率（分子）の構造'!K$44</f>
        <v>54</v>
      </c>
      <c r="I63" s="137"/>
      <c r="J63" s="137"/>
      <c r="K63" s="137">
        <f>'将来負担比率（分子）の構造'!L$44</f>
        <v>49</v>
      </c>
      <c r="L63" s="137"/>
      <c r="M63" s="137"/>
      <c r="N63" s="137">
        <f>'将来負担比率（分子）の構造'!M$44</f>
        <v>42</v>
      </c>
      <c r="O63" s="137"/>
      <c r="P63" s="137"/>
    </row>
    <row r="64" spans="1:16" x14ac:dyDescent="0.15">
      <c r="A64" s="137" t="s">
        <v>27</v>
      </c>
      <c r="B64" s="137">
        <f>'将来負担比率（分子）の構造'!I$43</f>
        <v>6</v>
      </c>
      <c r="C64" s="137"/>
      <c r="D64" s="137"/>
      <c r="E64" s="137">
        <f>'将来負担比率（分子）の構造'!J$43</f>
        <v>5</v>
      </c>
      <c r="F64" s="137"/>
      <c r="G64" s="137"/>
      <c r="H64" s="137">
        <f>'将来負担比率（分子）の構造'!K$43</f>
        <v>4</v>
      </c>
      <c r="I64" s="137"/>
      <c r="J64" s="137"/>
      <c r="K64" s="137">
        <f>'将来負担比率（分子）の構造'!L$43</f>
        <v>3</v>
      </c>
      <c r="L64" s="137"/>
      <c r="M64" s="137"/>
      <c r="N64" s="137">
        <f>'将来負担比率（分子）の構造'!M$43</f>
        <v>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1598</v>
      </c>
      <c r="C66" s="137"/>
      <c r="D66" s="137"/>
      <c r="E66" s="137">
        <f>'将来負担比率（分子）の構造'!J$41</f>
        <v>1496</v>
      </c>
      <c r="F66" s="137"/>
      <c r="G66" s="137"/>
      <c r="H66" s="137">
        <f>'将来負担比率（分子）の構造'!K$41</f>
        <v>1683</v>
      </c>
      <c r="I66" s="137"/>
      <c r="J66" s="137"/>
      <c r="K66" s="137">
        <f>'将来負担比率（分子）の構造'!L$41</f>
        <v>1781</v>
      </c>
      <c r="L66" s="137"/>
      <c r="M66" s="137"/>
      <c r="N66" s="137">
        <f>'将来負担比率（分子）の構造'!M$41</f>
        <v>2029</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zoomScale="70" zoomScaleNormal="7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197266</v>
      </c>
      <c r="S5" s="615"/>
      <c r="T5" s="615"/>
      <c r="U5" s="615"/>
      <c r="V5" s="615"/>
      <c r="W5" s="615"/>
      <c r="X5" s="615"/>
      <c r="Y5" s="616"/>
      <c r="Z5" s="617">
        <v>6.8</v>
      </c>
      <c r="AA5" s="617"/>
      <c r="AB5" s="617"/>
      <c r="AC5" s="617"/>
      <c r="AD5" s="618">
        <v>197266</v>
      </c>
      <c r="AE5" s="618"/>
      <c r="AF5" s="618"/>
      <c r="AG5" s="618"/>
      <c r="AH5" s="618"/>
      <c r="AI5" s="618"/>
      <c r="AJ5" s="618"/>
      <c r="AK5" s="618"/>
      <c r="AL5" s="619">
        <v>14.2</v>
      </c>
      <c r="AM5" s="620"/>
      <c r="AN5" s="620"/>
      <c r="AO5" s="621"/>
      <c r="AP5" s="611" t="s">
        <v>211</v>
      </c>
      <c r="AQ5" s="612"/>
      <c r="AR5" s="612"/>
      <c r="AS5" s="612"/>
      <c r="AT5" s="612"/>
      <c r="AU5" s="612"/>
      <c r="AV5" s="612"/>
      <c r="AW5" s="612"/>
      <c r="AX5" s="612"/>
      <c r="AY5" s="612"/>
      <c r="AZ5" s="612"/>
      <c r="BA5" s="612"/>
      <c r="BB5" s="612"/>
      <c r="BC5" s="612"/>
      <c r="BD5" s="612"/>
      <c r="BE5" s="612"/>
      <c r="BF5" s="613"/>
      <c r="BG5" s="625">
        <v>190603</v>
      </c>
      <c r="BH5" s="626"/>
      <c r="BI5" s="626"/>
      <c r="BJ5" s="626"/>
      <c r="BK5" s="626"/>
      <c r="BL5" s="626"/>
      <c r="BM5" s="626"/>
      <c r="BN5" s="627"/>
      <c r="BO5" s="628">
        <v>96.6</v>
      </c>
      <c r="BP5" s="628"/>
      <c r="BQ5" s="628"/>
      <c r="BR5" s="628"/>
      <c r="BS5" s="629">
        <v>109</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19314</v>
      </c>
      <c r="S6" s="626"/>
      <c r="T6" s="626"/>
      <c r="U6" s="626"/>
      <c r="V6" s="626"/>
      <c r="W6" s="626"/>
      <c r="X6" s="626"/>
      <c r="Y6" s="627"/>
      <c r="Z6" s="628">
        <v>0.7</v>
      </c>
      <c r="AA6" s="628"/>
      <c r="AB6" s="628"/>
      <c r="AC6" s="628"/>
      <c r="AD6" s="629">
        <v>19314</v>
      </c>
      <c r="AE6" s="629"/>
      <c r="AF6" s="629"/>
      <c r="AG6" s="629"/>
      <c r="AH6" s="629"/>
      <c r="AI6" s="629"/>
      <c r="AJ6" s="629"/>
      <c r="AK6" s="629"/>
      <c r="AL6" s="630">
        <v>1.4</v>
      </c>
      <c r="AM6" s="631"/>
      <c r="AN6" s="631"/>
      <c r="AO6" s="632"/>
      <c r="AP6" s="622" t="s">
        <v>216</v>
      </c>
      <c r="AQ6" s="623"/>
      <c r="AR6" s="623"/>
      <c r="AS6" s="623"/>
      <c r="AT6" s="623"/>
      <c r="AU6" s="623"/>
      <c r="AV6" s="623"/>
      <c r="AW6" s="623"/>
      <c r="AX6" s="623"/>
      <c r="AY6" s="623"/>
      <c r="AZ6" s="623"/>
      <c r="BA6" s="623"/>
      <c r="BB6" s="623"/>
      <c r="BC6" s="623"/>
      <c r="BD6" s="623"/>
      <c r="BE6" s="623"/>
      <c r="BF6" s="624"/>
      <c r="BG6" s="625">
        <v>190603</v>
      </c>
      <c r="BH6" s="626"/>
      <c r="BI6" s="626"/>
      <c r="BJ6" s="626"/>
      <c r="BK6" s="626"/>
      <c r="BL6" s="626"/>
      <c r="BM6" s="626"/>
      <c r="BN6" s="627"/>
      <c r="BO6" s="628">
        <v>96.6</v>
      </c>
      <c r="BP6" s="628"/>
      <c r="BQ6" s="628"/>
      <c r="BR6" s="628"/>
      <c r="BS6" s="629">
        <v>109</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64260</v>
      </c>
      <c r="CS6" s="626"/>
      <c r="CT6" s="626"/>
      <c r="CU6" s="626"/>
      <c r="CV6" s="626"/>
      <c r="CW6" s="626"/>
      <c r="CX6" s="626"/>
      <c r="CY6" s="627"/>
      <c r="CZ6" s="628">
        <v>2.2000000000000002</v>
      </c>
      <c r="DA6" s="628"/>
      <c r="DB6" s="628"/>
      <c r="DC6" s="628"/>
      <c r="DD6" s="634">
        <v>801</v>
      </c>
      <c r="DE6" s="626"/>
      <c r="DF6" s="626"/>
      <c r="DG6" s="626"/>
      <c r="DH6" s="626"/>
      <c r="DI6" s="626"/>
      <c r="DJ6" s="626"/>
      <c r="DK6" s="626"/>
      <c r="DL6" s="626"/>
      <c r="DM6" s="626"/>
      <c r="DN6" s="626"/>
      <c r="DO6" s="626"/>
      <c r="DP6" s="627"/>
      <c r="DQ6" s="634">
        <v>64260</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197</v>
      </c>
      <c r="S7" s="626"/>
      <c r="T7" s="626"/>
      <c r="U7" s="626"/>
      <c r="V7" s="626"/>
      <c r="W7" s="626"/>
      <c r="X7" s="626"/>
      <c r="Y7" s="627"/>
      <c r="Z7" s="628">
        <v>0</v>
      </c>
      <c r="AA7" s="628"/>
      <c r="AB7" s="628"/>
      <c r="AC7" s="628"/>
      <c r="AD7" s="629">
        <v>197</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81029</v>
      </c>
      <c r="BH7" s="626"/>
      <c r="BI7" s="626"/>
      <c r="BJ7" s="626"/>
      <c r="BK7" s="626"/>
      <c r="BL7" s="626"/>
      <c r="BM7" s="626"/>
      <c r="BN7" s="627"/>
      <c r="BO7" s="628">
        <v>41.1</v>
      </c>
      <c r="BP7" s="628"/>
      <c r="BQ7" s="628"/>
      <c r="BR7" s="628"/>
      <c r="BS7" s="629">
        <v>109</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541679</v>
      </c>
      <c r="CS7" s="626"/>
      <c r="CT7" s="626"/>
      <c r="CU7" s="626"/>
      <c r="CV7" s="626"/>
      <c r="CW7" s="626"/>
      <c r="CX7" s="626"/>
      <c r="CY7" s="627"/>
      <c r="CZ7" s="628">
        <v>18.899999999999999</v>
      </c>
      <c r="DA7" s="628"/>
      <c r="DB7" s="628"/>
      <c r="DC7" s="628"/>
      <c r="DD7" s="634">
        <v>31768</v>
      </c>
      <c r="DE7" s="626"/>
      <c r="DF7" s="626"/>
      <c r="DG7" s="626"/>
      <c r="DH7" s="626"/>
      <c r="DI7" s="626"/>
      <c r="DJ7" s="626"/>
      <c r="DK7" s="626"/>
      <c r="DL7" s="626"/>
      <c r="DM7" s="626"/>
      <c r="DN7" s="626"/>
      <c r="DO7" s="626"/>
      <c r="DP7" s="627"/>
      <c r="DQ7" s="634">
        <v>496490</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645</v>
      </c>
      <c r="S8" s="626"/>
      <c r="T8" s="626"/>
      <c r="U8" s="626"/>
      <c r="V8" s="626"/>
      <c r="W8" s="626"/>
      <c r="X8" s="626"/>
      <c r="Y8" s="627"/>
      <c r="Z8" s="628">
        <v>0</v>
      </c>
      <c r="AA8" s="628"/>
      <c r="AB8" s="628"/>
      <c r="AC8" s="628"/>
      <c r="AD8" s="629">
        <v>645</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4202</v>
      </c>
      <c r="BH8" s="626"/>
      <c r="BI8" s="626"/>
      <c r="BJ8" s="626"/>
      <c r="BK8" s="626"/>
      <c r="BL8" s="626"/>
      <c r="BM8" s="626"/>
      <c r="BN8" s="627"/>
      <c r="BO8" s="628">
        <v>2.1</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682871</v>
      </c>
      <c r="CS8" s="626"/>
      <c r="CT8" s="626"/>
      <c r="CU8" s="626"/>
      <c r="CV8" s="626"/>
      <c r="CW8" s="626"/>
      <c r="CX8" s="626"/>
      <c r="CY8" s="627"/>
      <c r="CZ8" s="628">
        <v>23.9</v>
      </c>
      <c r="DA8" s="628"/>
      <c r="DB8" s="628"/>
      <c r="DC8" s="628"/>
      <c r="DD8" s="634">
        <v>1557</v>
      </c>
      <c r="DE8" s="626"/>
      <c r="DF8" s="626"/>
      <c r="DG8" s="626"/>
      <c r="DH8" s="626"/>
      <c r="DI8" s="626"/>
      <c r="DJ8" s="626"/>
      <c r="DK8" s="626"/>
      <c r="DL8" s="626"/>
      <c r="DM8" s="626"/>
      <c r="DN8" s="626"/>
      <c r="DO8" s="626"/>
      <c r="DP8" s="627"/>
      <c r="DQ8" s="634">
        <v>347083</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428</v>
      </c>
      <c r="S9" s="626"/>
      <c r="T9" s="626"/>
      <c r="U9" s="626"/>
      <c r="V9" s="626"/>
      <c r="W9" s="626"/>
      <c r="X9" s="626"/>
      <c r="Y9" s="627"/>
      <c r="Z9" s="628">
        <v>0</v>
      </c>
      <c r="AA9" s="628"/>
      <c r="AB9" s="628"/>
      <c r="AC9" s="628"/>
      <c r="AD9" s="629">
        <v>428</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73952</v>
      </c>
      <c r="BH9" s="626"/>
      <c r="BI9" s="626"/>
      <c r="BJ9" s="626"/>
      <c r="BK9" s="626"/>
      <c r="BL9" s="626"/>
      <c r="BM9" s="626"/>
      <c r="BN9" s="627"/>
      <c r="BO9" s="628">
        <v>37.5</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122222</v>
      </c>
      <c r="CS9" s="626"/>
      <c r="CT9" s="626"/>
      <c r="CU9" s="626"/>
      <c r="CV9" s="626"/>
      <c r="CW9" s="626"/>
      <c r="CX9" s="626"/>
      <c r="CY9" s="627"/>
      <c r="CZ9" s="628">
        <v>4.3</v>
      </c>
      <c r="DA9" s="628"/>
      <c r="DB9" s="628"/>
      <c r="DC9" s="628"/>
      <c r="DD9" s="634">
        <v>12920</v>
      </c>
      <c r="DE9" s="626"/>
      <c r="DF9" s="626"/>
      <c r="DG9" s="626"/>
      <c r="DH9" s="626"/>
      <c r="DI9" s="626"/>
      <c r="DJ9" s="626"/>
      <c r="DK9" s="626"/>
      <c r="DL9" s="626"/>
      <c r="DM9" s="626"/>
      <c r="DN9" s="626"/>
      <c r="DO9" s="626"/>
      <c r="DP9" s="627"/>
      <c r="DQ9" s="634">
        <v>109413</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48321</v>
      </c>
      <c r="S10" s="626"/>
      <c r="T10" s="626"/>
      <c r="U10" s="626"/>
      <c r="V10" s="626"/>
      <c r="W10" s="626"/>
      <c r="X10" s="626"/>
      <c r="Y10" s="627"/>
      <c r="Z10" s="628">
        <v>1.7</v>
      </c>
      <c r="AA10" s="628"/>
      <c r="AB10" s="628"/>
      <c r="AC10" s="628"/>
      <c r="AD10" s="629">
        <v>48321</v>
      </c>
      <c r="AE10" s="629"/>
      <c r="AF10" s="629"/>
      <c r="AG10" s="629"/>
      <c r="AH10" s="629"/>
      <c r="AI10" s="629"/>
      <c r="AJ10" s="629"/>
      <c r="AK10" s="629"/>
      <c r="AL10" s="630">
        <v>3.5</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2322</v>
      </c>
      <c r="BH10" s="626"/>
      <c r="BI10" s="626"/>
      <c r="BJ10" s="626"/>
      <c r="BK10" s="626"/>
      <c r="BL10" s="626"/>
      <c r="BM10" s="626"/>
      <c r="BN10" s="627"/>
      <c r="BO10" s="628">
        <v>1.2</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393</v>
      </c>
      <c r="CS10" s="626"/>
      <c r="CT10" s="626"/>
      <c r="CU10" s="626"/>
      <c r="CV10" s="626"/>
      <c r="CW10" s="626"/>
      <c r="CX10" s="626"/>
      <c r="CY10" s="627"/>
      <c r="CZ10" s="628">
        <v>0</v>
      </c>
      <c r="DA10" s="628"/>
      <c r="DB10" s="628"/>
      <c r="DC10" s="628"/>
      <c r="DD10" s="634" t="s">
        <v>223</v>
      </c>
      <c r="DE10" s="626"/>
      <c r="DF10" s="626"/>
      <c r="DG10" s="626"/>
      <c r="DH10" s="626"/>
      <c r="DI10" s="626"/>
      <c r="DJ10" s="626"/>
      <c r="DK10" s="626"/>
      <c r="DL10" s="626"/>
      <c r="DM10" s="626"/>
      <c r="DN10" s="626"/>
      <c r="DO10" s="626"/>
      <c r="DP10" s="627"/>
      <c r="DQ10" s="634">
        <v>393</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553</v>
      </c>
      <c r="BH11" s="626"/>
      <c r="BI11" s="626"/>
      <c r="BJ11" s="626"/>
      <c r="BK11" s="626"/>
      <c r="BL11" s="626"/>
      <c r="BM11" s="626"/>
      <c r="BN11" s="627"/>
      <c r="BO11" s="628">
        <v>0.3</v>
      </c>
      <c r="BP11" s="628"/>
      <c r="BQ11" s="628"/>
      <c r="BR11" s="628"/>
      <c r="BS11" s="634">
        <v>109</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190916</v>
      </c>
      <c r="CS11" s="626"/>
      <c r="CT11" s="626"/>
      <c r="CU11" s="626"/>
      <c r="CV11" s="626"/>
      <c r="CW11" s="626"/>
      <c r="CX11" s="626"/>
      <c r="CY11" s="627"/>
      <c r="CZ11" s="628">
        <v>6.7</v>
      </c>
      <c r="DA11" s="628"/>
      <c r="DB11" s="628"/>
      <c r="DC11" s="628"/>
      <c r="DD11" s="634">
        <v>67650</v>
      </c>
      <c r="DE11" s="626"/>
      <c r="DF11" s="626"/>
      <c r="DG11" s="626"/>
      <c r="DH11" s="626"/>
      <c r="DI11" s="626"/>
      <c r="DJ11" s="626"/>
      <c r="DK11" s="626"/>
      <c r="DL11" s="626"/>
      <c r="DM11" s="626"/>
      <c r="DN11" s="626"/>
      <c r="DO11" s="626"/>
      <c r="DP11" s="627"/>
      <c r="DQ11" s="634">
        <v>106056</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92115</v>
      </c>
      <c r="BH12" s="626"/>
      <c r="BI12" s="626"/>
      <c r="BJ12" s="626"/>
      <c r="BK12" s="626"/>
      <c r="BL12" s="626"/>
      <c r="BM12" s="626"/>
      <c r="BN12" s="627"/>
      <c r="BO12" s="628">
        <v>46.7</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3134</v>
      </c>
      <c r="CS12" s="626"/>
      <c r="CT12" s="626"/>
      <c r="CU12" s="626"/>
      <c r="CV12" s="626"/>
      <c r="CW12" s="626"/>
      <c r="CX12" s="626"/>
      <c r="CY12" s="627"/>
      <c r="CZ12" s="628">
        <v>0.1</v>
      </c>
      <c r="DA12" s="628"/>
      <c r="DB12" s="628"/>
      <c r="DC12" s="628"/>
      <c r="DD12" s="634" t="s">
        <v>223</v>
      </c>
      <c r="DE12" s="626"/>
      <c r="DF12" s="626"/>
      <c r="DG12" s="626"/>
      <c r="DH12" s="626"/>
      <c r="DI12" s="626"/>
      <c r="DJ12" s="626"/>
      <c r="DK12" s="626"/>
      <c r="DL12" s="626"/>
      <c r="DM12" s="626"/>
      <c r="DN12" s="626"/>
      <c r="DO12" s="626"/>
      <c r="DP12" s="627"/>
      <c r="DQ12" s="634">
        <v>2839</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5141</v>
      </c>
      <c r="S13" s="626"/>
      <c r="T13" s="626"/>
      <c r="U13" s="626"/>
      <c r="V13" s="626"/>
      <c r="W13" s="626"/>
      <c r="X13" s="626"/>
      <c r="Y13" s="627"/>
      <c r="Z13" s="628">
        <v>0.2</v>
      </c>
      <c r="AA13" s="628"/>
      <c r="AB13" s="628"/>
      <c r="AC13" s="628"/>
      <c r="AD13" s="629">
        <v>5141</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90800</v>
      </c>
      <c r="BH13" s="626"/>
      <c r="BI13" s="626"/>
      <c r="BJ13" s="626"/>
      <c r="BK13" s="626"/>
      <c r="BL13" s="626"/>
      <c r="BM13" s="626"/>
      <c r="BN13" s="627"/>
      <c r="BO13" s="628">
        <v>46</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766434</v>
      </c>
      <c r="CS13" s="626"/>
      <c r="CT13" s="626"/>
      <c r="CU13" s="626"/>
      <c r="CV13" s="626"/>
      <c r="CW13" s="626"/>
      <c r="CX13" s="626"/>
      <c r="CY13" s="627"/>
      <c r="CZ13" s="628">
        <v>26.8</v>
      </c>
      <c r="DA13" s="628"/>
      <c r="DB13" s="628"/>
      <c r="DC13" s="628"/>
      <c r="DD13" s="634">
        <v>714675</v>
      </c>
      <c r="DE13" s="626"/>
      <c r="DF13" s="626"/>
      <c r="DG13" s="626"/>
      <c r="DH13" s="626"/>
      <c r="DI13" s="626"/>
      <c r="DJ13" s="626"/>
      <c r="DK13" s="626"/>
      <c r="DL13" s="626"/>
      <c r="DM13" s="626"/>
      <c r="DN13" s="626"/>
      <c r="DO13" s="626"/>
      <c r="DP13" s="627"/>
      <c r="DQ13" s="634">
        <v>120588</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11688</v>
      </c>
      <c r="BH14" s="626"/>
      <c r="BI14" s="626"/>
      <c r="BJ14" s="626"/>
      <c r="BK14" s="626"/>
      <c r="BL14" s="626"/>
      <c r="BM14" s="626"/>
      <c r="BN14" s="627"/>
      <c r="BO14" s="628">
        <v>5.9</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75095</v>
      </c>
      <c r="CS14" s="626"/>
      <c r="CT14" s="626"/>
      <c r="CU14" s="626"/>
      <c r="CV14" s="626"/>
      <c r="CW14" s="626"/>
      <c r="CX14" s="626"/>
      <c r="CY14" s="627"/>
      <c r="CZ14" s="628">
        <v>2.6</v>
      </c>
      <c r="DA14" s="628"/>
      <c r="DB14" s="628"/>
      <c r="DC14" s="628"/>
      <c r="DD14" s="634" t="s">
        <v>223</v>
      </c>
      <c r="DE14" s="626"/>
      <c r="DF14" s="626"/>
      <c r="DG14" s="626"/>
      <c r="DH14" s="626"/>
      <c r="DI14" s="626"/>
      <c r="DJ14" s="626"/>
      <c r="DK14" s="626"/>
      <c r="DL14" s="626"/>
      <c r="DM14" s="626"/>
      <c r="DN14" s="626"/>
      <c r="DO14" s="626"/>
      <c r="DP14" s="627"/>
      <c r="DQ14" s="634">
        <v>69961</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838</v>
      </c>
      <c r="S15" s="626"/>
      <c r="T15" s="626"/>
      <c r="U15" s="626"/>
      <c r="V15" s="626"/>
      <c r="W15" s="626"/>
      <c r="X15" s="626"/>
      <c r="Y15" s="627"/>
      <c r="Z15" s="628">
        <v>0</v>
      </c>
      <c r="AA15" s="628"/>
      <c r="AB15" s="628"/>
      <c r="AC15" s="628"/>
      <c r="AD15" s="629">
        <v>838</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5771</v>
      </c>
      <c r="BH15" s="626"/>
      <c r="BI15" s="626"/>
      <c r="BJ15" s="626"/>
      <c r="BK15" s="626"/>
      <c r="BL15" s="626"/>
      <c r="BM15" s="626"/>
      <c r="BN15" s="627"/>
      <c r="BO15" s="628">
        <v>2.9</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164899</v>
      </c>
      <c r="CS15" s="626"/>
      <c r="CT15" s="626"/>
      <c r="CU15" s="626"/>
      <c r="CV15" s="626"/>
      <c r="CW15" s="626"/>
      <c r="CX15" s="626"/>
      <c r="CY15" s="627"/>
      <c r="CZ15" s="628">
        <v>5.8</v>
      </c>
      <c r="DA15" s="628"/>
      <c r="DB15" s="628"/>
      <c r="DC15" s="628"/>
      <c r="DD15" s="634">
        <v>14679</v>
      </c>
      <c r="DE15" s="626"/>
      <c r="DF15" s="626"/>
      <c r="DG15" s="626"/>
      <c r="DH15" s="626"/>
      <c r="DI15" s="626"/>
      <c r="DJ15" s="626"/>
      <c r="DK15" s="626"/>
      <c r="DL15" s="626"/>
      <c r="DM15" s="626"/>
      <c r="DN15" s="626"/>
      <c r="DO15" s="626"/>
      <c r="DP15" s="627"/>
      <c r="DQ15" s="634">
        <v>144447</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1319175</v>
      </c>
      <c r="S16" s="626"/>
      <c r="T16" s="626"/>
      <c r="U16" s="626"/>
      <c r="V16" s="626"/>
      <c r="W16" s="626"/>
      <c r="X16" s="626"/>
      <c r="Y16" s="627"/>
      <c r="Z16" s="628">
        <v>45.5</v>
      </c>
      <c r="AA16" s="628"/>
      <c r="AB16" s="628"/>
      <c r="AC16" s="628"/>
      <c r="AD16" s="629">
        <v>1113713</v>
      </c>
      <c r="AE16" s="629"/>
      <c r="AF16" s="629"/>
      <c r="AG16" s="629"/>
      <c r="AH16" s="629"/>
      <c r="AI16" s="629"/>
      <c r="AJ16" s="629"/>
      <c r="AK16" s="629"/>
      <c r="AL16" s="630">
        <v>80.2</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5046</v>
      </c>
      <c r="CS16" s="626"/>
      <c r="CT16" s="626"/>
      <c r="CU16" s="626"/>
      <c r="CV16" s="626"/>
      <c r="CW16" s="626"/>
      <c r="CX16" s="626"/>
      <c r="CY16" s="627"/>
      <c r="CZ16" s="628">
        <v>0.2</v>
      </c>
      <c r="DA16" s="628"/>
      <c r="DB16" s="628"/>
      <c r="DC16" s="628"/>
      <c r="DD16" s="634" t="s">
        <v>223</v>
      </c>
      <c r="DE16" s="626"/>
      <c r="DF16" s="626"/>
      <c r="DG16" s="626"/>
      <c r="DH16" s="626"/>
      <c r="DI16" s="626"/>
      <c r="DJ16" s="626"/>
      <c r="DK16" s="626"/>
      <c r="DL16" s="626"/>
      <c r="DM16" s="626"/>
      <c r="DN16" s="626"/>
      <c r="DO16" s="626"/>
      <c r="DP16" s="627"/>
      <c r="DQ16" s="634">
        <v>2293</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1113713</v>
      </c>
      <c r="S17" s="626"/>
      <c r="T17" s="626"/>
      <c r="U17" s="626"/>
      <c r="V17" s="626"/>
      <c r="W17" s="626"/>
      <c r="X17" s="626"/>
      <c r="Y17" s="627"/>
      <c r="Z17" s="628">
        <v>38.4</v>
      </c>
      <c r="AA17" s="628"/>
      <c r="AB17" s="628"/>
      <c r="AC17" s="628"/>
      <c r="AD17" s="629">
        <v>1113713</v>
      </c>
      <c r="AE17" s="629"/>
      <c r="AF17" s="629"/>
      <c r="AG17" s="629"/>
      <c r="AH17" s="629"/>
      <c r="AI17" s="629"/>
      <c r="AJ17" s="629"/>
      <c r="AK17" s="629"/>
      <c r="AL17" s="630">
        <v>80.2</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245537</v>
      </c>
      <c r="CS17" s="626"/>
      <c r="CT17" s="626"/>
      <c r="CU17" s="626"/>
      <c r="CV17" s="626"/>
      <c r="CW17" s="626"/>
      <c r="CX17" s="626"/>
      <c r="CY17" s="627"/>
      <c r="CZ17" s="628">
        <v>8.6</v>
      </c>
      <c r="DA17" s="628"/>
      <c r="DB17" s="628"/>
      <c r="DC17" s="628"/>
      <c r="DD17" s="634" t="s">
        <v>223</v>
      </c>
      <c r="DE17" s="626"/>
      <c r="DF17" s="626"/>
      <c r="DG17" s="626"/>
      <c r="DH17" s="626"/>
      <c r="DI17" s="626"/>
      <c r="DJ17" s="626"/>
      <c r="DK17" s="626"/>
      <c r="DL17" s="626"/>
      <c r="DM17" s="626"/>
      <c r="DN17" s="626"/>
      <c r="DO17" s="626"/>
      <c r="DP17" s="627"/>
      <c r="DQ17" s="634">
        <v>240598</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205462</v>
      </c>
      <c r="S18" s="626"/>
      <c r="T18" s="626"/>
      <c r="U18" s="626"/>
      <c r="V18" s="626"/>
      <c r="W18" s="626"/>
      <c r="X18" s="626"/>
      <c r="Y18" s="627"/>
      <c r="Z18" s="628">
        <v>7.1</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6663</v>
      </c>
      <c r="BH19" s="626"/>
      <c r="BI19" s="626"/>
      <c r="BJ19" s="626"/>
      <c r="BK19" s="626"/>
      <c r="BL19" s="626"/>
      <c r="BM19" s="626"/>
      <c r="BN19" s="627"/>
      <c r="BO19" s="628">
        <v>3.4</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1591325</v>
      </c>
      <c r="S20" s="626"/>
      <c r="T20" s="626"/>
      <c r="U20" s="626"/>
      <c r="V20" s="626"/>
      <c r="W20" s="626"/>
      <c r="X20" s="626"/>
      <c r="Y20" s="627"/>
      <c r="Z20" s="628">
        <v>54.8</v>
      </c>
      <c r="AA20" s="628"/>
      <c r="AB20" s="628"/>
      <c r="AC20" s="628"/>
      <c r="AD20" s="629">
        <v>1385863</v>
      </c>
      <c r="AE20" s="629"/>
      <c r="AF20" s="629"/>
      <c r="AG20" s="629"/>
      <c r="AH20" s="629"/>
      <c r="AI20" s="629"/>
      <c r="AJ20" s="629"/>
      <c r="AK20" s="629"/>
      <c r="AL20" s="630">
        <v>99.8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6663</v>
      </c>
      <c r="BH20" s="626"/>
      <c r="BI20" s="626"/>
      <c r="BJ20" s="626"/>
      <c r="BK20" s="626"/>
      <c r="BL20" s="626"/>
      <c r="BM20" s="626"/>
      <c r="BN20" s="627"/>
      <c r="BO20" s="628">
        <v>3.4</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2862486</v>
      </c>
      <c r="CS20" s="626"/>
      <c r="CT20" s="626"/>
      <c r="CU20" s="626"/>
      <c r="CV20" s="626"/>
      <c r="CW20" s="626"/>
      <c r="CX20" s="626"/>
      <c r="CY20" s="627"/>
      <c r="CZ20" s="628">
        <v>100</v>
      </c>
      <c r="DA20" s="628"/>
      <c r="DB20" s="628"/>
      <c r="DC20" s="628"/>
      <c r="DD20" s="634">
        <v>844050</v>
      </c>
      <c r="DE20" s="626"/>
      <c r="DF20" s="626"/>
      <c r="DG20" s="626"/>
      <c r="DH20" s="626"/>
      <c r="DI20" s="626"/>
      <c r="DJ20" s="626"/>
      <c r="DK20" s="626"/>
      <c r="DL20" s="626"/>
      <c r="DM20" s="626"/>
      <c r="DN20" s="626"/>
      <c r="DO20" s="626"/>
      <c r="DP20" s="627"/>
      <c r="DQ20" s="634">
        <v>1704421</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686</v>
      </c>
      <c r="S21" s="626"/>
      <c r="T21" s="626"/>
      <c r="U21" s="626"/>
      <c r="V21" s="626"/>
      <c r="W21" s="626"/>
      <c r="X21" s="626"/>
      <c r="Y21" s="627"/>
      <c r="Z21" s="628">
        <v>0</v>
      </c>
      <c r="AA21" s="628"/>
      <c r="AB21" s="628"/>
      <c r="AC21" s="628"/>
      <c r="AD21" s="629">
        <v>686</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6663</v>
      </c>
      <c r="BH21" s="626"/>
      <c r="BI21" s="626"/>
      <c r="BJ21" s="626"/>
      <c r="BK21" s="626"/>
      <c r="BL21" s="626"/>
      <c r="BM21" s="626"/>
      <c r="BN21" s="627"/>
      <c r="BO21" s="628">
        <v>3.4</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35541</v>
      </c>
      <c r="S22" s="626"/>
      <c r="T22" s="626"/>
      <c r="U22" s="626"/>
      <c r="V22" s="626"/>
      <c r="W22" s="626"/>
      <c r="X22" s="626"/>
      <c r="Y22" s="627"/>
      <c r="Z22" s="628">
        <v>1.2</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19048</v>
      </c>
      <c r="S23" s="626"/>
      <c r="T23" s="626"/>
      <c r="U23" s="626"/>
      <c r="V23" s="626"/>
      <c r="W23" s="626"/>
      <c r="X23" s="626"/>
      <c r="Y23" s="627"/>
      <c r="Z23" s="628">
        <v>0.7</v>
      </c>
      <c r="AA23" s="628"/>
      <c r="AB23" s="628"/>
      <c r="AC23" s="628"/>
      <c r="AD23" s="629">
        <v>1483</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7393</v>
      </c>
      <c r="S24" s="626"/>
      <c r="T24" s="626"/>
      <c r="U24" s="626"/>
      <c r="V24" s="626"/>
      <c r="W24" s="626"/>
      <c r="X24" s="626"/>
      <c r="Y24" s="627"/>
      <c r="Z24" s="628">
        <v>0.3</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1033304</v>
      </c>
      <c r="CS24" s="615"/>
      <c r="CT24" s="615"/>
      <c r="CU24" s="615"/>
      <c r="CV24" s="615"/>
      <c r="CW24" s="615"/>
      <c r="CX24" s="615"/>
      <c r="CY24" s="616"/>
      <c r="CZ24" s="652">
        <v>36.1</v>
      </c>
      <c r="DA24" s="653"/>
      <c r="DB24" s="653"/>
      <c r="DC24" s="654"/>
      <c r="DD24" s="651">
        <v>741544</v>
      </c>
      <c r="DE24" s="615"/>
      <c r="DF24" s="615"/>
      <c r="DG24" s="615"/>
      <c r="DH24" s="615"/>
      <c r="DI24" s="615"/>
      <c r="DJ24" s="615"/>
      <c r="DK24" s="616"/>
      <c r="DL24" s="651">
        <v>635843</v>
      </c>
      <c r="DM24" s="615"/>
      <c r="DN24" s="615"/>
      <c r="DO24" s="615"/>
      <c r="DP24" s="615"/>
      <c r="DQ24" s="615"/>
      <c r="DR24" s="615"/>
      <c r="DS24" s="615"/>
      <c r="DT24" s="615"/>
      <c r="DU24" s="615"/>
      <c r="DV24" s="616"/>
      <c r="DW24" s="619">
        <v>44.2</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491551</v>
      </c>
      <c r="S25" s="626"/>
      <c r="T25" s="626"/>
      <c r="U25" s="626"/>
      <c r="V25" s="626"/>
      <c r="W25" s="626"/>
      <c r="X25" s="626"/>
      <c r="Y25" s="627"/>
      <c r="Z25" s="628">
        <v>16.899999999999999</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395283</v>
      </c>
      <c r="CS25" s="657"/>
      <c r="CT25" s="657"/>
      <c r="CU25" s="657"/>
      <c r="CV25" s="657"/>
      <c r="CW25" s="657"/>
      <c r="CX25" s="657"/>
      <c r="CY25" s="658"/>
      <c r="CZ25" s="659">
        <v>13.8</v>
      </c>
      <c r="DA25" s="660"/>
      <c r="DB25" s="660"/>
      <c r="DC25" s="661"/>
      <c r="DD25" s="634">
        <v>375139</v>
      </c>
      <c r="DE25" s="657"/>
      <c r="DF25" s="657"/>
      <c r="DG25" s="657"/>
      <c r="DH25" s="657"/>
      <c r="DI25" s="657"/>
      <c r="DJ25" s="657"/>
      <c r="DK25" s="658"/>
      <c r="DL25" s="634">
        <v>374687</v>
      </c>
      <c r="DM25" s="657"/>
      <c r="DN25" s="657"/>
      <c r="DO25" s="657"/>
      <c r="DP25" s="657"/>
      <c r="DQ25" s="657"/>
      <c r="DR25" s="657"/>
      <c r="DS25" s="657"/>
      <c r="DT25" s="657"/>
      <c r="DU25" s="657"/>
      <c r="DV25" s="658"/>
      <c r="DW25" s="630">
        <v>26</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208937</v>
      </c>
      <c r="CS26" s="626"/>
      <c r="CT26" s="626"/>
      <c r="CU26" s="626"/>
      <c r="CV26" s="626"/>
      <c r="CW26" s="626"/>
      <c r="CX26" s="626"/>
      <c r="CY26" s="627"/>
      <c r="CZ26" s="659">
        <v>7.3</v>
      </c>
      <c r="DA26" s="660"/>
      <c r="DB26" s="660"/>
      <c r="DC26" s="661"/>
      <c r="DD26" s="634">
        <v>192565</v>
      </c>
      <c r="DE26" s="626"/>
      <c r="DF26" s="626"/>
      <c r="DG26" s="626"/>
      <c r="DH26" s="626"/>
      <c r="DI26" s="626"/>
      <c r="DJ26" s="626"/>
      <c r="DK26" s="627"/>
      <c r="DL26" s="634" t="s">
        <v>282</v>
      </c>
      <c r="DM26" s="626"/>
      <c r="DN26" s="626"/>
      <c r="DO26" s="626"/>
      <c r="DP26" s="626"/>
      <c r="DQ26" s="626"/>
      <c r="DR26" s="626"/>
      <c r="DS26" s="626"/>
      <c r="DT26" s="626"/>
      <c r="DU26" s="626"/>
      <c r="DV26" s="627"/>
      <c r="DW26" s="630" t="s">
        <v>282</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174469</v>
      </c>
      <c r="S27" s="626"/>
      <c r="T27" s="626"/>
      <c r="U27" s="626"/>
      <c r="V27" s="626"/>
      <c r="W27" s="626"/>
      <c r="X27" s="626"/>
      <c r="Y27" s="627"/>
      <c r="Z27" s="628">
        <v>6</v>
      </c>
      <c r="AA27" s="628"/>
      <c r="AB27" s="628"/>
      <c r="AC27" s="628"/>
      <c r="AD27" s="629" t="s">
        <v>223</v>
      </c>
      <c r="AE27" s="629"/>
      <c r="AF27" s="629"/>
      <c r="AG27" s="629"/>
      <c r="AH27" s="629"/>
      <c r="AI27" s="629"/>
      <c r="AJ27" s="629"/>
      <c r="AK27" s="629"/>
      <c r="AL27" s="630" t="s">
        <v>223</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197266</v>
      </c>
      <c r="BH27" s="626"/>
      <c r="BI27" s="626"/>
      <c r="BJ27" s="626"/>
      <c r="BK27" s="626"/>
      <c r="BL27" s="626"/>
      <c r="BM27" s="626"/>
      <c r="BN27" s="627"/>
      <c r="BO27" s="628">
        <v>100</v>
      </c>
      <c r="BP27" s="628"/>
      <c r="BQ27" s="628"/>
      <c r="BR27" s="628"/>
      <c r="BS27" s="634">
        <v>109</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392484</v>
      </c>
      <c r="CS27" s="657"/>
      <c r="CT27" s="657"/>
      <c r="CU27" s="657"/>
      <c r="CV27" s="657"/>
      <c r="CW27" s="657"/>
      <c r="CX27" s="657"/>
      <c r="CY27" s="658"/>
      <c r="CZ27" s="659">
        <v>13.7</v>
      </c>
      <c r="DA27" s="660"/>
      <c r="DB27" s="660"/>
      <c r="DC27" s="661"/>
      <c r="DD27" s="634">
        <v>125807</v>
      </c>
      <c r="DE27" s="657"/>
      <c r="DF27" s="657"/>
      <c r="DG27" s="657"/>
      <c r="DH27" s="657"/>
      <c r="DI27" s="657"/>
      <c r="DJ27" s="657"/>
      <c r="DK27" s="658"/>
      <c r="DL27" s="634">
        <v>125134</v>
      </c>
      <c r="DM27" s="657"/>
      <c r="DN27" s="657"/>
      <c r="DO27" s="657"/>
      <c r="DP27" s="657"/>
      <c r="DQ27" s="657"/>
      <c r="DR27" s="657"/>
      <c r="DS27" s="657"/>
      <c r="DT27" s="657"/>
      <c r="DU27" s="657"/>
      <c r="DV27" s="658"/>
      <c r="DW27" s="630">
        <v>8.6999999999999993</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10876</v>
      </c>
      <c r="S28" s="626"/>
      <c r="T28" s="626"/>
      <c r="U28" s="626"/>
      <c r="V28" s="626"/>
      <c r="W28" s="626"/>
      <c r="X28" s="626"/>
      <c r="Y28" s="627"/>
      <c r="Z28" s="628">
        <v>0.4</v>
      </c>
      <c r="AA28" s="628"/>
      <c r="AB28" s="628"/>
      <c r="AC28" s="628"/>
      <c r="AD28" s="629" t="s">
        <v>223</v>
      </c>
      <c r="AE28" s="629"/>
      <c r="AF28" s="629"/>
      <c r="AG28" s="629"/>
      <c r="AH28" s="629"/>
      <c r="AI28" s="629"/>
      <c r="AJ28" s="629"/>
      <c r="AK28" s="629"/>
      <c r="AL28" s="630" t="s">
        <v>223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245537</v>
      </c>
      <c r="CS28" s="626"/>
      <c r="CT28" s="626"/>
      <c r="CU28" s="626"/>
      <c r="CV28" s="626"/>
      <c r="CW28" s="626"/>
      <c r="CX28" s="626"/>
      <c r="CY28" s="627"/>
      <c r="CZ28" s="659">
        <v>8.6</v>
      </c>
      <c r="DA28" s="660"/>
      <c r="DB28" s="660"/>
      <c r="DC28" s="661"/>
      <c r="DD28" s="634">
        <v>240598</v>
      </c>
      <c r="DE28" s="626"/>
      <c r="DF28" s="626"/>
      <c r="DG28" s="626"/>
      <c r="DH28" s="626"/>
      <c r="DI28" s="626"/>
      <c r="DJ28" s="626"/>
      <c r="DK28" s="627"/>
      <c r="DL28" s="634">
        <v>136022</v>
      </c>
      <c r="DM28" s="626"/>
      <c r="DN28" s="626"/>
      <c r="DO28" s="626"/>
      <c r="DP28" s="626"/>
      <c r="DQ28" s="626"/>
      <c r="DR28" s="626"/>
      <c r="DS28" s="626"/>
      <c r="DT28" s="626"/>
      <c r="DU28" s="626"/>
      <c r="DV28" s="627"/>
      <c r="DW28" s="630">
        <v>9.4</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2545</v>
      </c>
      <c r="S29" s="626"/>
      <c r="T29" s="626"/>
      <c r="U29" s="626"/>
      <c r="V29" s="626"/>
      <c r="W29" s="626"/>
      <c r="X29" s="626"/>
      <c r="Y29" s="627"/>
      <c r="Z29" s="628">
        <v>0.1</v>
      </c>
      <c r="AA29" s="628"/>
      <c r="AB29" s="628"/>
      <c r="AC29" s="628"/>
      <c r="AD29" s="629" t="s">
        <v>223</v>
      </c>
      <c r="AE29" s="629"/>
      <c r="AF29" s="629"/>
      <c r="AG29" s="629"/>
      <c r="AH29" s="629"/>
      <c r="AI29" s="629"/>
      <c r="AJ29" s="629"/>
      <c r="AK29" s="629"/>
      <c r="AL29" s="630" t="s">
        <v>223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59</v>
      </c>
      <c r="CG29" s="640"/>
      <c r="CH29" s="640"/>
      <c r="CI29" s="640"/>
      <c r="CJ29" s="640"/>
      <c r="CK29" s="640"/>
      <c r="CL29" s="640"/>
      <c r="CM29" s="640"/>
      <c r="CN29" s="640"/>
      <c r="CO29" s="640"/>
      <c r="CP29" s="640"/>
      <c r="CQ29" s="641"/>
      <c r="CR29" s="625">
        <v>245537</v>
      </c>
      <c r="CS29" s="657"/>
      <c r="CT29" s="657"/>
      <c r="CU29" s="657"/>
      <c r="CV29" s="657"/>
      <c r="CW29" s="657"/>
      <c r="CX29" s="657"/>
      <c r="CY29" s="658"/>
      <c r="CZ29" s="659">
        <v>8.6</v>
      </c>
      <c r="DA29" s="660"/>
      <c r="DB29" s="660"/>
      <c r="DC29" s="661"/>
      <c r="DD29" s="634">
        <v>240598</v>
      </c>
      <c r="DE29" s="657"/>
      <c r="DF29" s="657"/>
      <c r="DG29" s="657"/>
      <c r="DH29" s="657"/>
      <c r="DI29" s="657"/>
      <c r="DJ29" s="657"/>
      <c r="DK29" s="658"/>
      <c r="DL29" s="634">
        <v>136022</v>
      </c>
      <c r="DM29" s="657"/>
      <c r="DN29" s="657"/>
      <c r="DO29" s="657"/>
      <c r="DP29" s="657"/>
      <c r="DQ29" s="657"/>
      <c r="DR29" s="657"/>
      <c r="DS29" s="657"/>
      <c r="DT29" s="657"/>
      <c r="DU29" s="657"/>
      <c r="DV29" s="658"/>
      <c r="DW29" s="630">
        <v>9.4</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t="s">
        <v>223</v>
      </c>
      <c r="S30" s="626"/>
      <c r="T30" s="626"/>
      <c r="U30" s="626"/>
      <c r="V30" s="626"/>
      <c r="W30" s="626"/>
      <c r="X30" s="626"/>
      <c r="Y30" s="627"/>
      <c r="Z30" s="628" t="s">
        <v>223</v>
      </c>
      <c r="AA30" s="628"/>
      <c r="AB30" s="628"/>
      <c r="AC30" s="628"/>
      <c r="AD30" s="629" t="s">
        <v>223</v>
      </c>
      <c r="AE30" s="629"/>
      <c r="AF30" s="629"/>
      <c r="AG30" s="629"/>
      <c r="AH30" s="629"/>
      <c r="AI30" s="629"/>
      <c r="AJ30" s="629"/>
      <c r="AK30" s="629"/>
      <c r="AL30" s="630" t="s">
        <v>223</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98.1</v>
      </c>
      <c r="BH30" s="684"/>
      <c r="BI30" s="684"/>
      <c r="BJ30" s="684"/>
      <c r="BK30" s="684"/>
      <c r="BL30" s="684"/>
      <c r="BM30" s="620">
        <v>89.7</v>
      </c>
      <c r="BN30" s="684"/>
      <c r="BO30" s="684"/>
      <c r="BP30" s="684"/>
      <c r="BQ30" s="685"/>
      <c r="BR30" s="683">
        <v>97.7</v>
      </c>
      <c r="BS30" s="684"/>
      <c r="BT30" s="684"/>
      <c r="BU30" s="684"/>
      <c r="BV30" s="684"/>
      <c r="BW30" s="684"/>
      <c r="BX30" s="620">
        <v>88.1</v>
      </c>
      <c r="BY30" s="684"/>
      <c r="BZ30" s="684"/>
      <c r="CA30" s="684"/>
      <c r="CB30" s="685"/>
      <c r="CD30" s="688"/>
      <c r="CE30" s="689"/>
      <c r="CF30" s="639" t="s">
        <v>295</v>
      </c>
      <c r="CG30" s="640"/>
      <c r="CH30" s="640"/>
      <c r="CI30" s="640"/>
      <c r="CJ30" s="640"/>
      <c r="CK30" s="640"/>
      <c r="CL30" s="640"/>
      <c r="CM30" s="640"/>
      <c r="CN30" s="640"/>
      <c r="CO30" s="640"/>
      <c r="CP30" s="640"/>
      <c r="CQ30" s="641"/>
      <c r="CR30" s="625">
        <v>233782</v>
      </c>
      <c r="CS30" s="626"/>
      <c r="CT30" s="626"/>
      <c r="CU30" s="626"/>
      <c r="CV30" s="626"/>
      <c r="CW30" s="626"/>
      <c r="CX30" s="626"/>
      <c r="CY30" s="627"/>
      <c r="CZ30" s="659">
        <v>8.1999999999999993</v>
      </c>
      <c r="DA30" s="660"/>
      <c r="DB30" s="660"/>
      <c r="DC30" s="661"/>
      <c r="DD30" s="634">
        <v>232772</v>
      </c>
      <c r="DE30" s="626"/>
      <c r="DF30" s="626"/>
      <c r="DG30" s="626"/>
      <c r="DH30" s="626"/>
      <c r="DI30" s="626"/>
      <c r="DJ30" s="626"/>
      <c r="DK30" s="627"/>
      <c r="DL30" s="634">
        <v>128196</v>
      </c>
      <c r="DM30" s="626"/>
      <c r="DN30" s="626"/>
      <c r="DO30" s="626"/>
      <c r="DP30" s="626"/>
      <c r="DQ30" s="626"/>
      <c r="DR30" s="626"/>
      <c r="DS30" s="626"/>
      <c r="DT30" s="626"/>
      <c r="DU30" s="626"/>
      <c r="DV30" s="627"/>
      <c r="DW30" s="630">
        <v>8.9</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48712</v>
      </c>
      <c r="S31" s="626"/>
      <c r="T31" s="626"/>
      <c r="U31" s="626"/>
      <c r="V31" s="626"/>
      <c r="W31" s="626"/>
      <c r="X31" s="626"/>
      <c r="Y31" s="627"/>
      <c r="Z31" s="628">
        <v>1.7</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97.8</v>
      </c>
      <c r="BH31" s="657"/>
      <c r="BI31" s="657"/>
      <c r="BJ31" s="657"/>
      <c r="BK31" s="657"/>
      <c r="BL31" s="657"/>
      <c r="BM31" s="631">
        <v>92</v>
      </c>
      <c r="BN31" s="681"/>
      <c r="BO31" s="681"/>
      <c r="BP31" s="681"/>
      <c r="BQ31" s="682"/>
      <c r="BR31" s="680">
        <v>97.5</v>
      </c>
      <c r="BS31" s="657"/>
      <c r="BT31" s="657"/>
      <c r="BU31" s="657"/>
      <c r="BV31" s="657"/>
      <c r="BW31" s="657"/>
      <c r="BX31" s="631">
        <v>91</v>
      </c>
      <c r="BY31" s="681"/>
      <c r="BZ31" s="681"/>
      <c r="CA31" s="681"/>
      <c r="CB31" s="682"/>
      <c r="CD31" s="688"/>
      <c r="CE31" s="689"/>
      <c r="CF31" s="639" t="s">
        <v>299</v>
      </c>
      <c r="CG31" s="640"/>
      <c r="CH31" s="640"/>
      <c r="CI31" s="640"/>
      <c r="CJ31" s="640"/>
      <c r="CK31" s="640"/>
      <c r="CL31" s="640"/>
      <c r="CM31" s="640"/>
      <c r="CN31" s="640"/>
      <c r="CO31" s="640"/>
      <c r="CP31" s="640"/>
      <c r="CQ31" s="641"/>
      <c r="CR31" s="625">
        <v>11755</v>
      </c>
      <c r="CS31" s="657"/>
      <c r="CT31" s="657"/>
      <c r="CU31" s="657"/>
      <c r="CV31" s="657"/>
      <c r="CW31" s="657"/>
      <c r="CX31" s="657"/>
      <c r="CY31" s="658"/>
      <c r="CZ31" s="659">
        <v>0.4</v>
      </c>
      <c r="DA31" s="660"/>
      <c r="DB31" s="660"/>
      <c r="DC31" s="661"/>
      <c r="DD31" s="634">
        <v>7826</v>
      </c>
      <c r="DE31" s="657"/>
      <c r="DF31" s="657"/>
      <c r="DG31" s="657"/>
      <c r="DH31" s="657"/>
      <c r="DI31" s="657"/>
      <c r="DJ31" s="657"/>
      <c r="DK31" s="658"/>
      <c r="DL31" s="634">
        <v>7826</v>
      </c>
      <c r="DM31" s="657"/>
      <c r="DN31" s="657"/>
      <c r="DO31" s="657"/>
      <c r="DP31" s="657"/>
      <c r="DQ31" s="657"/>
      <c r="DR31" s="657"/>
      <c r="DS31" s="657"/>
      <c r="DT31" s="657"/>
      <c r="DU31" s="657"/>
      <c r="DV31" s="658"/>
      <c r="DW31" s="630">
        <v>0.5</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37149</v>
      </c>
      <c r="S32" s="626"/>
      <c r="T32" s="626"/>
      <c r="U32" s="626"/>
      <c r="V32" s="626"/>
      <c r="W32" s="626"/>
      <c r="X32" s="626"/>
      <c r="Y32" s="627"/>
      <c r="Z32" s="628">
        <v>1.3</v>
      </c>
      <c r="AA32" s="628"/>
      <c r="AB32" s="628"/>
      <c r="AC32" s="628"/>
      <c r="AD32" s="629">
        <v>196</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98.4</v>
      </c>
      <c r="BH32" s="693"/>
      <c r="BI32" s="693"/>
      <c r="BJ32" s="693"/>
      <c r="BK32" s="693"/>
      <c r="BL32" s="693"/>
      <c r="BM32" s="694">
        <v>86.5</v>
      </c>
      <c r="BN32" s="693"/>
      <c r="BO32" s="693"/>
      <c r="BP32" s="693"/>
      <c r="BQ32" s="695"/>
      <c r="BR32" s="692">
        <v>97.7</v>
      </c>
      <c r="BS32" s="693"/>
      <c r="BT32" s="693"/>
      <c r="BU32" s="693"/>
      <c r="BV32" s="693"/>
      <c r="BW32" s="693"/>
      <c r="BX32" s="694">
        <v>83</v>
      </c>
      <c r="BY32" s="693"/>
      <c r="BZ32" s="693"/>
      <c r="CA32" s="693"/>
      <c r="CB32" s="695"/>
      <c r="CD32" s="690"/>
      <c r="CE32" s="691"/>
      <c r="CF32" s="639" t="s">
        <v>302</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482268</v>
      </c>
      <c r="S33" s="626"/>
      <c r="T33" s="626"/>
      <c r="U33" s="626"/>
      <c r="V33" s="626"/>
      <c r="W33" s="626"/>
      <c r="X33" s="626"/>
      <c r="Y33" s="627"/>
      <c r="Z33" s="628">
        <v>16.600000000000001</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980086</v>
      </c>
      <c r="CS33" s="657"/>
      <c r="CT33" s="657"/>
      <c r="CU33" s="657"/>
      <c r="CV33" s="657"/>
      <c r="CW33" s="657"/>
      <c r="CX33" s="657"/>
      <c r="CY33" s="658"/>
      <c r="CZ33" s="659">
        <v>34.200000000000003</v>
      </c>
      <c r="DA33" s="660"/>
      <c r="DB33" s="660"/>
      <c r="DC33" s="661"/>
      <c r="DD33" s="634">
        <v>825033</v>
      </c>
      <c r="DE33" s="657"/>
      <c r="DF33" s="657"/>
      <c r="DG33" s="657"/>
      <c r="DH33" s="657"/>
      <c r="DI33" s="657"/>
      <c r="DJ33" s="657"/>
      <c r="DK33" s="658"/>
      <c r="DL33" s="634">
        <v>530726</v>
      </c>
      <c r="DM33" s="657"/>
      <c r="DN33" s="657"/>
      <c r="DO33" s="657"/>
      <c r="DP33" s="657"/>
      <c r="DQ33" s="657"/>
      <c r="DR33" s="657"/>
      <c r="DS33" s="657"/>
      <c r="DT33" s="657"/>
      <c r="DU33" s="657"/>
      <c r="DV33" s="658"/>
      <c r="DW33" s="630">
        <v>36.9</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359065</v>
      </c>
      <c r="CS34" s="626"/>
      <c r="CT34" s="626"/>
      <c r="CU34" s="626"/>
      <c r="CV34" s="626"/>
      <c r="CW34" s="626"/>
      <c r="CX34" s="626"/>
      <c r="CY34" s="627"/>
      <c r="CZ34" s="659">
        <v>12.5</v>
      </c>
      <c r="DA34" s="660"/>
      <c r="DB34" s="660"/>
      <c r="DC34" s="661"/>
      <c r="DD34" s="634">
        <v>268467</v>
      </c>
      <c r="DE34" s="626"/>
      <c r="DF34" s="626"/>
      <c r="DG34" s="626"/>
      <c r="DH34" s="626"/>
      <c r="DI34" s="626"/>
      <c r="DJ34" s="626"/>
      <c r="DK34" s="627"/>
      <c r="DL34" s="634">
        <v>202222</v>
      </c>
      <c r="DM34" s="626"/>
      <c r="DN34" s="626"/>
      <c r="DO34" s="626"/>
      <c r="DP34" s="626"/>
      <c r="DQ34" s="626"/>
      <c r="DR34" s="626"/>
      <c r="DS34" s="626"/>
      <c r="DT34" s="626"/>
      <c r="DU34" s="626"/>
      <c r="DV34" s="627"/>
      <c r="DW34" s="630">
        <v>14</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51768</v>
      </c>
      <c r="S35" s="626"/>
      <c r="T35" s="626"/>
      <c r="U35" s="626"/>
      <c r="V35" s="626"/>
      <c r="W35" s="626"/>
      <c r="X35" s="626"/>
      <c r="Y35" s="627"/>
      <c r="Z35" s="628">
        <v>1.8</v>
      </c>
      <c r="AA35" s="628"/>
      <c r="AB35" s="628"/>
      <c r="AC35" s="628"/>
      <c r="AD35" s="629" t="s">
        <v>223</v>
      </c>
      <c r="AE35" s="629"/>
      <c r="AF35" s="629"/>
      <c r="AG35" s="629"/>
      <c r="AH35" s="629"/>
      <c r="AI35" s="629"/>
      <c r="AJ35" s="629"/>
      <c r="AK35" s="629"/>
      <c r="AL35" s="630" t="s">
        <v>223</v>
      </c>
      <c r="AM35" s="631"/>
      <c r="AN35" s="631"/>
      <c r="AO35" s="632"/>
      <c r="AP35" s="188"/>
      <c r="AQ35" s="636" t="s">
        <v>310</v>
      </c>
      <c r="AR35" s="637"/>
      <c r="AS35" s="637"/>
      <c r="AT35" s="637"/>
      <c r="AU35" s="637"/>
      <c r="AV35" s="637"/>
      <c r="AW35" s="637"/>
      <c r="AX35" s="637"/>
      <c r="AY35" s="638"/>
      <c r="AZ35" s="614">
        <v>191620</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t="s">
        <v>282</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9104</v>
      </c>
      <c r="CS35" s="657"/>
      <c r="CT35" s="657"/>
      <c r="CU35" s="657"/>
      <c r="CV35" s="657"/>
      <c r="CW35" s="657"/>
      <c r="CX35" s="657"/>
      <c r="CY35" s="658"/>
      <c r="CZ35" s="659">
        <v>0.3</v>
      </c>
      <c r="DA35" s="660"/>
      <c r="DB35" s="660"/>
      <c r="DC35" s="661"/>
      <c r="DD35" s="634">
        <v>4122</v>
      </c>
      <c r="DE35" s="657"/>
      <c r="DF35" s="657"/>
      <c r="DG35" s="657"/>
      <c r="DH35" s="657"/>
      <c r="DI35" s="657"/>
      <c r="DJ35" s="657"/>
      <c r="DK35" s="658"/>
      <c r="DL35" s="634">
        <v>4122</v>
      </c>
      <c r="DM35" s="657"/>
      <c r="DN35" s="657"/>
      <c r="DO35" s="657"/>
      <c r="DP35" s="657"/>
      <c r="DQ35" s="657"/>
      <c r="DR35" s="657"/>
      <c r="DS35" s="657"/>
      <c r="DT35" s="657"/>
      <c r="DU35" s="657"/>
      <c r="DV35" s="658"/>
      <c r="DW35" s="630">
        <v>0.3</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2901563</v>
      </c>
      <c r="S36" s="698"/>
      <c r="T36" s="698"/>
      <c r="U36" s="698"/>
      <c r="V36" s="698"/>
      <c r="W36" s="698"/>
      <c r="X36" s="698"/>
      <c r="Y36" s="699"/>
      <c r="Z36" s="700">
        <v>100</v>
      </c>
      <c r="AA36" s="700"/>
      <c r="AB36" s="700"/>
      <c r="AC36" s="700"/>
      <c r="AD36" s="701">
        <v>1388228</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1048</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-16237</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222482</v>
      </c>
      <c r="CS36" s="626"/>
      <c r="CT36" s="626"/>
      <c r="CU36" s="626"/>
      <c r="CV36" s="626"/>
      <c r="CW36" s="626"/>
      <c r="CX36" s="626"/>
      <c r="CY36" s="627"/>
      <c r="CZ36" s="659">
        <v>7.8</v>
      </c>
      <c r="DA36" s="660"/>
      <c r="DB36" s="660"/>
      <c r="DC36" s="661"/>
      <c r="DD36" s="634">
        <v>203851</v>
      </c>
      <c r="DE36" s="626"/>
      <c r="DF36" s="626"/>
      <c r="DG36" s="626"/>
      <c r="DH36" s="626"/>
      <c r="DI36" s="626"/>
      <c r="DJ36" s="626"/>
      <c r="DK36" s="627"/>
      <c r="DL36" s="634">
        <v>179107</v>
      </c>
      <c r="DM36" s="626"/>
      <c r="DN36" s="626"/>
      <c r="DO36" s="626"/>
      <c r="DP36" s="626"/>
      <c r="DQ36" s="626"/>
      <c r="DR36" s="626"/>
      <c r="DS36" s="626"/>
      <c r="DT36" s="626"/>
      <c r="DU36" s="626"/>
      <c r="DV36" s="627"/>
      <c r="DW36" s="630">
        <v>12.4</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t="s">
        <v>318</v>
      </c>
      <c r="BA37" s="626"/>
      <c r="BB37" s="626"/>
      <c r="BC37" s="626"/>
      <c r="BD37" s="657"/>
      <c r="BE37" s="657"/>
      <c r="BF37" s="682"/>
      <c r="BG37" s="639" t="s">
        <v>319</v>
      </c>
      <c r="BH37" s="640"/>
      <c r="BI37" s="640"/>
      <c r="BJ37" s="640"/>
      <c r="BK37" s="640"/>
      <c r="BL37" s="640"/>
      <c r="BM37" s="640"/>
      <c r="BN37" s="640"/>
      <c r="BO37" s="640"/>
      <c r="BP37" s="640"/>
      <c r="BQ37" s="640"/>
      <c r="BR37" s="640"/>
      <c r="BS37" s="640"/>
      <c r="BT37" s="640"/>
      <c r="BU37" s="641"/>
      <c r="BV37" s="625">
        <v>584</v>
      </c>
      <c r="BW37" s="626"/>
      <c r="BX37" s="626"/>
      <c r="BY37" s="626"/>
      <c r="BZ37" s="626"/>
      <c r="CA37" s="626"/>
      <c r="CB37" s="635"/>
      <c r="CD37" s="639" t="s">
        <v>320</v>
      </c>
      <c r="CE37" s="640"/>
      <c r="CF37" s="640"/>
      <c r="CG37" s="640"/>
      <c r="CH37" s="640"/>
      <c r="CI37" s="640"/>
      <c r="CJ37" s="640"/>
      <c r="CK37" s="640"/>
      <c r="CL37" s="640"/>
      <c r="CM37" s="640"/>
      <c r="CN37" s="640"/>
      <c r="CO37" s="640"/>
      <c r="CP37" s="640"/>
      <c r="CQ37" s="641"/>
      <c r="CR37" s="625">
        <v>117999</v>
      </c>
      <c r="CS37" s="657"/>
      <c r="CT37" s="657"/>
      <c r="CU37" s="657"/>
      <c r="CV37" s="657"/>
      <c r="CW37" s="657"/>
      <c r="CX37" s="657"/>
      <c r="CY37" s="658"/>
      <c r="CZ37" s="659">
        <v>4.0999999999999996</v>
      </c>
      <c r="DA37" s="660"/>
      <c r="DB37" s="660"/>
      <c r="DC37" s="661"/>
      <c r="DD37" s="634">
        <v>116999</v>
      </c>
      <c r="DE37" s="657"/>
      <c r="DF37" s="657"/>
      <c r="DG37" s="657"/>
      <c r="DH37" s="657"/>
      <c r="DI37" s="657"/>
      <c r="DJ37" s="657"/>
      <c r="DK37" s="658"/>
      <c r="DL37" s="634">
        <v>108299</v>
      </c>
      <c r="DM37" s="657"/>
      <c r="DN37" s="657"/>
      <c r="DO37" s="657"/>
      <c r="DP37" s="657"/>
      <c r="DQ37" s="657"/>
      <c r="DR37" s="657"/>
      <c r="DS37" s="657"/>
      <c r="DT37" s="657"/>
      <c r="DU37" s="657"/>
      <c r="DV37" s="658"/>
      <c r="DW37" s="630">
        <v>7.5</v>
      </c>
      <c r="DX37" s="655"/>
      <c r="DY37" s="655"/>
      <c r="DZ37" s="655"/>
      <c r="EA37" s="655"/>
      <c r="EB37" s="655"/>
      <c r="EC37" s="656"/>
    </row>
    <row r="38" spans="2:133" ht="11.25" customHeight="1" x14ac:dyDescent="0.15">
      <c r="AQ38" s="704" t="s">
        <v>321</v>
      </c>
      <c r="AR38" s="705"/>
      <c r="AS38" s="705"/>
      <c r="AT38" s="705"/>
      <c r="AU38" s="705"/>
      <c r="AV38" s="705"/>
      <c r="AW38" s="705"/>
      <c r="AX38" s="705"/>
      <c r="AY38" s="706"/>
      <c r="AZ38" s="625" t="s">
        <v>322</v>
      </c>
      <c r="BA38" s="626"/>
      <c r="BB38" s="626"/>
      <c r="BC38" s="626"/>
      <c r="BD38" s="657"/>
      <c r="BE38" s="657"/>
      <c r="BF38" s="682"/>
      <c r="BG38" s="639" t="s">
        <v>323</v>
      </c>
      <c r="BH38" s="640"/>
      <c r="BI38" s="640"/>
      <c r="BJ38" s="640"/>
      <c r="BK38" s="640"/>
      <c r="BL38" s="640"/>
      <c r="BM38" s="640"/>
      <c r="BN38" s="640"/>
      <c r="BO38" s="640"/>
      <c r="BP38" s="640"/>
      <c r="BQ38" s="640"/>
      <c r="BR38" s="640"/>
      <c r="BS38" s="640"/>
      <c r="BT38" s="640"/>
      <c r="BU38" s="641"/>
      <c r="BV38" s="625">
        <v>918</v>
      </c>
      <c r="BW38" s="626"/>
      <c r="BX38" s="626"/>
      <c r="BY38" s="626"/>
      <c r="BZ38" s="626"/>
      <c r="CA38" s="626"/>
      <c r="CB38" s="635"/>
      <c r="CD38" s="639" t="s">
        <v>324</v>
      </c>
      <c r="CE38" s="640"/>
      <c r="CF38" s="640"/>
      <c r="CG38" s="640"/>
      <c r="CH38" s="640"/>
      <c r="CI38" s="640"/>
      <c r="CJ38" s="640"/>
      <c r="CK38" s="640"/>
      <c r="CL38" s="640"/>
      <c r="CM38" s="640"/>
      <c r="CN38" s="640"/>
      <c r="CO38" s="640"/>
      <c r="CP38" s="640"/>
      <c r="CQ38" s="641"/>
      <c r="CR38" s="625">
        <v>191620</v>
      </c>
      <c r="CS38" s="626"/>
      <c r="CT38" s="626"/>
      <c r="CU38" s="626"/>
      <c r="CV38" s="626"/>
      <c r="CW38" s="626"/>
      <c r="CX38" s="626"/>
      <c r="CY38" s="627"/>
      <c r="CZ38" s="659">
        <v>6.7</v>
      </c>
      <c r="DA38" s="660"/>
      <c r="DB38" s="660"/>
      <c r="DC38" s="661"/>
      <c r="DD38" s="634">
        <v>160173</v>
      </c>
      <c r="DE38" s="626"/>
      <c r="DF38" s="626"/>
      <c r="DG38" s="626"/>
      <c r="DH38" s="626"/>
      <c r="DI38" s="626"/>
      <c r="DJ38" s="626"/>
      <c r="DK38" s="627"/>
      <c r="DL38" s="634">
        <v>145275</v>
      </c>
      <c r="DM38" s="626"/>
      <c r="DN38" s="626"/>
      <c r="DO38" s="626"/>
      <c r="DP38" s="626"/>
      <c r="DQ38" s="626"/>
      <c r="DR38" s="626"/>
      <c r="DS38" s="626"/>
      <c r="DT38" s="626"/>
      <c r="DU38" s="626"/>
      <c r="DV38" s="627"/>
      <c r="DW38" s="630">
        <v>10.1</v>
      </c>
      <c r="DX38" s="655"/>
      <c r="DY38" s="655"/>
      <c r="DZ38" s="655"/>
      <c r="EA38" s="655"/>
      <c r="EB38" s="655"/>
      <c r="EC38" s="656"/>
    </row>
    <row r="39" spans="2:133" ht="11.25" customHeight="1" x14ac:dyDescent="0.15">
      <c r="AQ39" s="704" t="s">
        <v>325</v>
      </c>
      <c r="AR39" s="705"/>
      <c r="AS39" s="705"/>
      <c r="AT39" s="705"/>
      <c r="AU39" s="705"/>
      <c r="AV39" s="705"/>
      <c r="AW39" s="705"/>
      <c r="AX39" s="705"/>
      <c r="AY39" s="706"/>
      <c r="AZ39" s="625" t="s">
        <v>322</v>
      </c>
      <c r="BA39" s="626"/>
      <c r="BB39" s="626"/>
      <c r="BC39" s="626"/>
      <c r="BD39" s="657"/>
      <c r="BE39" s="657"/>
      <c r="BF39" s="682"/>
      <c r="BG39" s="710" t="s">
        <v>326</v>
      </c>
      <c r="BH39" s="711"/>
      <c r="BI39" s="711"/>
      <c r="BJ39" s="711"/>
      <c r="BK39" s="711"/>
      <c r="BL39" s="189"/>
      <c r="BM39" s="640" t="s">
        <v>327</v>
      </c>
      <c r="BN39" s="640"/>
      <c r="BO39" s="640"/>
      <c r="BP39" s="640"/>
      <c r="BQ39" s="640"/>
      <c r="BR39" s="640"/>
      <c r="BS39" s="640"/>
      <c r="BT39" s="640"/>
      <c r="BU39" s="641"/>
      <c r="BV39" s="625">
        <v>77</v>
      </c>
      <c r="BW39" s="626"/>
      <c r="BX39" s="626"/>
      <c r="BY39" s="626"/>
      <c r="BZ39" s="626"/>
      <c r="CA39" s="626"/>
      <c r="CB39" s="635"/>
      <c r="CD39" s="639" t="s">
        <v>328</v>
      </c>
      <c r="CE39" s="640"/>
      <c r="CF39" s="640"/>
      <c r="CG39" s="640"/>
      <c r="CH39" s="640"/>
      <c r="CI39" s="640"/>
      <c r="CJ39" s="640"/>
      <c r="CK39" s="640"/>
      <c r="CL39" s="640"/>
      <c r="CM39" s="640"/>
      <c r="CN39" s="640"/>
      <c r="CO39" s="640"/>
      <c r="CP39" s="640"/>
      <c r="CQ39" s="641"/>
      <c r="CR39" s="625">
        <v>197395</v>
      </c>
      <c r="CS39" s="657"/>
      <c r="CT39" s="657"/>
      <c r="CU39" s="657"/>
      <c r="CV39" s="657"/>
      <c r="CW39" s="657"/>
      <c r="CX39" s="657"/>
      <c r="CY39" s="658"/>
      <c r="CZ39" s="659">
        <v>6.9</v>
      </c>
      <c r="DA39" s="660"/>
      <c r="DB39" s="660"/>
      <c r="DC39" s="661"/>
      <c r="DD39" s="634">
        <v>188000</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329</v>
      </c>
      <c r="AR40" s="705"/>
      <c r="AS40" s="705"/>
      <c r="AT40" s="705"/>
      <c r="AU40" s="705"/>
      <c r="AV40" s="705"/>
      <c r="AW40" s="705"/>
      <c r="AX40" s="705"/>
      <c r="AY40" s="706"/>
      <c r="AZ40" s="625">
        <v>45402</v>
      </c>
      <c r="BA40" s="626"/>
      <c r="BB40" s="626"/>
      <c r="BC40" s="626"/>
      <c r="BD40" s="657"/>
      <c r="BE40" s="657"/>
      <c r="BF40" s="682"/>
      <c r="BG40" s="710"/>
      <c r="BH40" s="711"/>
      <c r="BI40" s="711"/>
      <c r="BJ40" s="711"/>
      <c r="BK40" s="711"/>
      <c r="BL40" s="189"/>
      <c r="BM40" s="640" t="s">
        <v>330</v>
      </c>
      <c r="BN40" s="640"/>
      <c r="BO40" s="640"/>
      <c r="BP40" s="640"/>
      <c r="BQ40" s="640"/>
      <c r="BR40" s="640"/>
      <c r="BS40" s="640"/>
      <c r="BT40" s="640"/>
      <c r="BU40" s="641"/>
      <c r="BV40" s="625">
        <v>149</v>
      </c>
      <c r="BW40" s="626"/>
      <c r="BX40" s="626"/>
      <c r="BY40" s="626"/>
      <c r="BZ40" s="626"/>
      <c r="CA40" s="626"/>
      <c r="CB40" s="635"/>
      <c r="CD40" s="639" t="s">
        <v>331</v>
      </c>
      <c r="CE40" s="640"/>
      <c r="CF40" s="640"/>
      <c r="CG40" s="640"/>
      <c r="CH40" s="640"/>
      <c r="CI40" s="640"/>
      <c r="CJ40" s="640"/>
      <c r="CK40" s="640"/>
      <c r="CL40" s="640"/>
      <c r="CM40" s="640"/>
      <c r="CN40" s="640"/>
      <c r="CO40" s="640"/>
      <c r="CP40" s="640"/>
      <c r="CQ40" s="641"/>
      <c r="CR40" s="625">
        <v>420</v>
      </c>
      <c r="CS40" s="626"/>
      <c r="CT40" s="626"/>
      <c r="CU40" s="626"/>
      <c r="CV40" s="626"/>
      <c r="CW40" s="626"/>
      <c r="CX40" s="626"/>
      <c r="CY40" s="627"/>
      <c r="CZ40" s="659">
        <v>0</v>
      </c>
      <c r="DA40" s="660"/>
      <c r="DB40" s="660"/>
      <c r="DC40" s="661"/>
      <c r="DD40" s="634">
        <v>420</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332</v>
      </c>
      <c r="AR41" s="646"/>
      <c r="AS41" s="646"/>
      <c r="AT41" s="646"/>
      <c r="AU41" s="646"/>
      <c r="AV41" s="646"/>
      <c r="AW41" s="646"/>
      <c r="AX41" s="646"/>
      <c r="AY41" s="647"/>
      <c r="AZ41" s="697">
        <v>145170</v>
      </c>
      <c r="BA41" s="698"/>
      <c r="BB41" s="698"/>
      <c r="BC41" s="698"/>
      <c r="BD41" s="693"/>
      <c r="BE41" s="693"/>
      <c r="BF41" s="695"/>
      <c r="BG41" s="712"/>
      <c r="BH41" s="713"/>
      <c r="BI41" s="713"/>
      <c r="BJ41" s="713"/>
      <c r="BK41" s="713"/>
      <c r="BL41" s="191"/>
      <c r="BM41" s="646" t="s">
        <v>333</v>
      </c>
      <c r="BN41" s="646"/>
      <c r="BO41" s="646"/>
      <c r="BP41" s="646"/>
      <c r="BQ41" s="646"/>
      <c r="BR41" s="646"/>
      <c r="BS41" s="646"/>
      <c r="BT41" s="646"/>
      <c r="BU41" s="647"/>
      <c r="BV41" s="697">
        <v>327</v>
      </c>
      <c r="BW41" s="698"/>
      <c r="BX41" s="698"/>
      <c r="BY41" s="698"/>
      <c r="BZ41" s="698"/>
      <c r="CA41" s="698"/>
      <c r="CB41" s="707"/>
      <c r="CD41" s="639" t="s">
        <v>334</v>
      </c>
      <c r="CE41" s="640"/>
      <c r="CF41" s="640"/>
      <c r="CG41" s="640"/>
      <c r="CH41" s="640"/>
      <c r="CI41" s="640"/>
      <c r="CJ41" s="640"/>
      <c r="CK41" s="640"/>
      <c r="CL41" s="640"/>
      <c r="CM41" s="640"/>
      <c r="CN41" s="640"/>
      <c r="CO41" s="640"/>
      <c r="CP41" s="640"/>
      <c r="CQ41" s="641"/>
      <c r="CR41" s="625" t="s">
        <v>318</v>
      </c>
      <c r="CS41" s="657"/>
      <c r="CT41" s="657"/>
      <c r="CU41" s="657"/>
      <c r="CV41" s="657"/>
      <c r="CW41" s="657"/>
      <c r="CX41" s="657"/>
      <c r="CY41" s="658"/>
      <c r="CZ41" s="659" t="s">
        <v>318</v>
      </c>
      <c r="DA41" s="660"/>
      <c r="DB41" s="660"/>
      <c r="DC41" s="661"/>
      <c r="DD41" s="634" t="s">
        <v>318</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849096</v>
      </c>
      <c r="CS42" s="626"/>
      <c r="CT42" s="626"/>
      <c r="CU42" s="626"/>
      <c r="CV42" s="626"/>
      <c r="CW42" s="626"/>
      <c r="CX42" s="626"/>
      <c r="CY42" s="627"/>
      <c r="CZ42" s="659">
        <v>29.7</v>
      </c>
      <c r="DA42" s="708"/>
      <c r="DB42" s="708"/>
      <c r="DC42" s="709"/>
      <c r="DD42" s="634">
        <v>137844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20880</v>
      </c>
      <c r="CS43" s="657"/>
      <c r="CT43" s="657"/>
      <c r="CU43" s="657"/>
      <c r="CV43" s="657"/>
      <c r="CW43" s="657"/>
      <c r="CX43" s="657"/>
      <c r="CY43" s="658"/>
      <c r="CZ43" s="659">
        <v>0.7</v>
      </c>
      <c r="DA43" s="660"/>
      <c r="DB43" s="660"/>
      <c r="DC43" s="661"/>
      <c r="DD43" s="634">
        <v>20880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844050</v>
      </c>
      <c r="CS44" s="626"/>
      <c r="CT44" s="626"/>
      <c r="CU44" s="626"/>
      <c r="CV44" s="626"/>
      <c r="CW44" s="626"/>
      <c r="CX44" s="626"/>
      <c r="CY44" s="627"/>
      <c r="CZ44" s="659">
        <v>29.5</v>
      </c>
      <c r="DA44" s="708"/>
      <c r="DB44" s="708"/>
      <c r="DC44" s="709"/>
      <c r="DD44" s="634">
        <v>135551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514925</v>
      </c>
      <c r="CS45" s="657"/>
      <c r="CT45" s="657"/>
      <c r="CU45" s="657"/>
      <c r="CV45" s="657"/>
      <c r="CW45" s="657"/>
      <c r="CX45" s="657"/>
      <c r="CY45" s="658"/>
      <c r="CZ45" s="659">
        <v>18</v>
      </c>
      <c r="DA45" s="660"/>
      <c r="DB45" s="660"/>
      <c r="DC45" s="661"/>
      <c r="DD45" s="634">
        <v>24233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329125</v>
      </c>
      <c r="CS46" s="626"/>
      <c r="CT46" s="626"/>
      <c r="CU46" s="626"/>
      <c r="CV46" s="626"/>
      <c r="CW46" s="626"/>
      <c r="CX46" s="626"/>
      <c r="CY46" s="627"/>
      <c r="CZ46" s="659">
        <v>11.5</v>
      </c>
      <c r="DA46" s="708"/>
      <c r="DB46" s="708"/>
      <c r="DC46" s="709"/>
      <c r="DD46" s="634">
        <v>111318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5046</v>
      </c>
      <c r="CS47" s="657"/>
      <c r="CT47" s="657"/>
      <c r="CU47" s="657"/>
      <c r="CV47" s="657"/>
      <c r="CW47" s="657"/>
      <c r="CX47" s="657"/>
      <c r="CY47" s="658"/>
      <c r="CZ47" s="659">
        <v>0.2</v>
      </c>
      <c r="DA47" s="660"/>
      <c r="DB47" s="660"/>
      <c r="DC47" s="661"/>
      <c r="DD47" s="634">
        <v>2293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2862486</v>
      </c>
      <c r="CS49" s="693"/>
      <c r="CT49" s="693"/>
      <c r="CU49" s="693"/>
      <c r="CV49" s="693"/>
      <c r="CW49" s="693"/>
      <c r="CX49" s="693"/>
      <c r="CY49" s="720"/>
      <c r="CZ49" s="721">
        <v>100</v>
      </c>
      <c r="DA49" s="722"/>
      <c r="DB49" s="722"/>
      <c r="DC49" s="723"/>
      <c r="DD49" s="724">
        <v>1704421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2933</v>
      </c>
      <c r="R7" s="755"/>
      <c r="S7" s="755"/>
      <c r="T7" s="755"/>
      <c r="U7" s="755"/>
      <c r="V7" s="755">
        <v>2862</v>
      </c>
      <c r="W7" s="755"/>
      <c r="X7" s="755"/>
      <c r="Y7" s="755"/>
      <c r="Z7" s="755"/>
      <c r="AA7" s="755">
        <v>70</v>
      </c>
      <c r="AB7" s="755"/>
      <c r="AC7" s="755"/>
      <c r="AD7" s="755"/>
      <c r="AE7" s="756"/>
      <c r="AF7" s="757">
        <v>70</v>
      </c>
      <c r="AG7" s="758"/>
      <c r="AH7" s="758"/>
      <c r="AI7" s="758"/>
      <c r="AJ7" s="759"/>
      <c r="AK7" s="794" t="s">
        <v>556</v>
      </c>
      <c r="AL7" s="795"/>
      <c r="AM7" s="795"/>
      <c r="AN7" s="795"/>
      <c r="AO7" s="795"/>
      <c r="AP7" s="795">
        <v>2029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558</v>
      </c>
      <c r="BT7" s="799"/>
      <c r="BU7" s="799"/>
      <c r="BV7" s="799"/>
      <c r="BW7" s="799"/>
      <c r="BX7" s="799"/>
      <c r="BY7" s="799"/>
      <c r="BZ7" s="799"/>
      <c r="CA7" s="799"/>
      <c r="CB7" s="799"/>
      <c r="CC7" s="799"/>
      <c r="CD7" s="799"/>
      <c r="CE7" s="799"/>
      <c r="CF7" s="799"/>
      <c r="CG7" s="800"/>
      <c r="CH7" s="791">
        <v>-6</v>
      </c>
      <c r="CI7" s="792"/>
      <c r="CJ7" s="792"/>
      <c r="CK7" s="792"/>
      <c r="CL7" s="793"/>
      <c r="CM7" s="791">
        <v>315</v>
      </c>
      <c r="CN7" s="792"/>
      <c r="CO7" s="792"/>
      <c r="CP7" s="792"/>
      <c r="CQ7" s="793"/>
      <c r="CR7" s="791">
        <v>300</v>
      </c>
      <c r="CS7" s="792"/>
      <c r="CT7" s="792"/>
      <c r="CU7" s="792"/>
      <c r="CV7" s="793"/>
      <c r="CW7" s="791" t="s">
        <v>557</v>
      </c>
      <c r="CX7" s="792"/>
      <c r="CY7" s="792"/>
      <c r="CZ7" s="792"/>
      <c r="DA7" s="793"/>
      <c r="DB7" s="791" t="s">
        <v>557</v>
      </c>
      <c r="DC7" s="792"/>
      <c r="DD7" s="792"/>
      <c r="DE7" s="792"/>
      <c r="DF7" s="793"/>
      <c r="DG7" s="791" t="s">
        <v>557</v>
      </c>
      <c r="DH7" s="792"/>
      <c r="DI7" s="792"/>
      <c r="DJ7" s="792"/>
      <c r="DK7" s="793"/>
      <c r="DL7" s="791" t="s">
        <v>557</v>
      </c>
      <c r="DM7" s="792"/>
      <c r="DN7" s="792"/>
      <c r="DO7" s="792"/>
      <c r="DP7" s="793"/>
      <c r="DQ7" s="791" t="s">
        <v>557</v>
      </c>
      <c r="DR7" s="792"/>
      <c r="DS7" s="792"/>
      <c r="DT7" s="792"/>
      <c r="DU7" s="793"/>
      <c r="DV7" s="772"/>
      <c r="DW7" s="773"/>
      <c r="DX7" s="773"/>
      <c r="DY7" s="773"/>
      <c r="DZ7" s="774"/>
      <c r="EA7" s="207"/>
    </row>
    <row r="8" spans="1:131" s="208" customFormat="1" ht="26.25" customHeight="1" x14ac:dyDescent="0.15">
      <c r="A8" s="214">
        <v>2</v>
      </c>
      <c r="B8" s="775" t="s">
        <v>369</v>
      </c>
      <c r="C8" s="776"/>
      <c r="D8" s="776"/>
      <c r="E8" s="776"/>
      <c r="F8" s="776"/>
      <c r="G8" s="776"/>
      <c r="H8" s="776"/>
      <c r="I8" s="776"/>
      <c r="J8" s="776"/>
      <c r="K8" s="776"/>
      <c r="L8" s="776"/>
      <c r="M8" s="776"/>
      <c r="N8" s="776"/>
      <c r="O8" s="776"/>
      <c r="P8" s="777"/>
      <c r="Q8" s="778">
        <v>2</v>
      </c>
      <c r="R8" s="779"/>
      <c r="S8" s="779"/>
      <c r="T8" s="779"/>
      <c r="U8" s="779"/>
      <c r="V8" s="779">
        <v>33</v>
      </c>
      <c r="W8" s="779"/>
      <c r="X8" s="779"/>
      <c r="Y8" s="779"/>
      <c r="Z8" s="779"/>
      <c r="AA8" s="779">
        <v>-31</v>
      </c>
      <c r="AB8" s="779"/>
      <c r="AC8" s="779"/>
      <c r="AD8" s="779"/>
      <c r="AE8" s="780"/>
      <c r="AF8" s="781">
        <v>-31</v>
      </c>
      <c r="AG8" s="782"/>
      <c r="AH8" s="782"/>
      <c r="AI8" s="782"/>
      <c r="AJ8" s="783"/>
      <c r="AK8" s="784" t="s">
        <v>557</v>
      </c>
      <c r="AL8" s="785"/>
      <c r="AM8" s="785"/>
      <c r="AN8" s="785"/>
      <c r="AO8" s="785"/>
      <c r="AP8" s="785" t="s">
        <v>557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559</v>
      </c>
      <c r="BT8" s="789"/>
      <c r="BU8" s="789"/>
      <c r="BV8" s="789"/>
      <c r="BW8" s="789"/>
      <c r="BX8" s="789"/>
      <c r="BY8" s="789"/>
      <c r="BZ8" s="789"/>
      <c r="CA8" s="789"/>
      <c r="CB8" s="789"/>
      <c r="CC8" s="789"/>
      <c r="CD8" s="789"/>
      <c r="CE8" s="789"/>
      <c r="CF8" s="789"/>
      <c r="CG8" s="790"/>
      <c r="CH8" s="801">
        <v>0</v>
      </c>
      <c r="CI8" s="802"/>
      <c r="CJ8" s="802"/>
      <c r="CK8" s="802"/>
      <c r="CL8" s="803"/>
      <c r="CM8" s="801">
        <v>15</v>
      </c>
      <c r="CN8" s="802"/>
      <c r="CO8" s="802"/>
      <c r="CP8" s="802"/>
      <c r="CQ8" s="803"/>
      <c r="CR8" s="801">
        <v>5</v>
      </c>
      <c r="CS8" s="802"/>
      <c r="CT8" s="802"/>
      <c r="CU8" s="802"/>
      <c r="CV8" s="803"/>
      <c r="CW8" s="801" t="s">
        <v>557</v>
      </c>
      <c r="CX8" s="802"/>
      <c r="CY8" s="802"/>
      <c r="CZ8" s="802"/>
      <c r="DA8" s="803"/>
      <c r="DB8" s="801" t="s">
        <v>557</v>
      </c>
      <c r="DC8" s="802"/>
      <c r="DD8" s="802"/>
      <c r="DE8" s="802"/>
      <c r="DF8" s="803"/>
      <c r="DG8" s="801" t="s">
        <v>557</v>
      </c>
      <c r="DH8" s="802"/>
      <c r="DI8" s="802"/>
      <c r="DJ8" s="802"/>
      <c r="DK8" s="803"/>
      <c r="DL8" s="801" t="s">
        <v>557</v>
      </c>
      <c r="DM8" s="802"/>
      <c r="DN8" s="802"/>
      <c r="DO8" s="802"/>
      <c r="DP8" s="803"/>
      <c r="DQ8" s="801" t="s">
        <v>557</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2902</v>
      </c>
      <c r="R23" s="814"/>
      <c r="S23" s="814"/>
      <c r="T23" s="814"/>
      <c r="U23" s="814"/>
      <c r="V23" s="814">
        <v>2862</v>
      </c>
      <c r="W23" s="814"/>
      <c r="X23" s="814"/>
      <c r="Y23" s="814"/>
      <c r="Z23" s="814"/>
      <c r="AA23" s="814">
        <v>39</v>
      </c>
      <c r="AB23" s="814"/>
      <c r="AC23" s="814"/>
      <c r="AD23" s="814"/>
      <c r="AE23" s="815"/>
      <c r="AF23" s="816">
        <v>39</v>
      </c>
      <c r="AG23" s="814"/>
      <c r="AH23" s="814"/>
      <c r="AI23" s="814"/>
      <c r="AJ23" s="817"/>
      <c r="AK23" s="818"/>
      <c r="AL23" s="819"/>
      <c r="AM23" s="819"/>
      <c r="AN23" s="819"/>
      <c r="AO23" s="819"/>
      <c r="AP23" s="814">
        <v>2029</v>
      </c>
      <c r="AQ23" s="814"/>
      <c r="AR23" s="814"/>
      <c r="AS23" s="814"/>
      <c r="AT23" s="814"/>
      <c r="AU23" s="820"/>
      <c r="AV23" s="820"/>
      <c r="AW23" s="820"/>
      <c r="AX23" s="820"/>
      <c r="AY23" s="821"/>
      <c r="AZ23" s="829" t="s">
        <v>373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374</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2" t="s">
        <v>379</v>
      </c>
      <c r="AG26" s="833"/>
      <c r="AH26" s="833"/>
      <c r="AI26" s="833"/>
      <c r="AJ26" s="834"/>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384</v>
      </c>
      <c r="C28" s="752"/>
      <c r="D28" s="752"/>
      <c r="E28" s="752"/>
      <c r="F28" s="752"/>
      <c r="G28" s="752"/>
      <c r="H28" s="752"/>
      <c r="I28" s="752"/>
      <c r="J28" s="752"/>
      <c r="K28" s="752"/>
      <c r="L28" s="752"/>
      <c r="M28" s="752"/>
      <c r="N28" s="752"/>
      <c r="O28" s="752"/>
      <c r="P28" s="753"/>
      <c r="Q28" s="842">
        <v>501</v>
      </c>
      <c r="R28" s="843"/>
      <c r="S28" s="843"/>
      <c r="T28" s="843"/>
      <c r="U28" s="843"/>
      <c r="V28" s="843">
        <v>501</v>
      </c>
      <c r="W28" s="843"/>
      <c r="X28" s="843"/>
      <c r="Y28" s="843"/>
      <c r="Z28" s="843"/>
      <c r="AA28" s="843" t="s">
        <v>557</v>
      </c>
      <c r="AB28" s="843"/>
      <c r="AC28" s="843"/>
      <c r="AD28" s="843"/>
      <c r="AE28" s="844"/>
      <c r="AF28" s="845" t="s">
        <v>223</v>
      </c>
      <c r="AG28" s="843"/>
      <c r="AH28" s="843"/>
      <c r="AI28" s="843"/>
      <c r="AJ28" s="846"/>
      <c r="AK28" s="847">
        <v>45</v>
      </c>
      <c r="AL28" s="838"/>
      <c r="AM28" s="838"/>
      <c r="AN28" s="838"/>
      <c r="AO28" s="838"/>
      <c r="AP28" s="838" t="s">
        <v>557</v>
      </c>
      <c r="AQ28" s="838"/>
      <c r="AR28" s="838"/>
      <c r="AS28" s="838"/>
      <c r="AT28" s="838"/>
      <c r="AU28" s="838" t="s">
        <v>557</v>
      </c>
      <c r="AV28" s="838"/>
      <c r="AW28" s="838"/>
      <c r="AX28" s="838"/>
      <c r="AY28" s="838"/>
      <c r="AZ28" s="839" t="s">
        <v>557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385</v>
      </c>
      <c r="C29" s="776"/>
      <c r="D29" s="776"/>
      <c r="E29" s="776"/>
      <c r="F29" s="776"/>
      <c r="G29" s="776"/>
      <c r="H29" s="776"/>
      <c r="I29" s="776"/>
      <c r="J29" s="776"/>
      <c r="K29" s="776"/>
      <c r="L29" s="776"/>
      <c r="M29" s="776"/>
      <c r="N29" s="776"/>
      <c r="O29" s="776"/>
      <c r="P29" s="777"/>
      <c r="Q29" s="778">
        <v>45</v>
      </c>
      <c r="R29" s="779"/>
      <c r="S29" s="779"/>
      <c r="T29" s="779"/>
      <c r="U29" s="779"/>
      <c r="V29" s="779">
        <v>45</v>
      </c>
      <c r="W29" s="779"/>
      <c r="X29" s="779"/>
      <c r="Y29" s="779"/>
      <c r="Z29" s="779"/>
      <c r="AA29" s="779">
        <v>0</v>
      </c>
      <c r="AB29" s="779"/>
      <c r="AC29" s="779"/>
      <c r="AD29" s="779"/>
      <c r="AE29" s="780"/>
      <c r="AF29" s="781">
        <v>0</v>
      </c>
      <c r="AG29" s="782"/>
      <c r="AH29" s="782"/>
      <c r="AI29" s="782"/>
      <c r="AJ29" s="783"/>
      <c r="AK29" s="850">
        <v>19</v>
      </c>
      <c r="AL29" s="851"/>
      <c r="AM29" s="851"/>
      <c r="AN29" s="851"/>
      <c r="AO29" s="851"/>
      <c r="AP29" s="851" t="s">
        <v>557</v>
      </c>
      <c r="AQ29" s="851"/>
      <c r="AR29" s="851"/>
      <c r="AS29" s="851"/>
      <c r="AT29" s="851"/>
      <c r="AU29" s="851" t="s">
        <v>557</v>
      </c>
      <c r="AV29" s="851"/>
      <c r="AW29" s="851"/>
      <c r="AX29" s="851"/>
      <c r="AY29" s="851"/>
      <c r="AZ29" s="852" t="s">
        <v>557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386</v>
      </c>
      <c r="C30" s="776"/>
      <c r="D30" s="776"/>
      <c r="E30" s="776"/>
      <c r="F30" s="776"/>
      <c r="G30" s="776"/>
      <c r="H30" s="776"/>
      <c r="I30" s="776"/>
      <c r="J30" s="776"/>
      <c r="K30" s="776"/>
      <c r="L30" s="776"/>
      <c r="M30" s="776"/>
      <c r="N30" s="776"/>
      <c r="O30" s="776"/>
      <c r="P30" s="777"/>
      <c r="Q30" s="778">
        <v>47</v>
      </c>
      <c r="R30" s="779"/>
      <c r="S30" s="779"/>
      <c r="T30" s="779"/>
      <c r="U30" s="779"/>
      <c r="V30" s="779">
        <v>44</v>
      </c>
      <c r="W30" s="779"/>
      <c r="X30" s="779"/>
      <c r="Y30" s="779"/>
      <c r="Z30" s="779"/>
      <c r="AA30" s="779">
        <v>3</v>
      </c>
      <c r="AB30" s="779"/>
      <c r="AC30" s="779"/>
      <c r="AD30" s="779"/>
      <c r="AE30" s="780"/>
      <c r="AF30" s="781">
        <v>3</v>
      </c>
      <c r="AG30" s="782"/>
      <c r="AH30" s="782"/>
      <c r="AI30" s="782"/>
      <c r="AJ30" s="783"/>
      <c r="AK30" s="850">
        <v>1</v>
      </c>
      <c r="AL30" s="851"/>
      <c r="AM30" s="851"/>
      <c r="AN30" s="851"/>
      <c r="AO30" s="851"/>
      <c r="AP30" s="851">
        <v>4</v>
      </c>
      <c r="AQ30" s="851"/>
      <c r="AR30" s="851"/>
      <c r="AS30" s="851"/>
      <c r="AT30" s="851"/>
      <c r="AU30" s="851">
        <v>2</v>
      </c>
      <c r="AV30" s="851"/>
      <c r="AW30" s="851"/>
      <c r="AX30" s="851"/>
      <c r="AY30" s="851"/>
      <c r="AZ30" s="852" t="s">
        <v>557</v>
      </c>
      <c r="BA30" s="852"/>
      <c r="BB30" s="852"/>
      <c r="BC30" s="852"/>
      <c r="BD30" s="852"/>
      <c r="BE30" s="848" t="s">
        <v>387</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c r="C31" s="776"/>
      <c r="D31" s="776"/>
      <c r="E31" s="776"/>
      <c r="F31" s="776"/>
      <c r="G31" s="776"/>
      <c r="H31" s="776"/>
      <c r="I31" s="776"/>
      <c r="J31" s="776"/>
      <c r="K31" s="776"/>
      <c r="L31" s="776"/>
      <c r="M31" s="776"/>
      <c r="N31" s="776"/>
      <c r="O31" s="776"/>
      <c r="P31" s="777"/>
      <c r="Q31" s="778"/>
      <c r="R31" s="779"/>
      <c r="S31" s="779"/>
      <c r="T31" s="779"/>
      <c r="U31" s="779"/>
      <c r="V31" s="779"/>
      <c r="W31" s="779"/>
      <c r="X31" s="779"/>
      <c r="Y31" s="779"/>
      <c r="Z31" s="779"/>
      <c r="AA31" s="779"/>
      <c r="AB31" s="779"/>
      <c r="AC31" s="779"/>
      <c r="AD31" s="779"/>
      <c r="AE31" s="780"/>
      <c r="AF31" s="781"/>
      <c r="AG31" s="782"/>
      <c r="AH31" s="782"/>
      <c r="AI31" s="782"/>
      <c r="AJ31" s="783"/>
      <c r="AK31" s="850"/>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v>
      </c>
      <c r="AG63" s="862"/>
      <c r="AH63" s="862"/>
      <c r="AI63" s="862"/>
      <c r="AJ63" s="863"/>
      <c r="AK63" s="864"/>
      <c r="AL63" s="859"/>
      <c r="AM63" s="859"/>
      <c r="AN63" s="859"/>
      <c r="AO63" s="859"/>
      <c r="AP63" s="862">
        <v>4</v>
      </c>
      <c r="AQ63" s="862"/>
      <c r="AR63" s="862"/>
      <c r="AS63" s="862"/>
      <c r="AT63" s="862"/>
      <c r="AU63" s="862">
        <v>2</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392</v>
      </c>
      <c r="R66" s="738"/>
      <c r="S66" s="738"/>
      <c r="T66" s="738"/>
      <c r="U66" s="739"/>
      <c r="V66" s="737" t="s">
        <v>393</v>
      </c>
      <c r="W66" s="738"/>
      <c r="X66" s="738"/>
      <c r="Y66" s="738"/>
      <c r="Z66" s="739"/>
      <c r="AA66" s="737" t="s">
        <v>394</v>
      </c>
      <c r="AB66" s="738"/>
      <c r="AC66" s="738"/>
      <c r="AD66" s="738"/>
      <c r="AE66" s="739"/>
      <c r="AF66" s="872" t="s">
        <v>395</v>
      </c>
      <c r="AG66" s="833"/>
      <c r="AH66" s="833"/>
      <c r="AI66" s="833"/>
      <c r="AJ66" s="873"/>
      <c r="AK66" s="737" t="s">
        <v>396</v>
      </c>
      <c r="AL66" s="761"/>
      <c r="AM66" s="761"/>
      <c r="AN66" s="761"/>
      <c r="AO66" s="762"/>
      <c r="AP66" s="737" t="s">
        <v>397</v>
      </c>
      <c r="AQ66" s="738"/>
      <c r="AR66" s="738"/>
      <c r="AS66" s="738"/>
      <c r="AT66" s="739"/>
      <c r="AU66" s="737" t="s">
        <v>398</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543</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562</v>
      </c>
      <c r="AQ68" s="886"/>
      <c r="AR68" s="886"/>
      <c r="AS68" s="886"/>
      <c r="AT68" s="886"/>
      <c r="AU68" s="886" t="s">
        <v>562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544</v>
      </c>
      <c r="C69" s="894"/>
      <c r="D69" s="894"/>
      <c r="E69" s="894"/>
      <c r="F69" s="894"/>
      <c r="G69" s="894"/>
      <c r="H69" s="894"/>
      <c r="I69" s="894"/>
      <c r="J69" s="894"/>
      <c r="K69" s="894"/>
      <c r="L69" s="894"/>
      <c r="M69" s="894"/>
      <c r="N69" s="894"/>
      <c r="O69" s="894"/>
      <c r="P69" s="895"/>
      <c r="Q69" s="896">
        <v>12059</v>
      </c>
      <c r="R69" s="851"/>
      <c r="S69" s="851"/>
      <c r="T69" s="851"/>
      <c r="U69" s="851"/>
      <c r="V69" s="851">
        <v>11158</v>
      </c>
      <c r="W69" s="851"/>
      <c r="X69" s="851"/>
      <c r="Y69" s="851"/>
      <c r="Z69" s="851"/>
      <c r="AA69" s="851">
        <v>900</v>
      </c>
      <c r="AB69" s="851"/>
      <c r="AC69" s="851"/>
      <c r="AD69" s="851"/>
      <c r="AE69" s="851"/>
      <c r="AF69" s="851">
        <v>900</v>
      </c>
      <c r="AG69" s="851"/>
      <c r="AH69" s="851"/>
      <c r="AI69" s="851"/>
      <c r="AJ69" s="851"/>
      <c r="AK69" s="851" t="s">
        <v>562</v>
      </c>
      <c r="AL69" s="851"/>
      <c r="AM69" s="851"/>
      <c r="AN69" s="851"/>
      <c r="AO69" s="851"/>
      <c r="AP69" s="851" t="s">
        <v>562</v>
      </c>
      <c r="AQ69" s="851"/>
      <c r="AR69" s="851"/>
      <c r="AS69" s="851"/>
      <c r="AT69" s="851"/>
      <c r="AU69" s="851" t="s">
        <v>562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545</v>
      </c>
      <c r="C70" s="894"/>
      <c r="D70" s="894"/>
      <c r="E70" s="894"/>
      <c r="F70" s="894"/>
      <c r="G70" s="894"/>
      <c r="H70" s="894"/>
      <c r="I70" s="894"/>
      <c r="J70" s="894"/>
      <c r="K70" s="894"/>
      <c r="L70" s="894"/>
      <c r="M70" s="894"/>
      <c r="N70" s="894"/>
      <c r="O70" s="894"/>
      <c r="P70" s="895"/>
      <c r="Q70" s="896">
        <v>70</v>
      </c>
      <c r="R70" s="851"/>
      <c r="S70" s="851"/>
      <c r="T70" s="851"/>
      <c r="U70" s="851"/>
      <c r="V70" s="851">
        <v>70</v>
      </c>
      <c r="W70" s="851"/>
      <c r="X70" s="851"/>
      <c r="Y70" s="851"/>
      <c r="Z70" s="851"/>
      <c r="AA70" s="851" t="s">
        <v>562</v>
      </c>
      <c r="AB70" s="851"/>
      <c r="AC70" s="851"/>
      <c r="AD70" s="851"/>
      <c r="AE70" s="851"/>
      <c r="AF70" s="851" t="s">
        <v>562</v>
      </c>
      <c r="AG70" s="851"/>
      <c r="AH70" s="851"/>
      <c r="AI70" s="851"/>
      <c r="AJ70" s="851"/>
      <c r="AK70" s="851" t="s">
        <v>562</v>
      </c>
      <c r="AL70" s="851"/>
      <c r="AM70" s="851"/>
      <c r="AN70" s="851"/>
      <c r="AO70" s="851"/>
      <c r="AP70" s="851" t="s">
        <v>562</v>
      </c>
      <c r="AQ70" s="851"/>
      <c r="AR70" s="851"/>
      <c r="AS70" s="851"/>
      <c r="AT70" s="851"/>
      <c r="AU70" s="851" t="s">
        <v>562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546</v>
      </c>
      <c r="C71" s="894"/>
      <c r="D71" s="894"/>
      <c r="E71" s="894"/>
      <c r="F71" s="894"/>
      <c r="G71" s="894"/>
      <c r="H71" s="894"/>
      <c r="I71" s="894"/>
      <c r="J71" s="894"/>
      <c r="K71" s="894"/>
      <c r="L71" s="894"/>
      <c r="M71" s="894"/>
      <c r="N71" s="894"/>
      <c r="O71" s="894"/>
      <c r="P71" s="895"/>
      <c r="Q71" s="896">
        <v>176</v>
      </c>
      <c r="R71" s="851"/>
      <c r="S71" s="851"/>
      <c r="T71" s="851"/>
      <c r="U71" s="851"/>
      <c r="V71" s="851">
        <v>165</v>
      </c>
      <c r="W71" s="851"/>
      <c r="X71" s="851"/>
      <c r="Y71" s="851"/>
      <c r="Z71" s="851"/>
      <c r="AA71" s="851">
        <v>11</v>
      </c>
      <c r="AB71" s="851"/>
      <c r="AC71" s="851"/>
      <c r="AD71" s="851"/>
      <c r="AE71" s="851"/>
      <c r="AF71" s="851">
        <v>11</v>
      </c>
      <c r="AG71" s="851"/>
      <c r="AH71" s="851"/>
      <c r="AI71" s="851"/>
      <c r="AJ71" s="851"/>
      <c r="AK71" s="851" t="s">
        <v>562</v>
      </c>
      <c r="AL71" s="851"/>
      <c r="AM71" s="851"/>
      <c r="AN71" s="851"/>
      <c r="AO71" s="851"/>
      <c r="AP71" s="851" t="s">
        <v>562</v>
      </c>
      <c r="AQ71" s="851"/>
      <c r="AR71" s="851"/>
      <c r="AS71" s="851"/>
      <c r="AT71" s="851"/>
      <c r="AU71" s="851" t="s">
        <v>562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547</v>
      </c>
      <c r="C72" s="894"/>
      <c r="D72" s="894"/>
      <c r="E72" s="894"/>
      <c r="F72" s="894"/>
      <c r="G72" s="894"/>
      <c r="H72" s="894"/>
      <c r="I72" s="894"/>
      <c r="J72" s="894"/>
      <c r="K72" s="894"/>
      <c r="L72" s="894"/>
      <c r="M72" s="894"/>
      <c r="N72" s="894"/>
      <c r="O72" s="894"/>
      <c r="P72" s="895"/>
      <c r="Q72" s="896">
        <v>1830</v>
      </c>
      <c r="R72" s="851"/>
      <c r="S72" s="851"/>
      <c r="T72" s="851"/>
      <c r="U72" s="851"/>
      <c r="V72" s="851">
        <v>1825</v>
      </c>
      <c r="W72" s="851"/>
      <c r="X72" s="851"/>
      <c r="Y72" s="851"/>
      <c r="Z72" s="851"/>
      <c r="AA72" s="851">
        <v>5</v>
      </c>
      <c r="AB72" s="851"/>
      <c r="AC72" s="851"/>
      <c r="AD72" s="851"/>
      <c r="AE72" s="851"/>
      <c r="AF72" s="851">
        <v>5</v>
      </c>
      <c r="AG72" s="851"/>
      <c r="AH72" s="851"/>
      <c r="AI72" s="851"/>
      <c r="AJ72" s="851"/>
      <c r="AK72" s="851">
        <v>81</v>
      </c>
      <c r="AL72" s="851"/>
      <c r="AM72" s="851"/>
      <c r="AN72" s="851"/>
      <c r="AO72" s="851"/>
      <c r="AP72" s="851">
        <v>1225</v>
      </c>
      <c r="AQ72" s="851"/>
      <c r="AR72" s="851"/>
      <c r="AS72" s="851"/>
      <c r="AT72" s="851"/>
      <c r="AU72" s="851">
        <v>40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548</v>
      </c>
      <c r="C73" s="894"/>
      <c r="D73" s="894"/>
      <c r="E73" s="894"/>
      <c r="F73" s="894"/>
      <c r="G73" s="894"/>
      <c r="H73" s="894"/>
      <c r="I73" s="894"/>
      <c r="J73" s="894"/>
      <c r="K73" s="894"/>
      <c r="L73" s="894"/>
      <c r="M73" s="894"/>
      <c r="N73" s="894"/>
      <c r="O73" s="894"/>
      <c r="P73" s="895"/>
      <c r="Q73" s="896">
        <v>810</v>
      </c>
      <c r="R73" s="851"/>
      <c r="S73" s="851"/>
      <c r="T73" s="851"/>
      <c r="U73" s="851"/>
      <c r="V73" s="851">
        <v>748</v>
      </c>
      <c r="W73" s="851"/>
      <c r="X73" s="851"/>
      <c r="Y73" s="851"/>
      <c r="Z73" s="851"/>
      <c r="AA73" s="851">
        <v>62</v>
      </c>
      <c r="AB73" s="851"/>
      <c r="AC73" s="851"/>
      <c r="AD73" s="851"/>
      <c r="AE73" s="851"/>
      <c r="AF73" s="851">
        <v>62</v>
      </c>
      <c r="AG73" s="851"/>
      <c r="AH73" s="851"/>
      <c r="AI73" s="851"/>
      <c r="AJ73" s="851"/>
      <c r="AK73" s="851" t="s">
        <v>562</v>
      </c>
      <c r="AL73" s="851"/>
      <c r="AM73" s="851"/>
      <c r="AN73" s="851"/>
      <c r="AO73" s="851"/>
      <c r="AP73" s="851">
        <v>52</v>
      </c>
      <c r="AQ73" s="851"/>
      <c r="AR73" s="851"/>
      <c r="AS73" s="851"/>
      <c r="AT73" s="851"/>
      <c r="AU73" s="851">
        <v>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549</v>
      </c>
      <c r="C74" s="894"/>
      <c r="D74" s="894"/>
      <c r="E74" s="894"/>
      <c r="F74" s="894"/>
      <c r="G74" s="894"/>
      <c r="H74" s="894"/>
      <c r="I74" s="894"/>
      <c r="J74" s="894"/>
      <c r="K74" s="894"/>
      <c r="L74" s="894"/>
      <c r="M74" s="894"/>
      <c r="N74" s="894"/>
      <c r="O74" s="894"/>
      <c r="P74" s="895"/>
      <c r="Q74" s="896">
        <v>158</v>
      </c>
      <c r="R74" s="851"/>
      <c r="S74" s="851"/>
      <c r="T74" s="851"/>
      <c r="U74" s="851"/>
      <c r="V74" s="851">
        <v>148</v>
      </c>
      <c r="W74" s="851"/>
      <c r="X74" s="851"/>
      <c r="Y74" s="851"/>
      <c r="Z74" s="851"/>
      <c r="AA74" s="851">
        <v>10</v>
      </c>
      <c r="AB74" s="851"/>
      <c r="AC74" s="851"/>
      <c r="AD74" s="851"/>
      <c r="AE74" s="851"/>
      <c r="AF74" s="851">
        <v>10</v>
      </c>
      <c r="AG74" s="851"/>
      <c r="AH74" s="851"/>
      <c r="AI74" s="851"/>
      <c r="AJ74" s="851"/>
      <c r="AK74" s="851">
        <v>10</v>
      </c>
      <c r="AL74" s="851"/>
      <c r="AM74" s="851"/>
      <c r="AN74" s="851"/>
      <c r="AO74" s="851"/>
      <c r="AP74" s="851" t="s">
        <v>562</v>
      </c>
      <c r="AQ74" s="851"/>
      <c r="AR74" s="851"/>
      <c r="AS74" s="851"/>
      <c r="AT74" s="851"/>
      <c r="AU74" s="851" t="s">
        <v>562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550</v>
      </c>
      <c r="C75" s="894"/>
      <c r="D75" s="894"/>
      <c r="E75" s="894"/>
      <c r="F75" s="894"/>
      <c r="G75" s="894"/>
      <c r="H75" s="894"/>
      <c r="I75" s="894"/>
      <c r="J75" s="894"/>
      <c r="K75" s="894"/>
      <c r="L75" s="894"/>
      <c r="M75" s="894"/>
      <c r="N75" s="894"/>
      <c r="O75" s="894"/>
      <c r="P75" s="895"/>
      <c r="Q75" s="899">
        <v>202</v>
      </c>
      <c r="R75" s="900"/>
      <c r="S75" s="900"/>
      <c r="T75" s="900"/>
      <c r="U75" s="850"/>
      <c r="V75" s="901">
        <v>197</v>
      </c>
      <c r="W75" s="900"/>
      <c r="X75" s="900"/>
      <c r="Y75" s="900"/>
      <c r="Z75" s="850"/>
      <c r="AA75" s="901">
        <v>5</v>
      </c>
      <c r="AB75" s="900"/>
      <c r="AC75" s="900"/>
      <c r="AD75" s="900"/>
      <c r="AE75" s="850"/>
      <c r="AF75" s="901">
        <v>5</v>
      </c>
      <c r="AG75" s="900"/>
      <c r="AH75" s="900"/>
      <c r="AI75" s="900"/>
      <c r="AJ75" s="850"/>
      <c r="AK75" s="901">
        <v>17</v>
      </c>
      <c r="AL75" s="900"/>
      <c r="AM75" s="900"/>
      <c r="AN75" s="900"/>
      <c r="AO75" s="850"/>
      <c r="AP75" s="901" t="s">
        <v>560</v>
      </c>
      <c r="AQ75" s="900"/>
      <c r="AR75" s="900"/>
      <c r="AS75" s="900"/>
      <c r="AT75" s="850"/>
      <c r="AU75" s="901" t="s">
        <v>560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551</v>
      </c>
      <c r="C76" s="894"/>
      <c r="D76" s="894"/>
      <c r="E76" s="894"/>
      <c r="F76" s="894"/>
      <c r="G76" s="894"/>
      <c r="H76" s="894"/>
      <c r="I76" s="894"/>
      <c r="J76" s="894"/>
      <c r="K76" s="894"/>
      <c r="L76" s="894"/>
      <c r="M76" s="894"/>
      <c r="N76" s="894"/>
      <c r="O76" s="894"/>
      <c r="P76" s="895"/>
      <c r="Q76" s="899">
        <v>64</v>
      </c>
      <c r="R76" s="900"/>
      <c r="S76" s="900"/>
      <c r="T76" s="900"/>
      <c r="U76" s="850"/>
      <c r="V76" s="901">
        <v>64</v>
      </c>
      <c r="W76" s="900"/>
      <c r="X76" s="900"/>
      <c r="Y76" s="900"/>
      <c r="Z76" s="850"/>
      <c r="AA76" s="901" t="s">
        <v>560</v>
      </c>
      <c r="AB76" s="900"/>
      <c r="AC76" s="900"/>
      <c r="AD76" s="900"/>
      <c r="AE76" s="850"/>
      <c r="AF76" s="901" t="s">
        <v>560</v>
      </c>
      <c r="AG76" s="900"/>
      <c r="AH76" s="900"/>
      <c r="AI76" s="900"/>
      <c r="AJ76" s="850"/>
      <c r="AK76" s="901" t="s">
        <v>560</v>
      </c>
      <c r="AL76" s="900"/>
      <c r="AM76" s="900"/>
      <c r="AN76" s="900"/>
      <c r="AO76" s="850"/>
      <c r="AP76" s="901" t="s">
        <v>560</v>
      </c>
      <c r="AQ76" s="900"/>
      <c r="AR76" s="900"/>
      <c r="AS76" s="900"/>
      <c r="AT76" s="850"/>
      <c r="AU76" s="901" t="s">
        <v>560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552</v>
      </c>
      <c r="C77" s="894"/>
      <c r="D77" s="894"/>
      <c r="E77" s="894"/>
      <c r="F77" s="894"/>
      <c r="G77" s="894"/>
      <c r="H77" s="894"/>
      <c r="I77" s="894"/>
      <c r="J77" s="894"/>
      <c r="K77" s="894"/>
      <c r="L77" s="894"/>
      <c r="M77" s="894"/>
      <c r="N77" s="894"/>
      <c r="O77" s="894"/>
      <c r="P77" s="895"/>
      <c r="Q77" s="899">
        <v>1049</v>
      </c>
      <c r="R77" s="900"/>
      <c r="S77" s="900"/>
      <c r="T77" s="900"/>
      <c r="U77" s="850"/>
      <c r="V77" s="901">
        <v>1014</v>
      </c>
      <c r="W77" s="900"/>
      <c r="X77" s="900"/>
      <c r="Y77" s="900"/>
      <c r="Z77" s="850"/>
      <c r="AA77" s="901">
        <v>36</v>
      </c>
      <c r="AB77" s="900"/>
      <c r="AC77" s="900"/>
      <c r="AD77" s="900"/>
      <c r="AE77" s="850"/>
      <c r="AF77" s="901">
        <v>36</v>
      </c>
      <c r="AG77" s="900"/>
      <c r="AH77" s="900"/>
      <c r="AI77" s="900"/>
      <c r="AJ77" s="850"/>
      <c r="AK77" s="901" t="s">
        <v>560</v>
      </c>
      <c r="AL77" s="900"/>
      <c r="AM77" s="900"/>
      <c r="AN77" s="900"/>
      <c r="AO77" s="850"/>
      <c r="AP77" s="901" t="s">
        <v>560</v>
      </c>
      <c r="AQ77" s="900"/>
      <c r="AR77" s="900"/>
      <c r="AS77" s="900"/>
      <c r="AT77" s="850"/>
      <c r="AU77" s="901" t="s">
        <v>560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553</v>
      </c>
      <c r="C78" s="894"/>
      <c r="D78" s="894"/>
      <c r="E78" s="894"/>
      <c r="F78" s="894"/>
      <c r="G78" s="894"/>
      <c r="H78" s="894"/>
      <c r="I78" s="894"/>
      <c r="J78" s="894"/>
      <c r="K78" s="894"/>
      <c r="L78" s="894"/>
      <c r="M78" s="894"/>
      <c r="N78" s="894"/>
      <c r="O78" s="894"/>
      <c r="P78" s="895"/>
      <c r="Q78" s="896">
        <v>66230</v>
      </c>
      <c r="R78" s="851"/>
      <c r="S78" s="851"/>
      <c r="T78" s="851"/>
      <c r="U78" s="851"/>
      <c r="V78" s="851">
        <v>64208</v>
      </c>
      <c r="W78" s="851"/>
      <c r="X78" s="851"/>
      <c r="Y78" s="851"/>
      <c r="Z78" s="851"/>
      <c r="AA78" s="851">
        <v>2022</v>
      </c>
      <c r="AB78" s="851"/>
      <c r="AC78" s="851"/>
      <c r="AD78" s="851"/>
      <c r="AE78" s="851"/>
      <c r="AF78" s="851">
        <v>2022</v>
      </c>
      <c r="AG78" s="851"/>
      <c r="AH78" s="851"/>
      <c r="AI78" s="851"/>
      <c r="AJ78" s="851"/>
      <c r="AK78" s="851">
        <v>160</v>
      </c>
      <c r="AL78" s="851"/>
      <c r="AM78" s="851"/>
      <c r="AN78" s="851"/>
      <c r="AO78" s="851"/>
      <c r="AP78" s="851" t="s">
        <v>560</v>
      </c>
      <c r="AQ78" s="851"/>
      <c r="AR78" s="851"/>
      <c r="AS78" s="851"/>
      <c r="AT78" s="851"/>
      <c r="AU78" s="851" t="s">
        <v>560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554</v>
      </c>
      <c r="C79" s="894"/>
      <c r="D79" s="894"/>
      <c r="E79" s="894"/>
      <c r="F79" s="894"/>
      <c r="G79" s="894"/>
      <c r="H79" s="894"/>
      <c r="I79" s="894"/>
      <c r="J79" s="894"/>
      <c r="K79" s="894"/>
      <c r="L79" s="894"/>
      <c r="M79" s="894"/>
      <c r="N79" s="894"/>
      <c r="O79" s="894"/>
      <c r="P79" s="895"/>
      <c r="Q79" s="896">
        <v>489</v>
      </c>
      <c r="R79" s="851"/>
      <c r="S79" s="851"/>
      <c r="T79" s="851"/>
      <c r="U79" s="851"/>
      <c r="V79" s="851">
        <v>416</v>
      </c>
      <c r="W79" s="851"/>
      <c r="X79" s="851"/>
      <c r="Y79" s="851"/>
      <c r="Z79" s="851"/>
      <c r="AA79" s="851">
        <v>72</v>
      </c>
      <c r="AB79" s="851"/>
      <c r="AC79" s="851"/>
      <c r="AD79" s="851"/>
      <c r="AE79" s="851"/>
      <c r="AF79" s="851">
        <v>72</v>
      </c>
      <c r="AG79" s="851"/>
      <c r="AH79" s="851"/>
      <c r="AI79" s="851"/>
      <c r="AJ79" s="851"/>
      <c r="AK79" s="851">
        <v>61</v>
      </c>
      <c r="AL79" s="851"/>
      <c r="AM79" s="851"/>
      <c r="AN79" s="851"/>
      <c r="AO79" s="851"/>
      <c r="AP79" s="851" t="s">
        <v>561</v>
      </c>
      <c r="AQ79" s="851"/>
      <c r="AR79" s="851"/>
      <c r="AS79" s="851"/>
      <c r="AT79" s="851"/>
      <c r="AU79" s="851" t="s">
        <v>561</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555</v>
      </c>
      <c r="C80" s="894"/>
      <c r="D80" s="894"/>
      <c r="E80" s="894"/>
      <c r="F80" s="894"/>
      <c r="G80" s="894"/>
      <c r="H80" s="894"/>
      <c r="I80" s="894"/>
      <c r="J80" s="894"/>
      <c r="K80" s="894"/>
      <c r="L80" s="894"/>
      <c r="M80" s="894"/>
      <c r="N80" s="894"/>
      <c r="O80" s="894"/>
      <c r="P80" s="895"/>
      <c r="Q80" s="896">
        <v>744266</v>
      </c>
      <c r="R80" s="851"/>
      <c r="S80" s="851"/>
      <c r="T80" s="851"/>
      <c r="U80" s="851"/>
      <c r="V80" s="851">
        <v>712499</v>
      </c>
      <c r="W80" s="851"/>
      <c r="X80" s="851"/>
      <c r="Y80" s="851"/>
      <c r="Z80" s="851"/>
      <c r="AA80" s="851">
        <v>31767</v>
      </c>
      <c r="AB80" s="851"/>
      <c r="AC80" s="851"/>
      <c r="AD80" s="851"/>
      <c r="AE80" s="851"/>
      <c r="AF80" s="851">
        <v>31767</v>
      </c>
      <c r="AG80" s="851"/>
      <c r="AH80" s="851"/>
      <c r="AI80" s="851"/>
      <c r="AJ80" s="851"/>
      <c r="AK80" s="851" t="s">
        <v>561</v>
      </c>
      <c r="AL80" s="851"/>
      <c r="AM80" s="851"/>
      <c r="AN80" s="851"/>
      <c r="AO80" s="851"/>
      <c r="AP80" s="851" t="s">
        <v>561</v>
      </c>
      <c r="AQ80" s="851"/>
      <c r="AR80" s="851"/>
      <c r="AS80" s="851"/>
      <c r="AT80" s="851"/>
      <c r="AU80" s="851" t="s">
        <v>561</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34891</v>
      </c>
      <c r="AG88" s="862"/>
      <c r="AH88" s="862"/>
      <c r="AI88" s="862"/>
      <c r="AJ88" s="862"/>
      <c r="AK88" s="859"/>
      <c r="AL88" s="859"/>
      <c r="AM88" s="859"/>
      <c r="AN88" s="859"/>
      <c r="AO88" s="859"/>
      <c r="AP88" s="862">
        <v>1277</v>
      </c>
      <c r="AQ88" s="862"/>
      <c r="AR88" s="862"/>
      <c r="AS88" s="862"/>
      <c r="AT88" s="862"/>
      <c r="AU88" s="862">
        <v>41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305</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290</v>
      </c>
      <c r="AG109" s="915"/>
      <c r="AH109" s="915"/>
      <c r="AI109" s="915"/>
      <c r="AJ109" s="916"/>
      <c r="AK109" s="914" t="s">
        <v>289</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290</v>
      </c>
      <c r="BW109" s="915"/>
      <c r="BX109" s="915"/>
      <c r="BY109" s="915"/>
      <c r="BZ109" s="916"/>
      <c r="CA109" s="914" t="s">
        <v>289</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290</v>
      </c>
      <c r="DM109" s="915"/>
      <c r="DN109" s="915"/>
      <c r="DO109" s="915"/>
      <c r="DP109" s="916"/>
      <c r="DQ109" s="914" t="s">
        <v>289</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200072</v>
      </c>
      <c r="AB110" s="922"/>
      <c r="AC110" s="922"/>
      <c r="AD110" s="922"/>
      <c r="AE110" s="923"/>
      <c r="AF110" s="924">
        <v>176829</v>
      </c>
      <c r="AG110" s="922"/>
      <c r="AH110" s="922"/>
      <c r="AI110" s="922"/>
      <c r="AJ110" s="923"/>
      <c r="AK110" s="924">
        <v>140961</v>
      </c>
      <c r="AL110" s="922"/>
      <c r="AM110" s="922"/>
      <c r="AN110" s="922"/>
      <c r="AO110" s="923"/>
      <c r="AP110" s="925">
        <v>11.5</v>
      </c>
      <c r="AQ110" s="926"/>
      <c r="AR110" s="926"/>
      <c r="AS110" s="926"/>
      <c r="AT110" s="927"/>
      <c r="AU110" s="928" t="s">
        <v>62</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1682683</v>
      </c>
      <c r="BR110" s="957"/>
      <c r="BS110" s="957"/>
      <c r="BT110" s="957"/>
      <c r="BU110" s="957"/>
      <c r="BV110" s="957">
        <v>1780729</v>
      </c>
      <c r="BW110" s="957"/>
      <c r="BX110" s="957"/>
      <c r="BY110" s="957"/>
      <c r="BZ110" s="957"/>
      <c r="CA110" s="957">
        <v>2029215</v>
      </c>
      <c r="CB110" s="957"/>
      <c r="CC110" s="957"/>
      <c r="CD110" s="957"/>
      <c r="CE110" s="957"/>
      <c r="CF110" s="971">
        <v>165.5</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t="s">
        <v>223</v>
      </c>
      <c r="BR111" s="950"/>
      <c r="BS111" s="950"/>
      <c r="BT111" s="950"/>
      <c r="BU111" s="950"/>
      <c r="BV111" s="950" t="s">
        <v>223</v>
      </c>
      <c r="BW111" s="950"/>
      <c r="BX111" s="950"/>
      <c r="BY111" s="950"/>
      <c r="BZ111" s="950"/>
      <c r="CA111" s="950" t="s">
        <v>223</v>
      </c>
      <c r="CB111" s="950"/>
      <c r="CC111" s="950"/>
      <c r="CD111" s="950"/>
      <c r="CE111" s="950"/>
      <c r="CF111" s="944" t="s">
        <v>223</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4090</v>
      </c>
      <c r="BR112" s="950"/>
      <c r="BS112" s="950"/>
      <c r="BT112" s="950"/>
      <c r="BU112" s="950"/>
      <c r="BV112" s="950">
        <v>3084</v>
      </c>
      <c r="BW112" s="950"/>
      <c r="BX112" s="950"/>
      <c r="BY112" s="950"/>
      <c r="BZ112" s="950"/>
      <c r="CA112" s="950">
        <v>2067</v>
      </c>
      <c r="CB112" s="950"/>
      <c r="CC112" s="950"/>
      <c r="CD112" s="950"/>
      <c r="CE112" s="950"/>
      <c r="CF112" s="944">
        <v>0.2</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1049</v>
      </c>
      <c r="AB113" s="964"/>
      <c r="AC113" s="964"/>
      <c r="AD113" s="964"/>
      <c r="AE113" s="965"/>
      <c r="AF113" s="966">
        <v>1048</v>
      </c>
      <c r="AG113" s="964"/>
      <c r="AH113" s="964"/>
      <c r="AI113" s="964"/>
      <c r="AJ113" s="965"/>
      <c r="AK113" s="966">
        <v>1048</v>
      </c>
      <c r="AL113" s="964"/>
      <c r="AM113" s="964"/>
      <c r="AN113" s="964"/>
      <c r="AO113" s="965"/>
      <c r="AP113" s="967">
        <v>0.1</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54434</v>
      </c>
      <c r="BR113" s="950"/>
      <c r="BS113" s="950"/>
      <c r="BT113" s="950"/>
      <c r="BU113" s="950"/>
      <c r="BV113" s="950">
        <v>48707</v>
      </c>
      <c r="BW113" s="950"/>
      <c r="BX113" s="950"/>
      <c r="BY113" s="950"/>
      <c r="BZ113" s="950"/>
      <c r="CA113" s="950">
        <v>41655</v>
      </c>
      <c r="CB113" s="950"/>
      <c r="CC113" s="950"/>
      <c r="CD113" s="950"/>
      <c r="CE113" s="950"/>
      <c r="CF113" s="944">
        <v>3.4</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4094</v>
      </c>
      <c r="AB114" s="989"/>
      <c r="AC114" s="989"/>
      <c r="AD114" s="989"/>
      <c r="AE114" s="990"/>
      <c r="AF114" s="991">
        <v>5995</v>
      </c>
      <c r="AG114" s="989"/>
      <c r="AH114" s="989"/>
      <c r="AI114" s="989"/>
      <c r="AJ114" s="990"/>
      <c r="AK114" s="991">
        <v>6888</v>
      </c>
      <c r="AL114" s="989"/>
      <c r="AM114" s="989"/>
      <c r="AN114" s="989"/>
      <c r="AO114" s="990"/>
      <c r="AP114" s="992">
        <v>0.6</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430732</v>
      </c>
      <c r="BR114" s="950"/>
      <c r="BS114" s="950"/>
      <c r="BT114" s="950"/>
      <c r="BU114" s="950"/>
      <c r="BV114" s="950">
        <v>399886</v>
      </c>
      <c r="BW114" s="950"/>
      <c r="BX114" s="950"/>
      <c r="BY114" s="950"/>
      <c r="BZ114" s="950"/>
      <c r="CA114" s="950">
        <v>375720</v>
      </c>
      <c r="CB114" s="950"/>
      <c r="CC114" s="950"/>
      <c r="CD114" s="950"/>
      <c r="CE114" s="950"/>
      <c r="CF114" s="944">
        <v>30.6</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223</v>
      </c>
      <c r="AB115" s="964"/>
      <c r="AC115" s="964"/>
      <c r="AD115" s="964"/>
      <c r="AE115" s="965"/>
      <c r="AF115" s="966" t="s">
        <v>223</v>
      </c>
      <c r="AG115" s="964"/>
      <c r="AH115" s="964"/>
      <c r="AI115" s="964"/>
      <c r="AJ115" s="965"/>
      <c r="AK115" s="966" t="s">
        <v>223</v>
      </c>
      <c r="AL115" s="964"/>
      <c r="AM115" s="964"/>
      <c r="AN115" s="964"/>
      <c r="AO115" s="965"/>
      <c r="AP115" s="967" t="s">
        <v>223</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v>4042</v>
      </c>
      <c r="BR115" s="950"/>
      <c r="BS115" s="950"/>
      <c r="BT115" s="950"/>
      <c r="BU115" s="950"/>
      <c r="BV115" s="950">
        <v>9150</v>
      </c>
      <c r="BW115" s="950"/>
      <c r="BX115" s="950"/>
      <c r="BY115" s="950"/>
      <c r="BZ115" s="950"/>
      <c r="CA115" s="950">
        <v>15288</v>
      </c>
      <c r="CB115" s="950"/>
      <c r="CC115" s="950"/>
      <c r="CD115" s="950"/>
      <c r="CE115" s="950"/>
      <c r="CF115" s="944">
        <v>1.2</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205215</v>
      </c>
      <c r="AB117" s="1007"/>
      <c r="AC117" s="1007"/>
      <c r="AD117" s="1007"/>
      <c r="AE117" s="1008"/>
      <c r="AF117" s="1009">
        <v>183872</v>
      </c>
      <c r="AG117" s="1007"/>
      <c r="AH117" s="1007"/>
      <c r="AI117" s="1007"/>
      <c r="AJ117" s="1008"/>
      <c r="AK117" s="1009">
        <v>148897</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290</v>
      </c>
      <c r="AG118" s="915"/>
      <c r="AH118" s="915"/>
      <c r="AI118" s="915"/>
      <c r="AJ118" s="916"/>
      <c r="AK118" s="914" t="s">
        <v>289</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439</v>
      </c>
      <c r="BP119" s="1036"/>
      <c r="BQ119" s="1027">
        <v>2175981</v>
      </c>
      <c r="BR119" s="1028"/>
      <c r="BS119" s="1028"/>
      <c r="BT119" s="1028"/>
      <c r="BU119" s="1028"/>
      <c r="BV119" s="1028">
        <v>2241556</v>
      </c>
      <c r="BW119" s="1028"/>
      <c r="BX119" s="1028"/>
      <c r="BY119" s="1028"/>
      <c r="BZ119" s="1028"/>
      <c r="CA119" s="1028">
        <v>2463945</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3600383</v>
      </c>
      <c r="BR120" s="957"/>
      <c r="BS120" s="957"/>
      <c r="BT120" s="957"/>
      <c r="BU120" s="957"/>
      <c r="BV120" s="957">
        <v>3778513</v>
      </c>
      <c r="BW120" s="957"/>
      <c r="BX120" s="957"/>
      <c r="BY120" s="957"/>
      <c r="BZ120" s="957"/>
      <c r="CA120" s="957">
        <v>3977408</v>
      </c>
      <c r="CB120" s="957"/>
      <c r="CC120" s="957"/>
      <c r="CD120" s="957"/>
      <c r="CE120" s="957"/>
      <c r="CF120" s="971">
        <v>324.3</v>
      </c>
      <c r="CG120" s="972"/>
      <c r="CH120" s="972"/>
      <c r="CI120" s="972"/>
      <c r="CJ120" s="972"/>
      <c r="CK120" s="1037" t="s">
        <v>443</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4090</v>
      </c>
      <c r="DH120" s="957"/>
      <c r="DI120" s="957"/>
      <c r="DJ120" s="957"/>
      <c r="DK120" s="957"/>
      <c r="DL120" s="957">
        <v>3084</v>
      </c>
      <c r="DM120" s="957"/>
      <c r="DN120" s="957"/>
      <c r="DO120" s="957"/>
      <c r="DP120" s="957"/>
      <c r="DQ120" s="957">
        <v>2067</v>
      </c>
      <c r="DR120" s="957"/>
      <c r="DS120" s="957"/>
      <c r="DT120" s="957"/>
      <c r="DU120" s="957"/>
      <c r="DV120" s="958">
        <v>0.2</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347989</v>
      </c>
      <c r="BR121" s="950"/>
      <c r="BS121" s="950"/>
      <c r="BT121" s="950"/>
      <c r="BU121" s="950"/>
      <c r="BV121" s="950">
        <v>495490</v>
      </c>
      <c r="BW121" s="950"/>
      <c r="BX121" s="950"/>
      <c r="BY121" s="950"/>
      <c r="BZ121" s="950"/>
      <c r="CA121" s="950">
        <v>860066</v>
      </c>
      <c r="CB121" s="950"/>
      <c r="CC121" s="950"/>
      <c r="CD121" s="950"/>
      <c r="CE121" s="950"/>
      <c r="CF121" s="944">
        <v>70.099999999999994</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1963413</v>
      </c>
      <c r="BR122" s="1028"/>
      <c r="BS122" s="1028"/>
      <c r="BT122" s="1028"/>
      <c r="BU122" s="1028"/>
      <c r="BV122" s="1028">
        <v>1936239</v>
      </c>
      <c r="BW122" s="1028"/>
      <c r="BX122" s="1028"/>
      <c r="BY122" s="1028"/>
      <c r="BZ122" s="1028"/>
      <c r="CA122" s="1028">
        <v>1884420</v>
      </c>
      <c r="CB122" s="1028"/>
      <c r="CC122" s="1028"/>
      <c r="CD122" s="1028"/>
      <c r="CE122" s="1028"/>
      <c r="CF122" s="1048">
        <v>153.69999999999999</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447</v>
      </c>
      <c r="AB123" s="989"/>
      <c r="AC123" s="989"/>
      <c r="AD123" s="989"/>
      <c r="AE123" s="990"/>
      <c r="AF123" s="991" t="s">
        <v>447</v>
      </c>
      <c r="AG123" s="989"/>
      <c r="AH123" s="989"/>
      <c r="AI123" s="989"/>
      <c r="AJ123" s="990"/>
      <c r="AK123" s="991" t="s">
        <v>447</v>
      </c>
      <c r="AL123" s="989"/>
      <c r="AM123" s="989"/>
      <c r="AN123" s="989"/>
      <c r="AO123" s="990"/>
      <c r="AP123" s="992" t="s">
        <v>447</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448</v>
      </c>
      <c r="BP123" s="1036"/>
      <c r="BQ123" s="1095">
        <v>5911785</v>
      </c>
      <c r="BR123" s="1096"/>
      <c r="BS123" s="1096"/>
      <c r="BT123" s="1096"/>
      <c r="BU123" s="1096"/>
      <c r="BV123" s="1096">
        <v>6210242</v>
      </c>
      <c r="BW123" s="1096"/>
      <c r="BX123" s="1096"/>
      <c r="BY123" s="1096"/>
      <c r="BZ123" s="1096"/>
      <c r="CA123" s="1096">
        <v>6721894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373</v>
      </c>
      <c r="AB124" s="989"/>
      <c r="AC124" s="989"/>
      <c r="AD124" s="989"/>
      <c r="AE124" s="990"/>
      <c r="AF124" s="991" t="s">
        <v>373</v>
      </c>
      <c r="AG124" s="989"/>
      <c r="AH124" s="989"/>
      <c r="AI124" s="989"/>
      <c r="AJ124" s="990"/>
      <c r="AK124" s="991" t="s">
        <v>373</v>
      </c>
      <c r="AL124" s="989"/>
      <c r="AM124" s="989"/>
      <c r="AN124" s="989"/>
      <c r="AO124" s="990"/>
      <c r="AP124" s="992" t="s">
        <v>373</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373</v>
      </c>
      <c r="BR124" s="1058"/>
      <c r="BS124" s="1058"/>
      <c r="BT124" s="1058"/>
      <c r="BU124" s="1058"/>
      <c r="BV124" s="1058" t="s">
        <v>373</v>
      </c>
      <c r="BW124" s="1058"/>
      <c r="BX124" s="1058"/>
      <c r="BY124" s="1058"/>
      <c r="BZ124" s="1058"/>
      <c r="CA124" s="1058" t="s">
        <v>373</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t="s">
        <v>447</v>
      </c>
      <c r="DH124" s="1014"/>
      <c r="DI124" s="1014"/>
      <c r="DJ124" s="1014"/>
      <c r="DK124" s="1015"/>
      <c r="DL124" s="1013" t="s">
        <v>447</v>
      </c>
      <c r="DM124" s="1014"/>
      <c r="DN124" s="1014"/>
      <c r="DO124" s="1014"/>
      <c r="DP124" s="1015"/>
      <c r="DQ124" s="1013" t="s">
        <v>447</v>
      </c>
      <c r="DR124" s="1014"/>
      <c r="DS124" s="1014"/>
      <c r="DT124" s="1014"/>
      <c r="DU124" s="1015"/>
      <c r="DV124" s="1016" t="s">
        <v>447</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447</v>
      </c>
      <c r="AB125" s="989"/>
      <c r="AC125" s="989"/>
      <c r="AD125" s="989"/>
      <c r="AE125" s="990"/>
      <c r="AF125" s="991" t="s">
        <v>447</v>
      </c>
      <c r="AG125" s="989"/>
      <c r="AH125" s="989"/>
      <c r="AI125" s="989"/>
      <c r="AJ125" s="990"/>
      <c r="AK125" s="991" t="s">
        <v>447</v>
      </c>
      <c r="AL125" s="989"/>
      <c r="AM125" s="989"/>
      <c r="AN125" s="989"/>
      <c r="AO125" s="990"/>
      <c r="AP125" s="992" t="s">
        <v>447</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447</v>
      </c>
      <c r="DH125" s="957"/>
      <c r="DI125" s="957"/>
      <c r="DJ125" s="957"/>
      <c r="DK125" s="957"/>
      <c r="DL125" s="957" t="s">
        <v>447</v>
      </c>
      <c r="DM125" s="957"/>
      <c r="DN125" s="957"/>
      <c r="DO125" s="957"/>
      <c r="DP125" s="957"/>
      <c r="DQ125" s="957" t="s">
        <v>447</v>
      </c>
      <c r="DR125" s="957"/>
      <c r="DS125" s="957"/>
      <c r="DT125" s="957"/>
      <c r="DU125" s="957"/>
      <c r="DV125" s="958" t="s">
        <v>447</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447</v>
      </c>
      <c r="AB126" s="989"/>
      <c r="AC126" s="989"/>
      <c r="AD126" s="989"/>
      <c r="AE126" s="990"/>
      <c r="AF126" s="991" t="s">
        <v>447</v>
      </c>
      <c r="AG126" s="989"/>
      <c r="AH126" s="989"/>
      <c r="AI126" s="989"/>
      <c r="AJ126" s="990"/>
      <c r="AK126" s="991" t="s">
        <v>447</v>
      </c>
      <c r="AL126" s="989"/>
      <c r="AM126" s="989"/>
      <c r="AN126" s="989"/>
      <c r="AO126" s="990"/>
      <c r="AP126" s="992" t="s">
        <v>447</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v>4042</v>
      </c>
      <c r="DH126" s="950"/>
      <c r="DI126" s="950"/>
      <c r="DJ126" s="950"/>
      <c r="DK126" s="950"/>
      <c r="DL126" s="950">
        <v>9150</v>
      </c>
      <c r="DM126" s="950"/>
      <c r="DN126" s="950"/>
      <c r="DO126" s="950"/>
      <c r="DP126" s="950"/>
      <c r="DQ126" s="950">
        <v>15288</v>
      </c>
      <c r="DR126" s="950"/>
      <c r="DS126" s="950"/>
      <c r="DT126" s="950"/>
      <c r="DU126" s="950"/>
      <c r="DV126" s="951">
        <v>1.2</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447</v>
      </c>
      <c r="AB127" s="989"/>
      <c r="AC127" s="989"/>
      <c r="AD127" s="989"/>
      <c r="AE127" s="990"/>
      <c r="AF127" s="991" t="s">
        <v>447</v>
      </c>
      <c r="AG127" s="989"/>
      <c r="AH127" s="989"/>
      <c r="AI127" s="989"/>
      <c r="AJ127" s="990"/>
      <c r="AK127" s="991" t="s">
        <v>447</v>
      </c>
      <c r="AL127" s="989"/>
      <c r="AM127" s="989"/>
      <c r="AN127" s="989"/>
      <c r="AO127" s="990"/>
      <c r="AP127" s="992" t="s">
        <v>447</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447</v>
      </c>
      <c r="DH127" s="950"/>
      <c r="DI127" s="950"/>
      <c r="DJ127" s="950"/>
      <c r="DK127" s="950"/>
      <c r="DL127" s="950" t="s">
        <v>447</v>
      </c>
      <c r="DM127" s="950"/>
      <c r="DN127" s="950"/>
      <c r="DO127" s="950"/>
      <c r="DP127" s="950"/>
      <c r="DQ127" s="950" t="s">
        <v>447</v>
      </c>
      <c r="DR127" s="950"/>
      <c r="DS127" s="950"/>
      <c r="DT127" s="950"/>
      <c r="DU127" s="950"/>
      <c r="DV127" s="951" t="s">
        <v>447</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2056</v>
      </c>
      <c r="AB128" s="1078"/>
      <c r="AC128" s="1078"/>
      <c r="AD128" s="1078"/>
      <c r="AE128" s="1079"/>
      <c r="AF128" s="1080">
        <v>3962</v>
      </c>
      <c r="AG128" s="1078"/>
      <c r="AH128" s="1078"/>
      <c r="AI128" s="1078"/>
      <c r="AJ128" s="1079"/>
      <c r="AK128" s="1080">
        <v>4939</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223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1401570</v>
      </c>
      <c r="AB129" s="989"/>
      <c r="AC129" s="989"/>
      <c r="AD129" s="989"/>
      <c r="AE129" s="990"/>
      <c r="AF129" s="991">
        <v>1463637</v>
      </c>
      <c r="AG129" s="989"/>
      <c r="AH129" s="989"/>
      <c r="AI129" s="989"/>
      <c r="AJ129" s="990"/>
      <c r="AK129" s="991">
        <v>1433561</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223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227352</v>
      </c>
      <c r="AB130" s="989"/>
      <c r="AC130" s="989"/>
      <c r="AD130" s="989"/>
      <c r="AE130" s="990"/>
      <c r="AF130" s="991">
        <v>214282</v>
      </c>
      <c r="AG130" s="989"/>
      <c r="AH130" s="989"/>
      <c r="AI130" s="989"/>
      <c r="AJ130" s="990"/>
      <c r="AK130" s="991">
        <v>207288</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-3.3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1174218</v>
      </c>
      <c r="AB131" s="1014"/>
      <c r="AC131" s="1014"/>
      <c r="AD131" s="1014"/>
      <c r="AE131" s="1015"/>
      <c r="AF131" s="1013">
        <v>1249355</v>
      </c>
      <c r="AG131" s="1014"/>
      <c r="AH131" s="1014"/>
      <c r="AI131" s="1014"/>
      <c r="AJ131" s="1015"/>
      <c r="AK131" s="1013">
        <v>1226273</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-2.0603499520000002</v>
      </c>
      <c r="AB132" s="1130"/>
      <c r="AC132" s="1130"/>
      <c r="AD132" s="1130"/>
      <c r="AE132" s="1131"/>
      <c r="AF132" s="1132">
        <v>-2.7511796089999998</v>
      </c>
      <c r="AG132" s="1130"/>
      <c r="AH132" s="1130"/>
      <c r="AI132" s="1130"/>
      <c r="AJ132" s="1131"/>
      <c r="AK132" s="1132">
        <v>-5.1644291280000001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-0.8</v>
      </c>
      <c r="AB133" s="1113"/>
      <c r="AC133" s="1113"/>
      <c r="AD133" s="1113"/>
      <c r="AE133" s="1114"/>
      <c r="AF133" s="1112">
        <v>-2.2999999999999998</v>
      </c>
      <c r="AG133" s="1113"/>
      <c r="AH133" s="1113"/>
      <c r="AI133" s="1113"/>
      <c r="AJ133" s="1114"/>
      <c r="AK133" s="1112">
        <v>-3.3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395283</v>
      </c>
      <c r="L9" s="266">
        <v>121700</v>
      </c>
      <c r="M9" s="267">
        <v>214828</v>
      </c>
      <c r="N9" s="268">
        <v>-43.4</v>
      </c>
    </row>
    <row r="10" spans="1:16" x14ac:dyDescent="0.15">
      <c r="A10" s="250"/>
      <c r="B10" s="246"/>
      <c r="C10" s="246"/>
      <c r="D10" s="246"/>
      <c r="E10" s="246"/>
      <c r="F10" s="246"/>
      <c r="G10" s="1152" t="s">
        <v>482</v>
      </c>
      <c r="H10" s="1153"/>
      <c r="I10" s="1153"/>
      <c r="J10" s="1154"/>
      <c r="K10" s="269">
        <v>74384</v>
      </c>
      <c r="L10" s="270">
        <v>22901</v>
      </c>
      <c r="M10" s="271">
        <v>28178</v>
      </c>
      <c r="N10" s="272">
        <v>-18.7</v>
      </c>
    </row>
    <row r="11" spans="1:16" ht="13.5" customHeight="1" x14ac:dyDescent="0.15">
      <c r="A11" s="250"/>
      <c r="B11" s="246"/>
      <c r="C11" s="246"/>
      <c r="D11" s="246"/>
      <c r="E11" s="246"/>
      <c r="F11" s="246"/>
      <c r="G11" s="1152" t="s">
        <v>483</v>
      </c>
      <c r="H11" s="1153"/>
      <c r="I11" s="1153"/>
      <c r="J11" s="1154"/>
      <c r="K11" s="269">
        <v>53395</v>
      </c>
      <c r="L11" s="270">
        <v>16439</v>
      </c>
      <c r="M11" s="271">
        <v>24639</v>
      </c>
      <c r="N11" s="272">
        <v>-33.299999999999997</v>
      </c>
    </row>
    <row r="12" spans="1:16" ht="13.5" customHeight="1" x14ac:dyDescent="0.15">
      <c r="A12" s="250"/>
      <c r="B12" s="246"/>
      <c r="C12" s="246"/>
      <c r="D12" s="246"/>
      <c r="E12" s="246"/>
      <c r="F12" s="246"/>
      <c r="G12" s="1152" t="s">
        <v>484</v>
      </c>
      <c r="H12" s="1153"/>
      <c r="I12" s="1153"/>
      <c r="J12" s="1154"/>
      <c r="K12" s="269" t="s">
        <v>485</v>
      </c>
      <c r="L12" s="270" t="s">
        <v>485</v>
      </c>
      <c r="M12" s="271">
        <v>3805</v>
      </c>
      <c r="N12" s="272" t="s">
        <v>485</v>
      </c>
    </row>
    <row r="13" spans="1:16" ht="13.5" customHeight="1" x14ac:dyDescent="0.15">
      <c r="A13" s="250"/>
      <c r="B13" s="246"/>
      <c r="C13" s="246"/>
      <c r="D13" s="246"/>
      <c r="E13" s="246"/>
      <c r="F13" s="246"/>
      <c r="G13" s="1152" t="s">
        <v>486</v>
      </c>
      <c r="H13" s="1153"/>
      <c r="I13" s="1153"/>
      <c r="J13" s="1154"/>
      <c r="K13" s="269" t="s">
        <v>485</v>
      </c>
      <c r="L13" s="270" t="s">
        <v>485</v>
      </c>
      <c r="M13" s="271" t="s">
        <v>485</v>
      </c>
      <c r="N13" s="272" t="s">
        <v>485</v>
      </c>
    </row>
    <row r="14" spans="1:16" ht="13.5" customHeight="1" x14ac:dyDescent="0.15">
      <c r="A14" s="250"/>
      <c r="B14" s="246"/>
      <c r="C14" s="246"/>
      <c r="D14" s="246"/>
      <c r="E14" s="246"/>
      <c r="F14" s="246"/>
      <c r="G14" s="1152" t="s">
        <v>487</v>
      </c>
      <c r="H14" s="1153"/>
      <c r="I14" s="1153"/>
      <c r="J14" s="1154"/>
      <c r="K14" s="269">
        <v>6629</v>
      </c>
      <c r="L14" s="270">
        <v>2041</v>
      </c>
      <c r="M14" s="271">
        <v>8783</v>
      </c>
      <c r="N14" s="272">
        <v>-76.8</v>
      </c>
    </row>
    <row r="15" spans="1:16" ht="13.5" customHeight="1" x14ac:dyDescent="0.15">
      <c r="A15" s="250"/>
      <c r="B15" s="246"/>
      <c r="C15" s="246"/>
      <c r="D15" s="246"/>
      <c r="E15" s="246"/>
      <c r="F15" s="246"/>
      <c r="G15" s="1152" t="s">
        <v>488</v>
      </c>
      <c r="H15" s="1153"/>
      <c r="I15" s="1153"/>
      <c r="J15" s="1154"/>
      <c r="K15" s="269">
        <v>20880</v>
      </c>
      <c r="L15" s="270">
        <v>6429</v>
      </c>
      <c r="M15" s="271">
        <v>4830</v>
      </c>
      <c r="N15" s="272">
        <v>33.1</v>
      </c>
    </row>
    <row r="16" spans="1:16" x14ac:dyDescent="0.15">
      <c r="A16" s="250"/>
      <c r="B16" s="246"/>
      <c r="C16" s="246"/>
      <c r="D16" s="246"/>
      <c r="E16" s="246"/>
      <c r="F16" s="246"/>
      <c r="G16" s="1155" t="s">
        <v>489</v>
      </c>
      <c r="H16" s="1156"/>
      <c r="I16" s="1156"/>
      <c r="J16" s="1157"/>
      <c r="K16" s="270">
        <v>-38611</v>
      </c>
      <c r="L16" s="270">
        <v>-11888</v>
      </c>
      <c r="M16" s="271">
        <v>-21703</v>
      </c>
      <c r="N16" s="272">
        <v>-45.2</v>
      </c>
    </row>
    <row r="17" spans="1:16" x14ac:dyDescent="0.15">
      <c r="A17" s="250"/>
      <c r="B17" s="246"/>
      <c r="C17" s="246"/>
      <c r="D17" s="246"/>
      <c r="E17" s="246"/>
      <c r="F17" s="246"/>
      <c r="G17" s="1155" t="s">
        <v>172</v>
      </c>
      <c r="H17" s="1156"/>
      <c r="I17" s="1156"/>
      <c r="J17" s="1157"/>
      <c r="K17" s="270">
        <v>511960</v>
      </c>
      <c r="L17" s="270">
        <v>157623</v>
      </c>
      <c r="M17" s="271">
        <v>263360</v>
      </c>
      <c r="N17" s="272">
        <v>-40.1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14.16</v>
      </c>
      <c r="L21" s="283">
        <v>24.72</v>
      </c>
      <c r="M21" s="284">
        <v>-10.56</v>
      </c>
      <c r="N21" s="251"/>
      <c r="O21" s="285"/>
      <c r="P21" s="281"/>
    </row>
    <row r="22" spans="1:16" s="286" customFormat="1" x14ac:dyDescent="0.15">
      <c r="A22" s="281"/>
      <c r="B22" s="251"/>
      <c r="C22" s="251"/>
      <c r="D22" s="251"/>
      <c r="E22" s="251"/>
      <c r="F22" s="251"/>
      <c r="G22" s="1147" t="s">
        <v>495</v>
      </c>
      <c r="H22" s="1148"/>
      <c r="I22" s="1148"/>
      <c r="J22" s="1149"/>
      <c r="K22" s="287">
        <v>96.7</v>
      </c>
      <c r="L22" s="288">
        <v>94.2</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140961</v>
      </c>
      <c r="L32" s="296">
        <v>43399</v>
      </c>
      <c r="M32" s="297">
        <v>146462</v>
      </c>
      <c r="N32" s="298">
        <v>-70.400000000000006</v>
      </c>
    </row>
    <row r="33" spans="1:16" ht="13.5" customHeight="1" x14ac:dyDescent="0.15">
      <c r="A33" s="250"/>
      <c r="B33" s="246"/>
      <c r="C33" s="246"/>
      <c r="D33" s="246"/>
      <c r="E33" s="246"/>
      <c r="F33" s="246"/>
      <c r="G33" s="1163" t="s">
        <v>500</v>
      </c>
      <c r="H33" s="1164"/>
      <c r="I33" s="1164"/>
      <c r="J33" s="1165"/>
      <c r="K33" s="296" t="s">
        <v>485</v>
      </c>
      <c r="L33" s="296" t="s">
        <v>485</v>
      </c>
      <c r="M33" s="297">
        <v>66</v>
      </c>
      <c r="N33" s="298" t="s">
        <v>485</v>
      </c>
    </row>
    <row r="34" spans="1:16" ht="27" customHeight="1" x14ac:dyDescent="0.15">
      <c r="A34" s="250"/>
      <c r="B34" s="246"/>
      <c r="C34" s="246"/>
      <c r="D34" s="246"/>
      <c r="E34" s="246"/>
      <c r="F34" s="246"/>
      <c r="G34" s="1163" t="s">
        <v>501</v>
      </c>
      <c r="H34" s="1164"/>
      <c r="I34" s="1164"/>
      <c r="J34" s="1165"/>
      <c r="K34" s="296" t="s">
        <v>485</v>
      </c>
      <c r="L34" s="296" t="s">
        <v>485</v>
      </c>
      <c r="M34" s="297">
        <v>56</v>
      </c>
      <c r="N34" s="298" t="s">
        <v>485</v>
      </c>
    </row>
    <row r="35" spans="1:16" ht="27" customHeight="1" x14ac:dyDescent="0.15">
      <c r="A35" s="250"/>
      <c r="B35" s="246"/>
      <c r="C35" s="246"/>
      <c r="D35" s="246"/>
      <c r="E35" s="246"/>
      <c r="F35" s="246"/>
      <c r="G35" s="1163" t="s">
        <v>502</v>
      </c>
      <c r="H35" s="1164"/>
      <c r="I35" s="1164"/>
      <c r="J35" s="1165"/>
      <c r="K35" s="296">
        <v>1048</v>
      </c>
      <c r="L35" s="296">
        <v>323</v>
      </c>
      <c r="M35" s="297">
        <v>28990</v>
      </c>
      <c r="N35" s="298">
        <v>-98.9</v>
      </c>
    </row>
    <row r="36" spans="1:16" ht="27" customHeight="1" x14ac:dyDescent="0.15">
      <c r="A36" s="250"/>
      <c r="B36" s="246"/>
      <c r="C36" s="246"/>
      <c r="D36" s="246"/>
      <c r="E36" s="246"/>
      <c r="F36" s="246"/>
      <c r="G36" s="1163" t="s">
        <v>503</v>
      </c>
      <c r="H36" s="1164"/>
      <c r="I36" s="1164"/>
      <c r="J36" s="1165"/>
      <c r="K36" s="296">
        <v>6888</v>
      </c>
      <c r="L36" s="296">
        <v>2121</v>
      </c>
      <c r="M36" s="297">
        <v>3973</v>
      </c>
      <c r="N36" s="298">
        <v>-46.6</v>
      </c>
    </row>
    <row r="37" spans="1:16" ht="13.5" customHeight="1" x14ac:dyDescent="0.15">
      <c r="A37" s="250"/>
      <c r="B37" s="246"/>
      <c r="C37" s="246"/>
      <c r="D37" s="246"/>
      <c r="E37" s="246"/>
      <c r="F37" s="246"/>
      <c r="G37" s="1163" t="s">
        <v>504</v>
      </c>
      <c r="H37" s="1164"/>
      <c r="I37" s="1164"/>
      <c r="J37" s="1165"/>
      <c r="K37" s="296" t="s">
        <v>485</v>
      </c>
      <c r="L37" s="296" t="s">
        <v>485</v>
      </c>
      <c r="M37" s="297">
        <v>2172</v>
      </c>
      <c r="N37" s="298" t="s">
        <v>485</v>
      </c>
    </row>
    <row r="38" spans="1:16" ht="27" customHeight="1" x14ac:dyDescent="0.15">
      <c r="A38" s="250"/>
      <c r="B38" s="246"/>
      <c r="C38" s="246"/>
      <c r="D38" s="246"/>
      <c r="E38" s="246"/>
      <c r="F38" s="246"/>
      <c r="G38" s="1166" t="s">
        <v>505</v>
      </c>
      <c r="H38" s="1167"/>
      <c r="I38" s="1167"/>
      <c r="J38" s="1168"/>
      <c r="K38" s="299" t="s">
        <v>485</v>
      </c>
      <c r="L38" s="299" t="s">
        <v>485</v>
      </c>
      <c r="M38" s="300">
        <v>44</v>
      </c>
      <c r="N38" s="301" t="s">
        <v>485</v>
      </c>
      <c r="O38" s="295"/>
    </row>
    <row r="39" spans="1:16" x14ac:dyDescent="0.15">
      <c r="A39" s="250"/>
      <c r="B39" s="246"/>
      <c r="C39" s="246"/>
      <c r="D39" s="246"/>
      <c r="E39" s="246"/>
      <c r="F39" s="246"/>
      <c r="G39" s="1166" t="s">
        <v>506</v>
      </c>
      <c r="H39" s="1167"/>
      <c r="I39" s="1167"/>
      <c r="J39" s="1168"/>
      <c r="K39" s="302">
        <v>-4939</v>
      </c>
      <c r="L39" s="302">
        <v>-1521</v>
      </c>
      <c r="M39" s="303">
        <v>-6849</v>
      </c>
      <c r="N39" s="304">
        <v>-77.8</v>
      </c>
      <c r="O39" s="295"/>
    </row>
    <row r="40" spans="1:16" ht="27" customHeight="1" x14ac:dyDescent="0.15">
      <c r="A40" s="250"/>
      <c r="B40" s="246"/>
      <c r="C40" s="246"/>
      <c r="D40" s="246"/>
      <c r="E40" s="246"/>
      <c r="F40" s="246"/>
      <c r="G40" s="1163" t="s">
        <v>507</v>
      </c>
      <c r="H40" s="1164"/>
      <c r="I40" s="1164"/>
      <c r="J40" s="1165"/>
      <c r="K40" s="302">
        <v>-207288</v>
      </c>
      <c r="L40" s="302">
        <v>-63820</v>
      </c>
      <c r="M40" s="303">
        <v>-133024</v>
      </c>
      <c r="N40" s="304">
        <v>-52</v>
      </c>
      <c r="O40" s="295"/>
    </row>
    <row r="41" spans="1:16" x14ac:dyDescent="0.15">
      <c r="A41" s="250"/>
      <c r="B41" s="246"/>
      <c r="C41" s="246"/>
      <c r="D41" s="246"/>
      <c r="E41" s="246"/>
      <c r="F41" s="246"/>
      <c r="G41" s="1169" t="s">
        <v>284</v>
      </c>
      <c r="H41" s="1170"/>
      <c r="I41" s="1170"/>
      <c r="J41" s="1171"/>
      <c r="K41" s="296">
        <v>-63330</v>
      </c>
      <c r="L41" s="302">
        <v>-19498</v>
      </c>
      <c r="M41" s="303">
        <v>41890</v>
      </c>
      <c r="N41" s="304">
        <v>-146.5</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290591</v>
      </c>
      <c r="J51" s="322">
        <v>85393</v>
      </c>
      <c r="K51" s="323">
        <v>-64.099999999999994</v>
      </c>
      <c r="L51" s="324">
        <v>185018</v>
      </c>
      <c r="M51" s="325">
        <v>-9.1</v>
      </c>
      <c r="N51" s="326">
        <v>-55</v>
      </c>
    </row>
    <row r="52" spans="1:14" x14ac:dyDescent="0.15">
      <c r="A52" s="250"/>
      <c r="B52" s="246"/>
      <c r="C52" s="246"/>
      <c r="D52" s="246"/>
      <c r="E52" s="246"/>
      <c r="F52" s="246"/>
      <c r="G52" s="327"/>
      <c r="H52" s="328" t="s">
        <v>518</v>
      </c>
      <c r="I52" s="329">
        <v>148310</v>
      </c>
      <c r="J52" s="330">
        <v>43582</v>
      </c>
      <c r="K52" s="331">
        <v>-78.099999999999994</v>
      </c>
      <c r="L52" s="332">
        <v>95064</v>
      </c>
      <c r="M52" s="333">
        <v>-21.5</v>
      </c>
      <c r="N52" s="334">
        <v>-56.6</v>
      </c>
    </row>
    <row r="53" spans="1:14" x14ac:dyDescent="0.15">
      <c r="A53" s="250"/>
      <c r="B53" s="246"/>
      <c r="C53" s="246"/>
      <c r="D53" s="246"/>
      <c r="E53" s="246"/>
      <c r="F53" s="246"/>
      <c r="G53" s="312" t="s">
        <v>519</v>
      </c>
      <c r="H53" s="313"/>
      <c r="I53" s="321">
        <v>562013</v>
      </c>
      <c r="J53" s="322">
        <v>166621</v>
      </c>
      <c r="K53" s="323">
        <v>95.1</v>
      </c>
      <c r="L53" s="324">
        <v>238802</v>
      </c>
      <c r="M53" s="325">
        <v>29.1</v>
      </c>
      <c r="N53" s="326">
        <v>66</v>
      </c>
    </row>
    <row r="54" spans="1:14" x14ac:dyDescent="0.15">
      <c r="A54" s="250"/>
      <c r="B54" s="246"/>
      <c r="C54" s="246"/>
      <c r="D54" s="246"/>
      <c r="E54" s="246"/>
      <c r="F54" s="246"/>
      <c r="G54" s="327"/>
      <c r="H54" s="328" t="s">
        <v>518</v>
      </c>
      <c r="I54" s="329">
        <v>234076</v>
      </c>
      <c r="J54" s="330">
        <v>69397</v>
      </c>
      <c r="K54" s="331">
        <v>59.2</v>
      </c>
      <c r="L54" s="332">
        <v>128562</v>
      </c>
      <c r="M54" s="333">
        <v>35.200000000000003</v>
      </c>
      <c r="N54" s="334">
        <v>24</v>
      </c>
    </row>
    <row r="55" spans="1:14" x14ac:dyDescent="0.15">
      <c r="A55" s="250"/>
      <c r="B55" s="246"/>
      <c r="C55" s="246"/>
      <c r="D55" s="246"/>
      <c r="E55" s="246"/>
      <c r="F55" s="246"/>
      <c r="G55" s="312" t="s">
        <v>520</v>
      </c>
      <c r="H55" s="313"/>
      <c r="I55" s="321">
        <v>965026</v>
      </c>
      <c r="J55" s="322">
        <v>285680</v>
      </c>
      <c r="K55" s="323">
        <v>71.5</v>
      </c>
      <c r="L55" s="324">
        <v>288550</v>
      </c>
      <c r="M55" s="325">
        <v>20.8</v>
      </c>
      <c r="N55" s="326">
        <v>50.7</v>
      </c>
    </row>
    <row r="56" spans="1:14" x14ac:dyDescent="0.15">
      <c r="A56" s="250"/>
      <c r="B56" s="246"/>
      <c r="C56" s="246"/>
      <c r="D56" s="246"/>
      <c r="E56" s="246"/>
      <c r="F56" s="246"/>
      <c r="G56" s="327"/>
      <c r="H56" s="328" t="s">
        <v>518</v>
      </c>
      <c r="I56" s="329">
        <v>228420</v>
      </c>
      <c r="J56" s="330">
        <v>67620</v>
      </c>
      <c r="K56" s="331">
        <v>-2.6</v>
      </c>
      <c r="L56" s="332">
        <v>141525</v>
      </c>
      <c r="M56" s="333">
        <v>10.1</v>
      </c>
      <c r="N56" s="334">
        <v>-12.7</v>
      </c>
    </row>
    <row r="57" spans="1:14" x14ac:dyDescent="0.15">
      <c r="A57" s="250"/>
      <c r="B57" s="246"/>
      <c r="C57" s="246"/>
      <c r="D57" s="246"/>
      <c r="E57" s="246"/>
      <c r="F57" s="246"/>
      <c r="G57" s="312" t="s">
        <v>521</v>
      </c>
      <c r="H57" s="313"/>
      <c r="I57" s="321">
        <v>666834</v>
      </c>
      <c r="J57" s="322">
        <v>203241</v>
      </c>
      <c r="K57" s="323">
        <v>-28.9</v>
      </c>
      <c r="L57" s="324">
        <v>287914</v>
      </c>
      <c r="M57" s="325">
        <v>-0.2</v>
      </c>
      <c r="N57" s="326">
        <v>-28.7</v>
      </c>
    </row>
    <row r="58" spans="1:14" x14ac:dyDescent="0.15">
      <c r="A58" s="250"/>
      <c r="B58" s="246"/>
      <c r="C58" s="246"/>
      <c r="D58" s="246"/>
      <c r="E58" s="246"/>
      <c r="F58" s="246"/>
      <c r="G58" s="327"/>
      <c r="H58" s="328" t="s">
        <v>518</v>
      </c>
      <c r="I58" s="329">
        <v>223375</v>
      </c>
      <c r="J58" s="330">
        <v>68081</v>
      </c>
      <c r="K58" s="331">
        <v>0.7</v>
      </c>
      <c r="L58" s="332">
        <v>146531</v>
      </c>
      <c r="M58" s="333">
        <v>3.5</v>
      </c>
      <c r="N58" s="334">
        <v>-2.8</v>
      </c>
    </row>
    <row r="59" spans="1:14" x14ac:dyDescent="0.15">
      <c r="A59" s="250"/>
      <c r="B59" s="246"/>
      <c r="C59" s="246"/>
      <c r="D59" s="246"/>
      <c r="E59" s="246"/>
      <c r="F59" s="246"/>
      <c r="G59" s="312" t="s">
        <v>522</v>
      </c>
      <c r="H59" s="313"/>
      <c r="I59" s="321">
        <v>844050</v>
      </c>
      <c r="J59" s="322">
        <v>259868</v>
      </c>
      <c r="K59" s="323">
        <v>27.9</v>
      </c>
      <c r="L59" s="324">
        <v>310300</v>
      </c>
      <c r="M59" s="325">
        <v>7.8</v>
      </c>
      <c r="N59" s="326">
        <v>20.100000000000001</v>
      </c>
    </row>
    <row r="60" spans="1:14" x14ac:dyDescent="0.15">
      <c r="A60" s="250"/>
      <c r="B60" s="246"/>
      <c r="C60" s="246"/>
      <c r="D60" s="246"/>
      <c r="E60" s="246"/>
      <c r="F60" s="246"/>
      <c r="G60" s="327"/>
      <c r="H60" s="328" t="s">
        <v>518</v>
      </c>
      <c r="I60" s="335">
        <v>329125</v>
      </c>
      <c r="J60" s="330">
        <v>101332</v>
      </c>
      <c r="K60" s="331">
        <v>48.8</v>
      </c>
      <c r="L60" s="332">
        <v>157576</v>
      </c>
      <c r="M60" s="333">
        <v>7.5</v>
      </c>
      <c r="N60" s="334">
        <v>41.3</v>
      </c>
    </row>
    <row r="61" spans="1:14" x14ac:dyDescent="0.15">
      <c r="A61" s="250"/>
      <c r="B61" s="246"/>
      <c r="C61" s="246"/>
      <c r="D61" s="246"/>
      <c r="E61" s="246"/>
      <c r="F61" s="246"/>
      <c r="G61" s="312" t="s">
        <v>523</v>
      </c>
      <c r="H61" s="336"/>
      <c r="I61" s="337">
        <v>665703</v>
      </c>
      <c r="J61" s="338">
        <v>200161</v>
      </c>
      <c r="K61" s="339">
        <v>20.3</v>
      </c>
      <c r="L61" s="340">
        <v>262117</v>
      </c>
      <c r="M61" s="341">
        <v>9.6999999999999993</v>
      </c>
      <c r="N61" s="326">
        <v>10.6</v>
      </c>
    </row>
    <row r="62" spans="1:14" x14ac:dyDescent="0.15">
      <c r="A62" s="250"/>
      <c r="B62" s="246"/>
      <c r="C62" s="246"/>
      <c r="D62" s="246"/>
      <c r="E62" s="246"/>
      <c r="F62" s="246"/>
      <c r="G62" s="327"/>
      <c r="H62" s="328" t="s">
        <v>518</v>
      </c>
      <c r="I62" s="329">
        <v>232661</v>
      </c>
      <c r="J62" s="330">
        <v>70002</v>
      </c>
      <c r="K62" s="331">
        <v>5.6</v>
      </c>
      <c r="L62" s="332">
        <v>133852</v>
      </c>
      <c r="M62" s="333">
        <v>7</v>
      </c>
      <c r="N62" s="334">
        <v>-1.4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58.07</v>
      </c>
      <c r="G47" s="12">
        <v>57.78</v>
      </c>
      <c r="H47" s="12">
        <v>57.68</v>
      </c>
      <c r="I47" s="12">
        <v>55.39</v>
      </c>
      <c r="J47" s="13">
        <v>56.67</v>
      </c>
    </row>
    <row r="48" spans="2:10" ht="57.75" customHeight="1" x14ac:dyDescent="0.15">
      <c r="B48" s="14"/>
      <c r="C48" s="1174" t="s">
        <v>4</v>
      </c>
      <c r="D48" s="1174"/>
      <c r="E48" s="1175"/>
      <c r="F48" s="15">
        <v>2.27</v>
      </c>
      <c r="G48" s="16">
        <v>2.76</v>
      </c>
      <c r="H48" s="16">
        <v>2.77</v>
      </c>
      <c r="I48" s="16">
        <v>2.68</v>
      </c>
      <c r="J48" s="17">
        <v>2.7</v>
      </c>
    </row>
    <row r="49" spans="2:10" ht="57.75" customHeight="1" thickBot="1" x14ac:dyDescent="0.2">
      <c r="B49" s="18"/>
      <c r="C49" s="1176" t="s">
        <v>5</v>
      </c>
      <c r="D49" s="1176"/>
      <c r="E49" s="1177"/>
      <c r="F49" s="19" t="s">
        <v>530</v>
      </c>
      <c r="G49" s="20">
        <v>9.94</v>
      </c>
      <c r="H49" s="20">
        <v>11.57</v>
      </c>
      <c r="I49" s="20">
        <v>7.46</v>
      </c>
      <c r="J49" s="21">
        <v>7.39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2018-01-24T06:21:41Z</dcterms:created>
  <dcterms:modified xsi:type="dcterms:W3CDTF">2025-09-09T04:43:32Z</dcterms:modified>
  <cp:category/>
</cp:coreProperties>
</file>