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1929"/>
  <workbookPr/>
  <mc:AlternateContent xmlns:mc="http://schemas.openxmlformats.org/markup-compatibility/2006">
    <mc:Choice Requires="x15">
      <x15ac:absPath xmlns:x15ac="http://schemas.microsoft.com/office/spreadsheetml/2010/11/ac" url="\\akafsv\LGWAN\LG財政係\吉竹\HP\●財政状況資料集\"/>
    </mc:Choice>
  </mc:AlternateContent>
  <xr:revisionPtr revIDLastSave="0" documentId="13_ncr:1_{5DC7E31C-9816-49BC-B8A0-6482ED7E026E}" xr6:coauthVersionLast="44" xr6:coauthVersionMax="44" xr10:uidLastSave="{00000000-0000-0000-0000-000000000000}"/>
  <bookViews>
    <workbookView xWindow="-120" yWindow="-120" windowWidth="20730" windowHeight="11310" xr2:uid="{00000000-000D-0000-FFFF-FFFF00000000}"/>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calcFeatures>
    </ext>
  </extLst>
</workbook>
</file>

<file path=xl/calcChain.xml><?xml version="1.0" encoding="utf-8"?>
<calcChain xmlns="http://schemas.openxmlformats.org/spreadsheetml/2006/main">
  <c r="BG34" i="10" l="1"/>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E43" i="10"/>
  <c r="AM43" i="10"/>
  <c r="U43" i="10"/>
  <c r="C43" i="10"/>
  <c r="CO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BE35" i="10"/>
  <c r="AM35" i="10"/>
  <c r="C35" i="10"/>
  <c r="AM34" i="10"/>
  <c r="U34" i="10"/>
  <c r="U35" i="10" s="1"/>
  <c r="C34" i="10"/>
  <c r="BE34" i="10" l="1"/>
  <c r="BW34" i="10" s="1"/>
  <c r="BW35" i="10" s="1"/>
  <c r="BW36" i="10" s="1"/>
  <c r="BW37" i="10" s="1"/>
  <c r="BW38" i="10" s="1"/>
  <c r="BW39" i="10" s="1"/>
  <c r="BW40" i="10" s="1"/>
  <c r="BW41" i="10" s="1"/>
  <c r="BW42" i="10" s="1"/>
  <c r="BW43" i="10" s="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 r="CO34" i="10" l="1"/>
  <c r="CO35" i="10" s="1"/>
</calcChain>
</file>

<file path=xl/sharedStrings.xml><?xml version="1.0" encoding="utf-8"?>
<sst xmlns="http://schemas.openxmlformats.org/spreadsheetml/2006/main" count="1143" uniqueCount="604">
  <si>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</si>
  <si>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</si>
  <si>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</si>
  <si>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</si>
  <si>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</si>
  <si>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</si>
  <si>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</si>
  <si>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</si>
  <si>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※平成30年度中に市町村合併した団体で、合併前の団体ごとの決算に基づく連結実質赤字比率を算出していない団体については、グラフを表記しない。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</si>
  <si>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</si>
  <si>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</si>
  <si>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</si>
  <si>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</si>
  <si>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</si>
  <si>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</si>
  <si>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</si>
  <si>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</si>
  <si>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</si>
  <si>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</si>
  <si>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</si>
  <si>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</si>
  <si>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</si>
  <si>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</si>
  <si>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※平成30年度中に市町村合併した団体で、合併前の団体ごとの決算に基づく実質公債費比率を算出していない団体については、グラフを表記しない。</t>
    <phoneticPr fontId="5"/>
  </si>
  <si>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</si>
  <si>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</si>
  <si>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</si>
  <si>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</si>
  <si>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</si>
  <si>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</si>
  <si>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</si>
  <si>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</si>
  <si>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</si>
  <si>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</si>
  <si>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</si>
  <si>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</si>
  <si>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</si>
  <si>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</si>
  <si>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</si>
  <si>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</si>
  <si>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※平成30年度中に市町村合併した団体で、合併前の団体ごとの決算に基づく将来負担比率を算出していない団体については、グラフを表記しない。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</si>
  <si>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</si>
  <si>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</si>
  <si>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</si>
  <si>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</si>
  <si>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</si>
  <si>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</si>
  <si>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</si>
  <si>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2"/>
  </si>
  <si>
    <t>財政調整基金残高</t>
    <phoneticPr fontId="5"/>
  </si>
  <si>
    <t>実質単年度収支</t>
    <rPh sb="0" eb="2">
      <t>ジッシツ</t>
    </rPh>
    <rPh sb="2" eb="5">
      <t>タンネンド</t>
    </rPh>
    <rPh sb="5" eb="7">
      <t>シュウシ</t>
    </rPh>
    <phoneticPr fontId="12"/>
  </si>
  <si>
    <t>連結実質赤字比率に係る赤字・黒字の構成分析</t>
  </si>
  <si>
    <t>赤字額</t>
    <rPh sb="0" eb="2">
      <t>アカジ</t>
    </rPh>
    <rPh sb="2" eb="3">
      <t>ガク</t>
    </rPh>
    <phoneticPr fontId="12"/>
  </si>
  <si>
    <t>黒字額</t>
    <rPh sb="0" eb="2">
      <t>クロジ</t>
    </rPh>
    <rPh sb="2" eb="3">
      <t>ガク</t>
    </rPh>
    <phoneticPr fontId="12"/>
  </si>
  <si>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</si>
  <si>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</si>
  <si>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</si>
  <si>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2"/>
  </si>
  <si>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</si>
  <si>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</si>
  <si>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</si>
  <si>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</si>
  <si>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満期一括償還地方債に係る年度割相当額</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</si>
  <si>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</si>
  <si>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</si>
  <si>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</si>
  <si>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</si>
  <si>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</si>
  <si>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</si>
  <si>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</si>
  <si>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1"/>
  </si>
  <si>
    <t>財政調整基金</t>
    <phoneticPr fontId="11"/>
  </si>
  <si>
    <t>減債基金</t>
    <phoneticPr fontId="11"/>
  </si>
  <si>
    <t>その他特定目的基金</t>
    <phoneticPr fontId="11"/>
  </si>
  <si>
    <t>平成29年度　財政状況資料集</t>
    <phoneticPr fontId="5"/>
  </si>
  <si>
    <t>総括表（市町村）</t>
    <rPh sb="0" eb="2">
      <t>ソウカツ</t>
    </rPh>
    <rPh sb="2" eb="3">
      <t>ヒョウ</t>
    </rPh>
    <rPh sb="4" eb="7">
      <t>シチョウソン</t>
    </rPh>
    <phoneticPr fontId="5"/>
  </si>
  <si>
    <t>都道府県名</t>
    <phoneticPr fontId="5"/>
  </si>
  <si>
    <t>福岡県</t>
    <phoneticPr fontId="5"/>
  </si>
  <si>
    <t>市町村類型</t>
    <phoneticPr fontId="5"/>
  </si>
  <si>
    <t>Ⅰ－２</t>
    <phoneticPr fontId="5"/>
  </si>
  <si>
    <t>指定団体等の指定状況</t>
    <phoneticPr fontId="5"/>
  </si>
  <si>
    <t>平成29年度(千円)</t>
    <rPh sb="0" eb="2">
      <t>ヘイセイ</t>
    </rPh>
    <rPh sb="4" eb="6">
      <t>ネンド</t>
    </rPh>
    <rPh sb="7" eb="9">
      <t>センエン</t>
    </rPh>
    <phoneticPr fontId="5"/>
  </si>
  <si>
    <t>平成28年度(千円)</t>
    <rPh sb="0" eb="2">
      <t>ヘイセイ</t>
    </rPh>
    <rPh sb="4" eb="6">
      <t>ネンド</t>
    </rPh>
    <phoneticPr fontId="5"/>
  </si>
  <si>
    <t>平成29年度(千円･％)</t>
    <rPh sb="0" eb="2">
      <t>ヘイセイ</t>
    </rPh>
    <rPh sb="4" eb="6">
      <t>ネンド</t>
    </rPh>
    <rPh sb="7" eb="9">
      <t>センエン</t>
    </rPh>
    <phoneticPr fontId="5"/>
  </si>
  <si>
    <t>平成28年度(千円･％)</t>
    <rPh sb="0" eb="2">
      <t>ヘイセイ</t>
    </rPh>
    <rPh sb="4" eb="6">
      <t>ネンド</t>
    </rPh>
    <rPh sb="7" eb="9">
      <t>センエン</t>
    </rPh>
    <phoneticPr fontId="5"/>
  </si>
  <si>
    <t>歳入総額</t>
    <phoneticPr fontId="20"/>
  </si>
  <si>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</si>
  <si>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</si>
  <si>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</si>
  <si>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0"/>
  </si>
  <si>
    <t>経常収支比率</t>
    <rPh sb="0" eb="2">
      <t>ケイジョウ</t>
    </rPh>
    <rPh sb="2" eb="4">
      <t>シュウシ</t>
    </rPh>
    <rPh sb="4" eb="6">
      <t>ヒリツ</t>
    </rPh>
    <phoneticPr fontId="5"/>
  </si>
  <si>
    <t>市町村名</t>
    <rPh sb="0" eb="3">
      <t>シチョウソン</t>
    </rPh>
    <rPh sb="3" eb="4">
      <t>メイ</t>
    </rPh>
    <phoneticPr fontId="5"/>
  </si>
  <si>
    <t>赤村</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</si>
  <si>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</si>
  <si>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</si>
  <si>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</si>
  <si>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</si>
  <si>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0"/>
  </si>
  <si>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</si>
  <si>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</si>
  <si>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</si>
  <si>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</si>
  <si>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</si>
  <si>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</si>
  <si>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0"/>
  </si>
  <si>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</si>
  <si>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</si>
  <si>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</si>
  <si>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</si>
  <si>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</si>
  <si>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0"/>
  </si>
  <si>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</si>
  <si>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</si>
  <si>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</si>
  <si>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t>
    <phoneticPr fontId="5"/>
  </si>
  <si>
    <t>積立金</t>
    <phoneticPr fontId="20"/>
  </si>
  <si>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</si>
  <si>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</si>
  <si>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-7.0</t>
    <phoneticPr fontId="5"/>
  </si>
  <si>
    <t>山振</t>
    <rPh sb="0" eb="1">
      <t>ヤマ</t>
    </rPh>
    <rPh sb="1" eb="2">
      <t>フ</t>
    </rPh>
    <phoneticPr fontId="5"/>
  </si>
  <si>
    <t>×</t>
    <phoneticPr fontId="5"/>
  </si>
  <si>
    <t>繰上償還金</t>
    <phoneticPr fontId="20"/>
  </si>
  <si>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</si>
  <si>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</si>
  <si>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</si>
  <si>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</si>
  <si>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30.01.01(人)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</si>
  <si>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</si>
  <si>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</si>
  <si>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</si>
  <si>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積立金取崩し額</t>
    <phoneticPr fontId="20"/>
  </si>
  <si>
    <t>　連結実質赤字比率</t>
    <rPh sb="1" eb="3">
      <t>レンケツ</t>
    </rPh>
    <rPh sb="3" eb="5">
      <t>ジッシツ</t>
    </rPh>
    <rPh sb="5" eb="7">
      <t>アカジ</t>
    </rPh>
    <rPh sb="7" eb="9">
      <t>ヒリツ</t>
    </rPh>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</si>
  <si>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</si>
  <si>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</si>
  <si>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</si>
  <si>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t>
    <phoneticPr fontId="5"/>
  </si>
  <si>
    <t>実質単年度収支</t>
    <phoneticPr fontId="20"/>
  </si>
  <si>
    <t>　実質公債費比率</t>
    <rPh sb="1" eb="3">
      <t>ジッシツ</t>
    </rPh>
    <rPh sb="3" eb="6">
      <t>コウサイヒ</t>
    </rPh>
    <rPh sb="6" eb="8">
      <t>ヒリツ</t>
    </rPh>
    <phoneticPr fontId="5"/>
  </si>
  <si>
    <t>29.01.01(人)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</si>
  <si>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</si>
  <si>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</si>
  <si>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</si>
  <si>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</si>
  <si>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0"/>
  </si>
  <si>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</si>
  <si>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</si>
  <si>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-0.4</t>
    <phoneticPr fontId="5"/>
  </si>
  <si>
    <t>基準財政需要額</t>
    <phoneticPr fontId="20"/>
  </si>
  <si>
    <t>うち日本人(％)</t>
    <phoneticPr fontId="5"/>
  </si>
  <si>
    <t>第3次</t>
    <rPh sb="0" eb="1">
      <t>ダイ</t>
    </rPh>
    <rPh sb="2" eb="3">
      <t>ジ</t>
    </rPh>
    <phoneticPr fontId="5"/>
  </si>
  <si>
    <t>標準税収入額等</t>
    <phoneticPr fontId="20"/>
  </si>
  <si>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</si>
  <si>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0"/>
  </si>
  <si>
    <t>人口密度 (人/k㎡)</t>
    <rPh sb="0" eb="2">
      <t>ジンコウ</t>
    </rPh>
    <rPh sb="2" eb="4">
      <t>ミツド</t>
    </rPh>
    <phoneticPr fontId="5"/>
  </si>
  <si>
    <t>歳入一般財源等</t>
    <rPh sb="0" eb="2">
      <t>サイニュウ</t>
    </rPh>
    <rPh sb="2" eb="4">
      <t>イッパン</t>
    </rPh>
    <rPh sb="4" eb="6">
      <t>ザイゲン</t>
    </rPh>
    <rPh sb="6" eb="7">
      <t>トウ</t>
    </rPh>
    <phoneticPr fontId="20"/>
  </si>
  <si>
    <t>世帯数 (世帯)</t>
    <rPh sb="0" eb="3">
      <t>セタイスウ</t>
    </rPh>
    <phoneticPr fontId="5"/>
  </si>
  <si>
    <t>職員の状況 (※8)</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</si>
  <si>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</si>
  <si>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</si>
  <si>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</si>
  <si>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</si>
  <si>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</si>
  <si>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</si>
  <si>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</si>
  <si>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</si>
  <si>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</si>
  <si>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</si>
  <si>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</si>
  <si>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</si>
  <si>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</si>
  <si>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</si>
  <si>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</si>
  <si>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</si>
  <si>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</si>
  <si>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</si>
  <si>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</si>
  <si>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0"/>
  </si>
  <si>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</si>
  <si>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</si>
  <si>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0"/>
  </si>
  <si>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</si>
  <si>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</si>
  <si>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</si>
  <si>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</si>
  <si>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</si>
  <si>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</si>
  <si>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</si>
  <si>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</si>
  <si>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</si>
  <si>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</si>
  <si>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</si>
  <si>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</si>
  <si>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</si>
  <si>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項番</t>
    <phoneticPr fontId="5"/>
  </si>
  <si>
    <t>会計名</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</si>
  <si>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</si>
  <si>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</si>
  <si>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</si>
  <si>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</si>
  <si>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</si>
  <si>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</si>
  <si>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</si>
  <si>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3"/>
  </si>
  <si>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</si>
  <si>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</si>
  <si>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</si>
  <si>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</si>
  <si>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※7：人口については、調査年度の1月1日現在の住民基本台帳に登載されている人口に基づいている。</t>
    <rPh sb="25" eb="27">
      <t>キホン</t>
    </rPh>
    <rPh sb="40" eb="41">
      <t>モト</t>
    </rPh>
    <phoneticPr fontId="24"/>
  </si>
  <si>
    <t xml:space="preserve">※8：職員の状況については、地方公務員給与実態調査に基づくものであるが、当該資料作成時点（平成31年1月末時点）において平成30年
調査結果が未公表であるため、前年度の数値を引用している。
</t>
  </si>
  <si>
    <t>平成29年度</t>
    <phoneticPr fontId="20"/>
  </si>
  <si>
    <t>福岡県赤村</t>
    <phoneticPr fontId="20"/>
  </si>
  <si>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</si>
  <si>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</si>
  <si>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</si>
  <si>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</si>
  <si>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</si>
  <si>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</si>
  <si>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</si>
  <si>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</si>
  <si>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</si>
  <si>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</si>
  <si>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</si>
  <si>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</si>
  <si>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19"/>
  </si>
  <si>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</si>
  <si>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</si>
  <si>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</si>
  <si>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</si>
  <si>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</si>
  <si>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議会費</t>
  </si>
  <si>
    <t>利子割交付金</t>
  </si>
  <si>
    <t>　　市町村民税</t>
    <phoneticPr fontId="5"/>
  </si>
  <si>
    <t>総務費</t>
  </si>
  <si>
    <t>配当割交付金</t>
    <rPh sb="0" eb="2">
      <t>ハイトウ</t>
    </rPh>
    <rPh sb="2" eb="3">
      <t>ワリ</t>
    </rPh>
    <rPh sb="3" eb="6">
      <t>コウフキン</t>
    </rPh>
    <phoneticPr fontId="19"/>
  </si>
  <si>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</si>
  <si>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</si>
  <si>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19"/>
  </si>
  <si>
    <t>　　　所得割</t>
    <phoneticPr fontId="5"/>
  </si>
  <si>
    <t>衛生費</t>
  </si>
  <si>
    <t>分離課税所得割交付金</t>
    <phoneticPr fontId="20"/>
  </si>
  <si>
    <t>-</t>
    <phoneticPr fontId="5"/>
  </si>
  <si>
    <t>　　　法人均等割</t>
    <phoneticPr fontId="5"/>
  </si>
  <si>
    <t>労働費</t>
  </si>
  <si>
    <t>道府県民税所得割臨時交付金</t>
    <phoneticPr fontId="20"/>
  </si>
  <si>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</si>
  <si>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</si>
  <si>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</si>
  <si>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</si>
  <si>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</si>
  <si>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</si>
  <si>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</si>
  <si>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</si>
  <si>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</si>
  <si>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</si>
  <si>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</si>
  <si>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</si>
  <si>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</si>
  <si>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</si>
  <si>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</si>
  <si>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</si>
  <si>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</si>
  <si>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2"/>
  </si>
  <si>
    <t>　　特別土地保有税</t>
    <phoneticPr fontId="5"/>
  </si>
  <si>
    <t>公債費</t>
  </si>
  <si>
    <t>地方交付税</t>
  </si>
  <si>
    <t>　法定外普通税</t>
    <phoneticPr fontId="5"/>
  </si>
  <si>
    <t>諸支出金</t>
    <rPh sb="3" eb="4">
      <t>キン</t>
    </rPh>
    <phoneticPr fontId="20"/>
  </si>
  <si>
    <t>　普通交付税</t>
    <phoneticPr fontId="5"/>
  </si>
  <si>
    <t>目的税</t>
  </si>
  <si>
    <t>前年度繰上充用金</t>
    <phoneticPr fontId="5"/>
  </si>
  <si>
    <t>　特別交付税</t>
    <phoneticPr fontId="5"/>
  </si>
  <si>
    <t>　法定目的税</t>
    <phoneticPr fontId="5"/>
  </si>
  <si>
    <t>歳出合計</t>
  </si>
  <si>
    <t>　震災復興特別交付税</t>
    <phoneticPr fontId="20"/>
  </si>
  <si>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</si>
  <si>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</si>
  <si>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</si>
  <si>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</si>
  <si>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</si>
  <si>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</si>
  <si>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</si>
  <si>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</si>
  <si>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</si>
  <si>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</si>
  <si>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5"/>
  </si>
  <si>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</si>
  <si>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</si>
  <si>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</si>
  <si>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</si>
  <si>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</si>
  <si>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</si>
  <si>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</si>
  <si>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</si>
  <si>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</si>
  <si>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</si>
  <si>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</si>
  <si>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</si>
  <si>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</si>
  <si>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</si>
  <si>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</si>
  <si>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平成29年度</t>
    <rPh sb="0" eb="2">
      <t>ヘイセイ</t>
    </rPh>
    <rPh sb="4" eb="6">
      <t>ネンド</t>
    </rPh>
    <phoneticPr fontId="5"/>
  </si>
  <si>
    <t>平成28年度</t>
    <rPh sb="0" eb="2">
      <t>ヘイセイ</t>
    </rPh>
    <rPh sb="4" eb="6">
      <t>ネンド</t>
    </rPh>
    <phoneticPr fontId="5"/>
  </si>
  <si>
    <t>内訳</t>
    <rPh sb="0" eb="2">
      <t>ウチワケ</t>
    </rPh>
    <phoneticPr fontId="5"/>
  </si>
  <si>
    <t>元利償還金</t>
    <phoneticPr fontId="5"/>
  </si>
  <si>
    <t>財産収入</t>
  </si>
  <si>
    <t>徴収率
(％)</t>
    <rPh sb="0" eb="2">
      <t>チョウシュウ</t>
    </rPh>
    <rPh sb="2" eb="3">
      <t>リツ</t>
    </rPh>
    <phoneticPr fontId="5"/>
  </si>
  <si>
    <t>現年</t>
    <rPh sb="0" eb="1">
      <t>ゲン</t>
    </rPh>
    <rPh sb="1" eb="2">
      <t>ネン</t>
    </rPh>
    <phoneticPr fontId="5"/>
  </si>
  <si>
    <t>　うち元金</t>
    <phoneticPr fontId="20"/>
  </si>
  <si>
    <t>寄附金</t>
  </si>
  <si>
    <t>・計</t>
    <phoneticPr fontId="5"/>
  </si>
  <si>
    <t>市町村民税</t>
    <rPh sb="0" eb="3">
      <t>シチョウソン</t>
    </rPh>
    <rPh sb="3" eb="4">
      <t>ミン</t>
    </rPh>
    <rPh sb="4" eb="5">
      <t>ゼイ</t>
    </rPh>
    <phoneticPr fontId="5"/>
  </si>
  <si>
    <t>　うち利子</t>
    <phoneticPr fontId="20"/>
  </si>
  <si>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</si>
  <si>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</si>
  <si>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</si>
  <si>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</si>
  <si>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</si>
  <si>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</si>
  <si>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</si>
  <si>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</si>
  <si>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</si>
  <si>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</si>
  <si>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</si>
  <si>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</si>
  <si>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</si>
  <si>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2"/>
  </si>
  <si>
    <t>簡易水道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</si>
  <si>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</si>
  <si>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</si>
  <si>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</si>
  <si>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上水道</t>
    <phoneticPr fontId="5"/>
  </si>
  <si>
    <t>加入世帯数(世帯)</t>
  </si>
  <si>
    <t>　　うち一部事務組合負担金</t>
    <phoneticPr fontId="5"/>
  </si>
  <si>
    <t>歳入合計</t>
    <phoneticPr fontId="5"/>
  </si>
  <si>
    <t>工業用水道</t>
    <phoneticPr fontId="5"/>
  </si>
  <si>
    <t>被保険者数(人)</t>
  </si>
  <si>
    <t>　繰出金</t>
    <phoneticPr fontId="5"/>
  </si>
  <si>
    <t>交通</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</si>
  <si>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</si>
  <si>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</si>
  <si>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</si>
  <si>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</si>
  <si>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</si>
  <si>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</si>
  <si>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</si>
  <si>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</si>
  <si>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</si>
  <si>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</si>
  <si>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</si>
  <si>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</si>
  <si>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</si>
  <si>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</si>
  <si>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</si>
  <si>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</si>
  <si>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</si>
  <si>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</si>
  <si>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</si>
  <si>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</si>
  <si>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</si>
  <si>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平成29年度</t>
  </si>
  <si>
    <t>福岡県赤村</t>
  </si>
  <si>
    <t>一般会計等の財政状況（単位：百万円）</t>
    <rPh sb="0" eb="2">
      <t>イッパン</t>
    </rPh>
    <rPh sb="2" eb="4">
      <t>カイケイ</t>
    </rPh>
    <rPh sb="4" eb="5">
      <t>トウ</t>
    </rPh>
    <rPh sb="6" eb="8">
      <t>ザイセイ</t>
    </rPh>
    <rPh sb="8" eb="10">
      <t>ジョウキョウ</t>
    </rPh>
    <phoneticPr fontId="26"/>
  </si>
  <si>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26"/>
  </si>
  <si>
    <t>会計名</t>
    <rPh sb="0" eb="2">
      <t>カイケイ</t>
    </rPh>
    <rPh sb="2" eb="3">
      <t>メイ</t>
    </rPh>
    <phoneticPr fontId="26"/>
  </si>
  <si>
    <t>歳入</t>
    <rPh sb="0" eb="2">
      <t>サイニュウ</t>
    </rPh>
    <phoneticPr fontId="26"/>
  </si>
  <si>
    <t>歳出</t>
    <phoneticPr fontId="26"/>
  </si>
  <si>
    <t>形式収支</t>
    <phoneticPr fontId="26"/>
  </si>
  <si>
    <t>実質収支</t>
    <phoneticPr fontId="26"/>
  </si>
  <si>
    <t>他会計等
からの
繰入金</t>
    <rPh sb="9" eb="11">
      <t>クリイレ</t>
    </rPh>
    <rPh sb="11" eb="12">
      <t>キン</t>
    </rPh>
    <phoneticPr fontId="26"/>
  </si>
  <si>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</si>
  <si>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</si>
  <si>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</si>
  <si>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</si>
  <si>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</si>
  <si>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</si>
  <si>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</si>
  <si>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</si>
  <si>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</si>
  <si>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</si>
  <si>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</si>
  <si>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</si>
  <si>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住宅新築資金等貸付事業特別会計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</si>
  <si>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</si>
  <si>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</si>
  <si>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</si>
  <si>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</si>
  <si>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</si>
  <si>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</si>
  <si>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</si>
  <si>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</si>
  <si>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</si>
  <si>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</si>
  <si>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</si>
  <si>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</si>
  <si>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</si>
  <si>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</si>
  <si>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</si>
  <si>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後期高齢者特別会計</t>
    <phoneticPr fontId="5"/>
  </si>
  <si>
    <t>簡易水道特別会計</t>
    <phoneticPr fontId="5"/>
  </si>
  <si>
    <t>法非適用企業</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</si>
  <si>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</si>
  <si>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</si>
  <si>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</si>
  <si>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</si>
  <si>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26"/>
  </si>
  <si>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</si>
  <si>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</si>
  <si>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</si>
  <si>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</si>
  <si>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</si>
  <si>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</si>
  <si>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</si>
  <si>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</si>
  <si>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</si>
  <si>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</si>
  <si>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</si>
  <si>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</si>
  <si>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</si>
  <si>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</si>
  <si>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</si>
  <si>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26"/>
  </si>
  <si>
    <t>平成27年度</t>
    <rPh sb="0" eb="2">
      <t>ヘイセイ</t>
    </rPh>
    <rPh sb="4" eb="6">
      <t>ネンド</t>
    </rPh>
    <phoneticPr fontId="5"/>
  </si>
  <si>
    <t>分母比</t>
    <rPh sb="0" eb="2">
      <t>ブンボ</t>
    </rPh>
    <rPh sb="2" eb="3">
      <t>ヒ</t>
    </rPh>
    <phoneticPr fontId="5"/>
  </si>
  <si>
    <t>内訳</t>
    <rPh sb="0" eb="2">
      <t>ウチワケ</t>
    </rPh>
    <phoneticPr fontId="26"/>
  </si>
  <si>
    <t>元利償還金</t>
    <rPh sb="0" eb="2">
      <t>ガンリ</t>
    </rPh>
    <rPh sb="2" eb="5">
      <t>ショウカンキン</t>
    </rPh>
    <phoneticPr fontId="26"/>
  </si>
  <si>
    <t xml:space="preserve">一般会計等に係る地方債の現在高 </t>
    <rPh sb="0" eb="2">
      <t>イッパン</t>
    </rPh>
    <rPh sb="2" eb="4">
      <t>カイケイ</t>
    </rPh>
    <rPh sb="4" eb="5">
      <t>トウ</t>
    </rPh>
    <rPh sb="6" eb="7">
      <t>カカ</t>
    </rPh>
    <rPh sb="8" eb="11">
      <t>チホウサイ</t>
    </rPh>
    <rPh sb="12" eb="15">
      <t>ゲンザイダカ</t>
    </rPh>
    <phoneticPr fontId="26"/>
  </si>
  <si>
    <t>債務負担行為</t>
    <rPh sb="0" eb="2">
      <t>サイム</t>
    </rPh>
    <rPh sb="2" eb="4">
      <t>フタン</t>
    </rPh>
    <rPh sb="4" eb="6">
      <t>コウイ</t>
    </rPh>
    <phoneticPr fontId="5"/>
  </si>
  <si>
    <t>PFI事業に係るもの</t>
    <rPh sb="3" eb="5">
      <t>ジギョウ</t>
    </rPh>
    <rPh sb="6" eb="7">
      <t>カカ</t>
    </rPh>
    <phoneticPr fontId="26"/>
  </si>
  <si>
    <t>-</t>
    <phoneticPr fontId="5"/>
  </si>
  <si>
    <t>減債基金積立不足算定額</t>
    <rPh sb="0" eb="2">
      <t>ゲンサイ</t>
    </rPh>
    <rPh sb="2" eb="4">
      <t>キキン</t>
    </rPh>
    <rPh sb="4" eb="6">
      <t>ツミタテ</t>
    </rPh>
    <rPh sb="6" eb="8">
      <t>ブソク</t>
    </rPh>
    <rPh sb="8" eb="10">
      <t>サンテイ</t>
    </rPh>
    <rPh sb="10" eb="11">
      <t>ガク</t>
    </rPh>
    <phoneticPr fontId="5"/>
  </si>
  <si>
    <t>-</t>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</si>
  <si>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26"/>
  </si>
  <si>
    <t>-</t>
    <phoneticPr fontId="5"/>
  </si>
  <si>
    <t>いわゆる五省協定等に係るもの</t>
    <rPh sb="4" eb="6">
      <t>ゴショウ</t>
    </rPh>
    <rPh sb="6" eb="9">
      <t>キョウテイトウ</t>
    </rPh>
    <rPh sb="10" eb="11">
      <t>カカ</t>
    </rPh>
    <phoneticPr fontId="26"/>
  </si>
  <si>
    <t>準元利償還金</t>
    <rPh sb="0" eb="1">
      <t>ジュン</t>
    </rPh>
    <rPh sb="1" eb="3">
      <t>ガンリ</t>
    </rPh>
    <rPh sb="3" eb="6">
      <t>ショウカンキン</t>
    </rPh>
    <phoneticPr fontId="26"/>
  </si>
  <si>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26"/>
  </si>
  <si>
    <t>-</t>
    <phoneticPr fontId="5"/>
  </si>
  <si>
    <t xml:space="preserve">公営企業債等繰入見込額 </t>
    <rPh sb="0" eb="2">
      <t>コウエイ</t>
    </rPh>
    <rPh sb="2" eb="5">
      <t>キギョウサイ</t>
    </rPh>
    <rPh sb="5" eb="6">
      <t>トウ</t>
    </rPh>
    <rPh sb="6" eb="8">
      <t>クリイ</t>
    </rPh>
    <rPh sb="8" eb="11">
      <t>ミコミガク</t>
    </rPh>
    <phoneticPr fontId="26"/>
  </si>
  <si>
    <t>国営土地改良事業に係るもの</t>
    <rPh sb="0" eb="2">
      <t>コクエイ</t>
    </rPh>
    <rPh sb="2" eb="4">
      <t>トチ</t>
    </rPh>
    <rPh sb="4" eb="6">
      <t>カイリョウ</t>
    </rPh>
    <rPh sb="6" eb="8">
      <t>ジギョウ</t>
    </rPh>
    <rPh sb="9" eb="10">
      <t>カカ</t>
    </rPh>
    <phoneticPr fontId="26"/>
  </si>
  <si>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26"/>
  </si>
  <si>
    <t xml:space="preserve">組合等負担等見込額 </t>
    <rPh sb="0" eb="2">
      <t>クミアイ</t>
    </rPh>
    <rPh sb="2" eb="3">
      <t>トウ</t>
    </rPh>
    <rPh sb="3" eb="5">
      <t>フタン</t>
    </rPh>
    <rPh sb="5" eb="6">
      <t>トウ</t>
    </rPh>
    <rPh sb="6" eb="9">
      <t>ミコミガク</t>
    </rPh>
    <phoneticPr fontId="26"/>
  </si>
  <si>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</si>
  <si>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26"/>
  </si>
  <si>
    <t xml:space="preserve">退職手当負担見込額 </t>
    <rPh sb="0" eb="2">
      <t>タイショク</t>
    </rPh>
    <rPh sb="2" eb="4">
      <t>テアテ</t>
    </rPh>
    <rPh sb="4" eb="6">
      <t>フタン</t>
    </rPh>
    <rPh sb="6" eb="9">
      <t>ミコミガク</t>
    </rPh>
    <phoneticPr fontId="26"/>
  </si>
  <si>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</si>
  <si>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26"/>
  </si>
  <si>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26"/>
  </si>
  <si>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</si>
  <si>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26"/>
  </si>
  <si>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</si>
  <si>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</si>
  <si>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</si>
  <si>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</si>
  <si>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</si>
  <si>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26"/>
  </si>
  <si>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</si>
  <si>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</si>
  <si>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</si>
  <si>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t>
    <phoneticPr fontId="5"/>
  </si>
  <si>
    <t>-</t>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</si>
  <si>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</si>
  <si>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26"/>
  </si>
  <si>
    <t>企業債等
繰入見込額</t>
    <rPh sb="0" eb="2">
      <t>キギョウ</t>
    </rPh>
    <rPh sb="2" eb="3">
      <t>サイ</t>
    </rPh>
    <rPh sb="3" eb="4">
      <t>トウ</t>
    </rPh>
    <rPh sb="5" eb="7">
      <t>クリイレ</t>
    </rPh>
    <rPh sb="7" eb="9">
      <t>ミコ</t>
    </rPh>
    <rPh sb="9" eb="10">
      <t>ガク</t>
    </rPh>
    <phoneticPr fontId="5"/>
  </si>
  <si>
    <t>簡易水道特別会計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</si>
  <si>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26"/>
  </si>
  <si>
    <t xml:space="preserve">充当可能特定歳入 </t>
    <rPh sb="0" eb="2">
      <t>ジュウトウ</t>
    </rPh>
    <rPh sb="2" eb="4">
      <t>カノウ</t>
    </rPh>
    <rPh sb="4" eb="6">
      <t>トクテイ</t>
    </rPh>
    <rPh sb="6" eb="8">
      <t>サイニュウ</t>
    </rPh>
    <phoneticPr fontId="26"/>
  </si>
  <si>
    <t xml:space="preserve">基準財政需要額算入見込額 </t>
    <rPh sb="0" eb="2">
      <t>キジュン</t>
    </rPh>
    <rPh sb="2" eb="4">
      <t>ザイセイ</t>
    </rPh>
    <rPh sb="4" eb="7">
      <t>ジュヨウガク</t>
    </rPh>
    <rPh sb="7" eb="9">
      <t>サンニュウ</t>
    </rPh>
    <rPh sb="9" eb="12">
      <t>ミコミガク</t>
    </rPh>
    <phoneticPr fontId="26"/>
  </si>
  <si>
    <t>-</t>
    <phoneticPr fontId="5"/>
  </si>
  <si>
    <t>-</t>
    <phoneticPr fontId="5"/>
  </si>
  <si>
    <t>(Ｆ)</t>
    <phoneticPr fontId="5"/>
  </si>
  <si>
    <t>-</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</si>
  <si>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</si>
  <si>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</si>
  <si>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</si>
  <si>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26"/>
  </si>
  <si>
    <t>土地開発公社に係る将来負担額</t>
    <rPh sb="0" eb="2">
      <t>トチ</t>
    </rPh>
    <rPh sb="2" eb="4">
      <t>カイハツ</t>
    </rPh>
    <rPh sb="4" eb="6">
      <t>コウシャ</t>
    </rPh>
    <rPh sb="7" eb="8">
      <t>カカ</t>
    </rPh>
    <rPh sb="9" eb="11">
      <t>ショウライ</t>
    </rPh>
    <rPh sb="11" eb="14">
      <t>フタンガク</t>
    </rPh>
    <phoneticPr fontId="26"/>
  </si>
  <si>
    <t>利子補給に係るもの</t>
  </si>
  <si>
    <t>健全化判断比率</t>
    <rPh sb="0" eb="3">
      <t>ケンゼンカ</t>
    </rPh>
    <rPh sb="3" eb="5">
      <t>ハンダン</t>
    </rPh>
    <rPh sb="5" eb="7">
      <t>ヒリツ</t>
    </rPh>
    <phoneticPr fontId="15"/>
  </si>
  <si>
    <t>平成29年度</t>
    <rPh sb="0" eb="2">
      <t>ヘイセイ</t>
    </rPh>
    <rPh sb="4" eb="6">
      <t>ネンド</t>
    </rPh>
    <phoneticPr fontId="15"/>
  </si>
  <si>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</si>
  <si>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</si>
  <si>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</si>
  <si>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</si>
  <si>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</si>
  <si>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5"/>
  </si>
  <si>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26"/>
  </si>
  <si>
    <t>(Ｃ)</t>
    <phoneticPr fontId="5"/>
  </si>
  <si>
    <t>連結実質赤字比率</t>
    <rPh sb="0" eb="2">
      <t>レンケツ</t>
    </rPh>
    <rPh sb="2" eb="4">
      <t>ジッシツ</t>
    </rPh>
    <rPh sb="4" eb="6">
      <t>アカジ</t>
    </rPh>
    <rPh sb="6" eb="8">
      <t>ヒリツ</t>
    </rPh>
    <phoneticPr fontId="15"/>
  </si>
  <si>
    <t>-</t>
    <phoneticPr fontId="5"/>
  </si>
  <si>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</si>
  <si>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</si>
  <si>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5"/>
  </si>
  <si>
    <t>(Ｃ)－(Ｄ)</t>
    <phoneticPr fontId="5"/>
  </si>
  <si>
    <t>将来負担比率</t>
    <rPh sb="0" eb="2">
      <t>ショウライ</t>
    </rPh>
    <rPh sb="2" eb="4">
      <t>フタン</t>
    </rPh>
    <rPh sb="4" eb="6">
      <t>ヒリツ</t>
    </rPh>
    <phoneticPr fontId="15"/>
  </si>
  <si>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</si>
  <si>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</si>
  <si>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</si>
  <si>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</si>
  <si>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</si>
  <si>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</si>
  <si>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</si>
  <si>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</si>
  <si>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</si>
  <si>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</si>
  <si>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</si>
  <si>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</si>
  <si>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</si>
  <si>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</si>
  <si>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</si>
  <si>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t>
  </si>
  <si>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</si>
  <si>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</si>
  <si>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</si>
  <si>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</si>
  <si>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</si>
  <si>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</si>
  <si>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</si>
  <si>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</si>
  <si>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</si>
  <si>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</si>
  <si>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（注）人口については、各調査年度の1月1日現在の住民基本台帳に登載されている人口に基づいている。</t>
    <phoneticPr fontId="5"/>
  </si>
  <si>
    <t>（注）参考については、地方公務員給与実態調査に基づくものであるが、当該資料作成時点（平成31年1月末時点）において平成30年調査結果が未公表であるため、前年度の数値を引用している。</t>
  </si>
  <si>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</si>
  <si>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</si>
  <si>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</si>
  <si>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3"/>
  </si>
  <si>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</si>
  <si>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</si>
  <si>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</si>
  <si>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</si>
  <si>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</si>
  <si>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</si>
  <si>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</si>
  <si>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※平成30年度中に市町村合併した団体で、合併前の団体ごとの決算に基づく実質公債費比率を算出していない団体については、グラフを表記しない。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</si>
  <si>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</si>
  <si>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</si>
  <si>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</si>
  <si>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</si>
  <si>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</si>
  <si>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</si>
  <si>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</si>
  <si>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</si>
  <si>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H25</t>
  </si>
  <si>
    <t>うち単独分</t>
    <rPh sb="2" eb="4">
      <t>タンドク</t>
    </rPh>
    <rPh sb="4" eb="5">
      <t>ブン</t>
    </rPh>
    <phoneticPr fontId="5"/>
  </si>
  <si>
    <t xml:space="preserve"> H26</t>
  </si>
  <si>
    <t xml:space="preserve"> H27</t>
  </si>
  <si>
    <t xml:space="preserve"> H28</t>
  </si>
  <si>
    <t xml:space="preserve"> H29</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</si>
  <si>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</si>
  <si>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</si>
  <si>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</si>
  <si>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</si>
  <si>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H25</t>
  </si>
  <si>
    <t>H26</t>
  </si>
  <si>
    <t>H27</t>
  </si>
  <si>
    <t>H28</t>
  </si>
  <si>
    <t>H29</t>
  </si>
  <si>
    <t>住宅新築資金等貸付事業特別会計</t>
  </si>
  <si>
    <t>▲ 2.71</t>
  </si>
  <si>
    <t>▲ 2.50</t>
  </si>
  <si>
    <t>▲ 2.25</t>
  </si>
  <si>
    <t>▲ 2.16</t>
  </si>
  <si>
    <t>▲ 2.04</t>
  </si>
  <si>
    <t>一般会計</t>
  </si>
  <si>
    <t>国民健康保険特別会計</t>
  </si>
  <si>
    <t>簡易水道特別会計</t>
  </si>
  <si>
    <t>後期高齢者特別会計</t>
  </si>
  <si>
    <t>その他会計（赤字）</t>
  </si>
  <si>
    <t>その他会計（黒字）</t>
  </si>
  <si>
    <t>福岡県市町村消防団員等公務災害補償組合（一般会計）</t>
    <phoneticPr fontId="11"/>
  </si>
  <si>
    <t>福岡県市町村職員退職手当組合（一般会計）</t>
    <phoneticPr fontId="11"/>
  </si>
  <si>
    <t>福岡県市町村職員退職手当組合（基金特別会計）</t>
    <phoneticPr fontId="11"/>
  </si>
  <si>
    <t>福岡県自治会館管理組合（一般会計）</t>
    <phoneticPr fontId="11"/>
  </si>
  <si>
    <t>福岡県田川地区消防組合（一般会計）</t>
    <phoneticPr fontId="11"/>
  </si>
  <si>
    <t>田川郡東部環境衛生施設組合（一般会計）</t>
    <phoneticPr fontId="11"/>
  </si>
  <si>
    <t>田川地区斎場組合（一般会計）</t>
    <phoneticPr fontId="11"/>
  </si>
  <si>
    <t>福岡県自治振興組合（一般会計）</t>
    <phoneticPr fontId="11"/>
  </si>
  <si>
    <t>福岡県自治振興組合（公文書館事業特別会計）</t>
    <phoneticPr fontId="11"/>
  </si>
  <si>
    <t>福岡県介護保険広域連合（一般会計）</t>
    <phoneticPr fontId="11"/>
  </si>
  <si>
    <t>福岡県介護保険広域連合（介護保険事業特別会計）</t>
    <phoneticPr fontId="11"/>
  </si>
  <si>
    <t>福岡県後期高齢者医療広域連合（一般会計）</t>
    <phoneticPr fontId="11"/>
  </si>
  <si>
    <t>福岡県後期高齢者医療広域連合（後期高齢者医療特別会計）</t>
    <phoneticPr fontId="11"/>
  </si>
  <si>
    <t>源じいの森</t>
    <rPh sb="0" eb="1">
      <t>ゲン</t>
    </rPh>
    <rPh sb="4" eb="5">
      <t>モリ</t>
    </rPh>
    <phoneticPr fontId="2"/>
  </si>
  <si>
    <t>赤村土地開発公社</t>
    <rPh sb="0" eb="2">
      <t>アカムラ</t>
    </rPh>
    <rPh sb="2" eb="4">
      <t>トチ</t>
    </rPh>
    <rPh sb="4" eb="6">
      <t>カイハツ</t>
    </rPh>
    <rPh sb="6" eb="8">
      <t>コウシャ</t>
    </rPh>
    <phoneticPr fontId="2"/>
  </si>
  <si>
    <t>-</t>
    <phoneticPr fontId="2"/>
  </si>
  <si>
    <t>-</t>
    <phoneticPr fontId="2"/>
  </si>
  <si>
    <t>実質公債費比率</t>
    <phoneticPr fontId="5"/>
  </si>
  <si>
    <t>将来負担比率</t>
    <phoneticPr fontId="5"/>
  </si>
  <si>
    <t>類似団体内平均値</t>
    <phoneticPr fontId="5"/>
  </si>
  <si>
    <t>当該団体値</t>
    <rPh sb="0" eb="2">
      <t>トウガイ</t>
    </rPh>
    <rPh sb="2" eb="4">
      <t>ダンタイ</t>
    </rPh>
    <rPh sb="4" eb="5">
      <t>アタイ</t>
    </rPh>
    <phoneticPr fontId="5"/>
  </si>
  <si>
    <t>(　参考　）</t>
    <rPh sb="2" eb="4">
      <t>サンコウ</t>
    </rPh>
    <phoneticPr fontId="5"/>
  </si>
  <si>
    <t>分析欄</t>
    <rPh sb="0" eb="2">
      <t>ブンセキ</t>
    </rPh>
    <rPh sb="2" eb="3">
      <t>ラン</t>
    </rPh>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</si>
  <si>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</si>
  <si>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有形固定資産減価償却率</t>
    <phoneticPr fontId="5"/>
  </si>
  <si>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</si>
  <si>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a</t>
  </si>
  <si>
    <t xml:space="preserve"> </t>
    <phoneticPr fontId="5"/>
  </si>
  <si>
    <t>繰上償還による地方債現在高の減、減債基金等の積立てによる充当可能財源の増により、将来負担比率が低い状況にある。また、有形固定資産減価償却率も、類似団体よりも低い。これは現在、村営住宅長寿命化計画に基づいて、建替事業を実施しているためである。今後も公共施設総合管理計画に基づき、老朽化対策に取り組んでいきます。</t>
    <rPh sb="0" eb="2">
      <t>クリアゲ</t>
    </rPh>
    <rPh sb="2" eb="4">
      <t>ショウカン</t>
    </rPh>
    <rPh sb="7" eb="9">
      <t>チホウ</t>
    </rPh>
    <rPh sb="9" eb="10">
      <t>サイ</t>
    </rPh>
    <rPh sb="10" eb="13">
      <t>ゲンザイダカ</t>
    </rPh>
    <rPh sb="14" eb="15">
      <t>ゲン</t>
    </rPh>
    <rPh sb="16" eb="18">
      <t>ゲンサイ</t>
    </rPh>
    <rPh sb="18" eb="21">
      <t>キキンナド</t>
    </rPh>
    <rPh sb="22" eb="24">
      <t>ツミタ</t>
    </rPh>
    <rPh sb="28" eb="30">
      <t>ジュウトウ</t>
    </rPh>
    <rPh sb="30" eb="32">
      <t>カノウ</t>
    </rPh>
    <rPh sb="32" eb="34">
      <t>ザイゲン</t>
    </rPh>
    <rPh sb="35" eb="36">
      <t>ゾウ</t>
    </rPh>
    <rPh sb="40" eb="42">
      <t>ショウライ</t>
    </rPh>
    <rPh sb="42" eb="44">
      <t>フタン</t>
    </rPh>
    <rPh sb="44" eb="46">
      <t>ヒリツ</t>
    </rPh>
    <rPh sb="47" eb="48">
      <t>ヒク</t>
    </rPh>
    <rPh sb="49" eb="51">
      <t>ジョウキョウ</t>
    </rPh>
    <rPh sb="58" eb="60">
      <t>ユウケイ</t>
    </rPh>
    <rPh sb="60" eb="62">
      <t>コテイ</t>
    </rPh>
    <rPh sb="62" eb="64">
      <t>シサン</t>
    </rPh>
    <rPh sb="64" eb="66">
      <t>ゲンカ</t>
    </rPh>
    <rPh sb="66" eb="68">
      <t>ショウキャク</t>
    </rPh>
    <rPh sb="68" eb="69">
      <t>リツ</t>
    </rPh>
    <rPh sb="71" eb="73">
      <t>ルイジ</t>
    </rPh>
    <rPh sb="73" eb="75">
      <t>ダンタイ</t>
    </rPh>
    <rPh sb="78" eb="79">
      <t>ヒク</t>
    </rPh>
    <rPh sb="84" eb="86">
      <t>ゲンザイ</t>
    </rPh>
    <rPh sb="87" eb="89">
      <t>ソンエイ</t>
    </rPh>
    <rPh sb="89" eb="91">
      <t>ジュウタク</t>
    </rPh>
    <rPh sb="91" eb="92">
      <t>チョウ</t>
    </rPh>
    <rPh sb="92" eb="95">
      <t>ジュミョウカ</t>
    </rPh>
    <rPh sb="95" eb="97">
      <t>ケイカク</t>
    </rPh>
    <rPh sb="98" eb="99">
      <t>モト</t>
    </rPh>
    <rPh sb="103" eb="105">
      <t>タテカ</t>
    </rPh>
    <rPh sb="105" eb="107">
      <t>ジギョウ</t>
    </rPh>
    <rPh sb="108" eb="110">
      <t>ジッシ</t>
    </rPh>
    <rPh sb="120" eb="122">
      <t>コンゴ</t>
    </rPh>
    <rPh sb="123" eb="125">
      <t>コウキョウ</t>
    </rPh>
    <rPh sb="125" eb="127">
      <t>シセツ</t>
    </rPh>
    <rPh sb="127" eb="129">
      <t>ソウゴウ</t>
    </rPh>
    <rPh sb="129" eb="131">
      <t>カンリ</t>
    </rPh>
    <rPh sb="131" eb="133">
      <t>ケイカク</t>
    </rPh>
    <rPh sb="134" eb="135">
      <t>モト</t>
    </rPh>
    <rPh sb="138" eb="141">
      <t>ロウキュウカ</t>
    </rPh>
    <rPh sb="141" eb="143">
      <t>タイサク</t>
    </rPh>
    <rPh sb="144" eb="145">
      <t>ト</t>
    </rPh>
    <rPh sb="146" eb="147">
      <t>ク</t>
    </rPh>
    <phoneticPr fontId="5"/>
  </si>
  <si>
    <t>実質公債費比率については、類似団体と比較して低い水準にあります。今後も公債費の適正化に取り組んでいきます。</t>
    <rPh sb="0" eb="2">
      <t>ジッシツ</t>
    </rPh>
    <rPh sb="2" eb="5">
      <t>コウサイヒ</t>
    </rPh>
    <rPh sb="5" eb="7">
      <t>ヒリツ</t>
    </rPh>
    <rPh sb="13" eb="15">
      <t>ルイジ</t>
    </rPh>
    <rPh sb="15" eb="17">
      <t>ダンタイ</t>
    </rPh>
    <rPh sb="18" eb="20">
      <t>ヒカク</t>
    </rPh>
    <rPh sb="22" eb="23">
      <t>ヒク</t>
    </rPh>
    <rPh sb="24" eb="26">
      <t>スイジュン</t>
    </rPh>
    <rPh sb="32" eb="34">
      <t>コンゴ</t>
    </rPh>
    <rPh sb="35" eb="37">
      <t>コウサイ</t>
    </rPh>
    <rPh sb="37" eb="38">
      <t>ヒ</t>
    </rPh>
    <rPh sb="39" eb="42">
      <t>テキセイカ</t>
    </rPh>
    <rPh sb="43" eb="44">
      <t>ト</t>
    </rPh>
    <rPh sb="45" eb="46">
      <t>ク</t>
    </rPh>
    <phoneticPr fontId="5"/>
  </si>
  <si>
    <t>ふるさとづくり基金</t>
    <rPh sb="7" eb="9">
      <t>キキン</t>
    </rPh>
    <phoneticPr fontId="2"/>
  </si>
  <si>
    <t>防災基盤整備事業基金</t>
    <rPh sb="0" eb="2">
      <t>ボウサイ</t>
    </rPh>
    <rPh sb="2" eb="4">
      <t>キバン</t>
    </rPh>
    <rPh sb="4" eb="6">
      <t>セイビ</t>
    </rPh>
    <rPh sb="6" eb="8">
      <t>ジギョウ</t>
    </rPh>
    <rPh sb="8" eb="10">
      <t>キキン</t>
    </rPh>
    <phoneticPr fontId="2"/>
  </si>
  <si>
    <t>地域振興基金</t>
    <rPh sb="0" eb="2">
      <t>チイキ</t>
    </rPh>
    <rPh sb="2" eb="4">
      <t>シンコウ</t>
    </rPh>
    <rPh sb="4" eb="6">
      <t>キキン</t>
    </rPh>
    <phoneticPr fontId="2"/>
  </si>
  <si>
    <t>庁舎等整備基金</t>
    <rPh sb="0" eb="3">
      <t>チョウシャナド</t>
    </rPh>
    <rPh sb="3" eb="5">
      <t>セイビ</t>
    </rPh>
    <rPh sb="5" eb="7">
      <t>キキン</t>
    </rPh>
    <phoneticPr fontId="11"/>
  </si>
  <si>
    <t>農山村ふるさと事業基金</t>
    <rPh sb="0" eb="3">
      <t>ノウサンソン</t>
    </rPh>
    <rPh sb="7" eb="9">
      <t>ジギョウ</t>
    </rPh>
    <rPh sb="9" eb="11">
      <t>キキン</t>
    </rPh>
    <phoneticPr fontId="1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</si>
</sst>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5"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6"/>
      <name val="游ゴシック"/>
      <family val="2"/>
      <charset val="128"/>
      <scheme val="minor"/>
    </font>
    <font>
      <sz val="11"/>
      <name val="ＭＳ Ｐゴシック"/>
      <family val="3"/>
      <charset val="128"/>
    </font>
    <font>
      <sz val="11"/>
      <name val="ＭＳ ゴシック"/>
      <family val="3"/>
      <charset val="128"/>
    </font>
    <font>
      <sz val="10"/>
      <color indexed="8"/>
      <name val="ＭＳ Ｐゴシック"/>
      <family val="3"/>
      <charset val="128"/>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9" fillId="0" borderId="0">
      <alignment vertical="center"/>
    </xf>
    <xf numFmtId="0" fontId="12" fillId="0" borderId="0"/>
    <xf numFmtId="0" fontId="12" fillId="0" borderId="0">
      <alignment vertical="center"/>
    </xf>
    <xf numFmtId="0" fontId="9" fillId="0" borderId="0">
      <alignment vertical="center"/>
    </xf>
    <xf numFmtId="0" fontId="1" fillId="0" borderId="0">
      <alignment vertical="center"/>
    </xf>
    <xf numFmtId="0" fontId="1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2" fillId="0" borderId="0">
      <alignment vertical="center"/>
    </xf>
    <xf numFmtId="0" fontId="12" fillId="0" borderId="0">
      <alignment vertical="center"/>
    </xf>
    <xf numFmtId="0" fontId="12" fillId="0" borderId="0"/>
    <xf numFmtId="0" fontId="12" fillId="0" borderId="0"/>
    <xf numFmtId="0" fontId="33" fillId="0" borderId="0">
      <alignment vertical="center"/>
    </xf>
  </cellStyleXfs>
  <cellXfs count="129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5"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8" fillId="2" borderId="1" xfId="1" applyFont="1" applyFill="1" applyBorder="1" applyAlignment="1"/>
    <xf numFmtId="0" fontId="8" fillId="2" borderId="2" xfId="1" applyFont="1" applyFill="1" applyBorder="1" applyAlignment="1">
      <alignment horizontal="right" vertical="top"/>
    </xf>
    <xf numFmtId="0" fontId="8" fillId="2" borderId="3" xfId="1" applyFont="1" applyFill="1" applyBorder="1" applyAlignment="1">
      <alignment horizontal="right" vertical="top"/>
    </xf>
    <xf numFmtId="0" fontId="10" fillId="4" borderId="5" xfId="5" applyFont="1" applyFill="1" applyBorder="1" applyAlignment="1">
      <alignment horizontal="center" vertical="center"/>
    </xf>
    <xf numFmtId="0" fontId="10" fillId="4" borderId="6" xfId="5" applyFont="1" applyFill="1" applyBorder="1" applyAlignment="1">
      <alignment horizontal="center" vertical="center"/>
    </xf>
    <xf numFmtId="0" fontId="8" fillId="0" borderId="7" xfId="1" applyFont="1" applyFill="1" applyBorder="1" applyAlignment="1">
      <alignment horizontal="center" vertical="center" wrapText="1"/>
    </xf>
    <xf numFmtId="177" fontId="8" fillId="0" borderId="5" xfId="5" applyNumberFormat="1" applyFont="1" applyFill="1" applyBorder="1" applyAlignment="1" applyProtection="1">
      <alignment horizontal="right" vertical="center" shrinkToFit="1"/>
    </xf>
    <xf numFmtId="177" fontId="8" fillId="0" borderId="10" xfId="5" applyNumberFormat="1" applyFont="1" applyFill="1" applyBorder="1" applyAlignment="1" applyProtection="1">
      <alignment horizontal="right" vertical="center" shrinkToFit="1"/>
    </xf>
    <xf numFmtId="0" fontId="8" fillId="0" borderId="11" xfId="1" applyFont="1" applyFill="1" applyBorder="1" applyAlignment="1">
      <alignment horizontal="center" vertical="center" wrapText="1"/>
    </xf>
    <xf numFmtId="177" fontId="8" fillId="0" borderId="15" xfId="5" applyNumberFormat="1" applyFont="1" applyFill="1" applyBorder="1" applyAlignment="1" applyProtection="1">
      <alignment horizontal="right" vertical="center" shrinkToFit="1"/>
    </xf>
    <xf numFmtId="177" fontId="8" fillId="0" borderId="16" xfId="5" applyNumberFormat="1" applyFont="1" applyFill="1" applyBorder="1" applyAlignment="1" applyProtection="1">
      <alignment horizontal="right" vertical="center" shrinkToFit="1"/>
    </xf>
    <xf numFmtId="177" fontId="8" fillId="0" borderId="34" xfId="5" applyNumberFormat="1" applyFont="1" applyFill="1" applyBorder="1" applyAlignment="1" applyProtection="1">
      <alignment horizontal="right" vertical="center" shrinkToFit="1"/>
    </xf>
    <xf numFmtId="177" fontId="8" fillId="0" borderId="35" xfId="5" applyNumberFormat="1" applyFont="1" applyFill="1" applyBorder="1" applyAlignment="1" applyProtection="1">
      <alignment horizontal="right" vertical="center" shrinkToFit="1"/>
    </xf>
    <xf numFmtId="0" fontId="8" fillId="0" borderId="47" xfId="1" applyFont="1" applyFill="1" applyBorder="1" applyAlignment="1">
      <alignment horizontal="center" vertical="center"/>
    </xf>
    <xf numFmtId="177" fontId="8" fillId="0" borderId="34" xfId="5" applyNumberFormat="1" applyFont="1" applyFill="1" applyBorder="1" applyAlignment="1" applyProtection="1">
      <alignment horizontal="right" vertical="center" shrinkToFit="1"/>
      <protection locked="0"/>
    </xf>
    <xf numFmtId="177" fontId="8" fillId="0" borderId="35" xfId="5" applyNumberFormat="1" applyFont="1" applyFill="1" applyBorder="1" applyAlignment="1" applyProtection="1">
      <alignment horizontal="right" vertical="center" shrinkToFit="1"/>
      <protection locked="0"/>
    </xf>
    <xf numFmtId="0" fontId="8" fillId="0" borderId="48" xfId="1" applyFont="1" applyFill="1" applyBorder="1" applyAlignment="1">
      <alignment horizontal="center" vertical="center"/>
    </xf>
    <xf numFmtId="177" fontId="8" fillId="0" borderId="21" xfId="5" applyNumberFormat="1" applyFont="1" applyFill="1" applyBorder="1" applyAlignment="1" applyProtection="1">
      <alignment horizontal="right" vertical="center" shrinkToFit="1"/>
      <protection locked="0"/>
    </xf>
    <xf numFmtId="177" fontId="8" fillId="0" borderId="22" xfId="5" applyNumberFormat="1" applyFont="1" applyFill="1" applyBorder="1" applyAlignment="1" applyProtection="1">
      <alignment horizontal="right" vertical="center" shrinkToFit="1"/>
      <protection locked="0"/>
    </xf>
    <xf numFmtId="0" fontId="8" fillId="0" borderId="1" xfId="1" applyFont="1" applyFill="1" applyBorder="1" applyAlignment="1">
      <alignment horizontal="center" vertical="center"/>
    </xf>
    <xf numFmtId="177" fontId="8" fillId="0" borderId="49" xfId="5" applyNumberFormat="1" applyFont="1" applyFill="1" applyBorder="1" applyAlignment="1" applyProtection="1">
      <alignment horizontal="right" vertical="center" shrinkToFit="1"/>
    </xf>
    <xf numFmtId="177" fontId="8" fillId="0" borderId="6" xfId="5" applyNumberFormat="1" applyFont="1" applyFill="1" applyBorder="1" applyAlignment="1" applyProtection="1">
      <alignment horizontal="right" vertical="center" shrinkToFit="1"/>
    </xf>
    <xf numFmtId="178" fontId="13" fillId="0" borderId="41" xfId="6" applyNumberFormat="1" applyFont="1" applyBorder="1" applyAlignment="1">
      <alignment vertical="center"/>
    </xf>
    <xf numFmtId="178" fontId="13" fillId="0" borderId="46" xfId="6" applyNumberFormat="1" applyFont="1" applyBorder="1" applyAlignment="1">
      <alignment vertical="center"/>
    </xf>
    <xf numFmtId="178" fontId="13" fillId="0" borderId="15" xfId="6" applyNumberFormat="1" applyFont="1" applyBorder="1" applyAlignment="1">
      <alignment horizontal="center" vertical="center" wrapText="1"/>
    </xf>
    <xf numFmtId="178" fontId="13" fillId="0" borderId="39" xfId="6" applyNumberFormat="1" applyFont="1" applyBorder="1" applyAlignment="1">
      <alignment horizontal="center" vertical="center"/>
    </xf>
    <xf numFmtId="178" fontId="13" fillId="0" borderId="31" xfId="6" applyNumberFormat="1" applyFont="1" applyBorder="1" applyAlignment="1">
      <alignment horizontal="center" vertical="center"/>
    </xf>
    <xf numFmtId="178" fontId="13" fillId="0" borderId="42" xfId="6" applyNumberFormat="1" applyFont="1" applyBorder="1" applyAlignment="1">
      <alignment horizontal="center" vertical="center"/>
    </xf>
    <xf numFmtId="0" fontId="12" fillId="0" borderId="0" xfId="6"/>
    <xf numFmtId="178" fontId="13" fillId="0" borderId="37" xfId="6" applyNumberFormat="1" applyFont="1" applyBorder="1" applyAlignment="1">
      <alignment vertical="center"/>
    </xf>
    <xf numFmtId="178" fontId="13" fillId="0" borderId="40" xfId="6" applyNumberFormat="1" applyFont="1" applyBorder="1" applyAlignment="1">
      <alignment vertical="center"/>
    </xf>
    <xf numFmtId="0" fontId="12" fillId="0" borderId="45" xfId="6" applyFont="1" applyBorder="1" applyAlignment="1">
      <alignment vertical="center"/>
    </xf>
    <xf numFmtId="178" fontId="13" fillId="0" borderId="41" xfId="6" applyNumberFormat="1" applyFont="1" applyBorder="1" applyAlignment="1">
      <alignment horizontal="center" vertical="center"/>
    </xf>
    <xf numFmtId="178" fontId="13" fillId="0" borderId="50" xfId="6" applyNumberFormat="1" applyFont="1" applyBorder="1" applyAlignment="1">
      <alignment horizontal="center" vertical="center" wrapText="1"/>
    </xf>
    <xf numFmtId="178" fontId="13" fillId="0" borderId="51" xfId="6" applyNumberFormat="1" applyFont="1" applyBorder="1" applyAlignment="1">
      <alignment horizontal="center" vertical="center"/>
    </xf>
    <xf numFmtId="178" fontId="13" fillId="0" borderId="52" xfId="6" applyNumberFormat="1" applyFont="1" applyBorder="1" applyAlignment="1">
      <alignment horizontal="center" vertical="center" wrapText="1"/>
    </xf>
    <xf numFmtId="178" fontId="13" fillId="0" borderId="34" xfId="6" applyNumberFormat="1" applyFont="1" applyBorder="1" applyAlignment="1">
      <alignment horizontal="center" vertical="center"/>
    </xf>
    <xf numFmtId="178" fontId="13" fillId="0" borderId="46" xfId="6" applyNumberFormat="1" applyFont="1" applyBorder="1" applyAlignment="1">
      <alignment horizontal="center" vertical="center"/>
    </xf>
    <xf numFmtId="179" fontId="13" fillId="0" borderId="15" xfId="6" applyNumberFormat="1" applyFont="1" applyFill="1" applyBorder="1" applyAlignment="1">
      <alignment vertical="center"/>
    </xf>
    <xf numFmtId="179" fontId="13" fillId="0" borderId="41" xfId="6" applyNumberFormat="1" applyFont="1" applyFill="1" applyBorder="1" applyAlignment="1">
      <alignment vertical="center"/>
    </xf>
    <xf numFmtId="180" fontId="13" fillId="0" borderId="53" xfId="6" applyNumberFormat="1" applyFont="1" applyFill="1" applyBorder="1" applyAlignment="1">
      <alignment vertical="center"/>
    </xf>
    <xf numFmtId="179" fontId="13" fillId="0" borderId="51" xfId="6" applyNumberFormat="1" applyFont="1" applyFill="1" applyBorder="1" applyAlignment="1">
      <alignment vertical="center"/>
    </xf>
    <xf numFmtId="180" fontId="13" fillId="0" borderId="54" xfId="6" applyNumberFormat="1" applyFont="1" applyFill="1" applyBorder="1" applyAlignment="1">
      <alignment vertical="center"/>
    </xf>
    <xf numFmtId="180" fontId="13" fillId="0" borderId="15" xfId="6" applyNumberFormat="1" applyFont="1" applyBorder="1" applyAlignment="1">
      <alignment vertical="center"/>
    </xf>
    <xf numFmtId="178" fontId="13" fillId="0" borderId="37" xfId="6" applyNumberFormat="1" applyFont="1" applyBorder="1" applyAlignment="1">
      <alignment horizontal="center" vertical="center"/>
    </xf>
    <xf numFmtId="178" fontId="13" fillId="0" borderId="55" xfId="6" applyNumberFormat="1" applyFont="1" applyBorder="1" applyAlignment="1">
      <alignment horizontal="center" vertical="center"/>
    </xf>
    <xf numFmtId="179" fontId="13" fillId="0" borderId="56" xfId="6" applyNumberFormat="1" applyFont="1" applyFill="1" applyBorder="1" applyAlignment="1">
      <alignment vertical="center"/>
    </xf>
    <xf numFmtId="179" fontId="13" fillId="0" borderId="57" xfId="6" applyNumberFormat="1" applyFont="1" applyFill="1" applyBorder="1" applyAlignment="1">
      <alignment vertical="center"/>
    </xf>
    <xf numFmtId="180" fontId="13" fillId="0" borderId="55" xfId="6" applyNumberFormat="1" applyFont="1" applyFill="1" applyBorder="1" applyAlignment="1">
      <alignment vertical="center"/>
    </xf>
    <xf numFmtId="179" fontId="13" fillId="0" borderId="58" xfId="6" applyNumberFormat="1" applyFont="1" applyFill="1" applyBorder="1" applyAlignment="1">
      <alignment vertical="center"/>
    </xf>
    <xf numFmtId="180" fontId="13" fillId="0" borderId="59" xfId="6" applyNumberFormat="1" applyFont="1" applyFill="1" applyBorder="1" applyAlignment="1">
      <alignment vertical="center"/>
    </xf>
    <xf numFmtId="180" fontId="13" fillId="0" borderId="56" xfId="6" applyNumberFormat="1" applyFont="1" applyBorder="1" applyAlignment="1">
      <alignment vertical="center"/>
    </xf>
    <xf numFmtId="179" fontId="13" fillId="0" borderId="56" xfId="6" applyNumberFormat="1" applyFont="1" applyFill="1" applyBorder="1" applyAlignment="1">
      <alignment vertical="center" wrapText="1"/>
    </xf>
    <xf numFmtId="179" fontId="13" fillId="0" borderId="15" xfId="6" applyNumberFormat="1" applyFont="1" applyBorder="1" applyAlignment="1">
      <alignment vertical="center"/>
    </xf>
    <xf numFmtId="179" fontId="13" fillId="0" borderId="41" xfId="6" applyNumberFormat="1" applyFont="1" applyBorder="1" applyAlignment="1">
      <alignment vertical="center"/>
    </xf>
    <xf numFmtId="180" fontId="13" fillId="0" borderId="53" xfId="6" applyNumberFormat="1" applyFont="1" applyBorder="1" applyAlignment="1">
      <alignment vertical="center"/>
    </xf>
    <xf numFmtId="179" fontId="13" fillId="0" borderId="51" xfId="6" applyNumberFormat="1" applyFont="1" applyBorder="1" applyAlignment="1">
      <alignment vertical="center"/>
    </xf>
    <xf numFmtId="180" fontId="13" fillId="0" borderId="12" xfId="6" applyNumberFormat="1" applyFont="1" applyBorder="1" applyAlignment="1">
      <alignment vertical="center"/>
    </xf>
    <xf numFmtId="0" fontId="12" fillId="0" borderId="34" xfId="6" applyBorder="1"/>
    <xf numFmtId="0" fontId="12" fillId="0" borderId="34" xfId="6" applyBorder="1" applyAlignment="1">
      <alignment vertical="center"/>
    </xf>
    <xf numFmtId="0" fontId="14" fillId="0" borderId="34" xfId="6" applyFont="1" applyBorder="1"/>
    <xf numFmtId="0" fontId="12" fillId="0" borderId="0" xfId="7" applyAlignment="1"/>
    <xf numFmtId="0" fontId="12" fillId="0" borderId="34" xfId="7" applyBorder="1" applyAlignment="1"/>
    <xf numFmtId="177" fontId="12" fillId="0" borderId="34" xfId="7" applyNumberFormat="1" applyBorder="1" applyAlignment="1"/>
    <xf numFmtId="0" fontId="15" fillId="0" borderId="0" xfId="8" applyFont="1" applyFill="1">
      <alignment vertical="center"/>
    </xf>
    <xf numFmtId="49" fontId="15" fillId="0" borderId="0" xfId="8" applyNumberFormat="1" applyFont="1" applyFill="1">
      <alignment vertical="center"/>
    </xf>
    <xf numFmtId="0" fontId="15" fillId="0" borderId="0" xfId="8" applyFont="1">
      <alignment vertical="center"/>
    </xf>
    <xf numFmtId="0" fontId="17" fillId="0" borderId="0" xfId="8" applyFont="1" applyFill="1">
      <alignment vertical="center"/>
    </xf>
    <xf numFmtId="0" fontId="18" fillId="0" borderId="0" xfId="8" applyFont="1" applyFill="1">
      <alignment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4" fontId="15" fillId="0" borderId="36" xfId="8" applyNumberFormat="1" applyFont="1" applyFill="1" applyBorder="1" applyAlignment="1">
      <alignment horizontal="right" vertical="center" shrinkToFit="1"/>
    </xf>
    <xf numFmtId="184" fontId="15" fillId="0" borderId="8" xfId="8" applyNumberFormat="1" applyFont="1" applyFill="1" applyBorder="1" applyAlignment="1">
      <alignment horizontal="right" vertical="center" shrinkToFit="1"/>
    </xf>
    <xf numFmtId="184" fontId="15" fillId="0" borderId="9" xfId="8" applyNumberFormat="1" applyFont="1" applyFill="1" applyBorder="1" applyAlignment="1">
      <alignment horizontal="right" vertical="center" shrinkToFit="1"/>
    </xf>
    <xf numFmtId="0" fontId="19" fillId="0" borderId="45" xfId="9" applyFont="1" applyFill="1" applyBorder="1" applyAlignment="1">
      <alignment vertical="center"/>
    </xf>
    <xf numFmtId="184" fontId="15" fillId="0" borderId="36" xfId="8" applyNumberFormat="1" applyFont="1" applyFill="1" applyBorder="1" applyAlignment="1">
      <alignment vertical="center" shrinkToFit="1"/>
    </xf>
    <xf numFmtId="184" fontId="15" fillId="0" borderId="8" xfId="8" applyNumberFormat="1" applyFont="1" applyFill="1" applyBorder="1" applyAlignment="1">
      <alignment vertical="center" shrinkToFit="1"/>
    </xf>
    <xf numFmtId="184" fontId="15" fillId="0" borderId="9" xfId="8" applyNumberFormat="1" applyFont="1" applyFill="1" applyBorder="1" applyAlignment="1">
      <alignment vertical="center" shrinkToFit="1"/>
    </xf>
    <xf numFmtId="0" fontId="15" fillId="0" borderId="7" xfId="8" applyFont="1" applyFill="1" applyBorder="1" applyAlignment="1">
      <alignment horizontal="left" vertical="center"/>
    </xf>
    <xf numFmtId="0" fontId="19" fillId="0" borderId="69" xfId="9" applyFont="1" applyFill="1" applyBorder="1" applyAlignment="1">
      <alignment horizontal="center" vertical="center"/>
    </xf>
    <xf numFmtId="0" fontId="15" fillId="0" borderId="7" xfId="8" applyFont="1" applyFill="1" applyBorder="1" applyAlignment="1">
      <alignment horizontal="center" vertical="center"/>
    </xf>
    <xf numFmtId="0" fontId="15" fillId="0" borderId="72" xfId="8" applyFont="1" applyFill="1" applyBorder="1" applyAlignment="1">
      <alignment horizontal="center" vertical="center"/>
    </xf>
    <xf numFmtId="0" fontId="21" fillId="0" borderId="73" xfId="8" applyFont="1" applyFill="1" applyBorder="1" applyAlignment="1">
      <alignment vertical="center" wrapText="1"/>
    </xf>
    <xf numFmtId="0" fontId="21" fillId="0" borderId="74" xfId="8" applyFont="1" applyFill="1" applyBorder="1" applyAlignment="1">
      <alignment vertical="center" wrapText="1"/>
    </xf>
    <xf numFmtId="181" fontId="15" fillId="0" borderId="72" xfId="8" applyNumberFormat="1" applyFont="1" applyFill="1" applyBorder="1" applyAlignment="1">
      <alignment vertical="center"/>
    </xf>
    <xf numFmtId="181" fontId="15" fillId="0" borderId="73" xfId="8" applyNumberFormat="1" applyFont="1" applyFill="1" applyBorder="1" applyAlignment="1">
      <alignment vertical="center"/>
    </xf>
    <xf numFmtId="181" fontId="15" fillId="0" borderId="74" xfId="8" applyNumberFormat="1" applyFont="1" applyFill="1" applyBorder="1" applyAlignment="1">
      <alignment vertical="center"/>
    </xf>
    <xf numFmtId="0" fontId="15" fillId="0" borderId="7" xfId="8" applyFont="1" applyFill="1" applyBorder="1">
      <alignment vertical="center"/>
    </xf>
    <xf numFmtId="0" fontId="15" fillId="0" borderId="0" xfId="8" applyFont="1" applyFill="1" applyBorder="1">
      <alignment vertical="center"/>
    </xf>
    <xf numFmtId="0" fontId="15" fillId="0" borderId="64" xfId="8" applyFont="1" applyFill="1" applyBorder="1">
      <alignment vertical="center"/>
    </xf>
    <xf numFmtId="49" fontId="15" fillId="0" borderId="7" xfId="8" applyNumberFormat="1" applyFont="1" applyFill="1" applyBorder="1">
      <alignment vertical="center"/>
    </xf>
    <xf numFmtId="49" fontId="15" fillId="0" borderId="0" xfId="8" applyNumberFormat="1" applyFont="1" applyFill="1" applyBorder="1">
      <alignment vertical="center"/>
    </xf>
    <xf numFmtId="0" fontId="15" fillId="0" borderId="0" xfId="8" applyFont="1" applyFill="1" applyBorder="1" applyAlignment="1">
      <alignment vertical="center"/>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0" fontId="15" fillId="0" borderId="64" xfId="8" applyFont="1" applyFill="1" applyBorder="1" applyAlignment="1">
      <alignment horizontal="center" vertical="center"/>
    </xf>
    <xf numFmtId="0" fontId="15" fillId="0" borderId="72" xfId="8" applyFont="1" applyFill="1" applyBorder="1">
      <alignment vertical="center"/>
    </xf>
    <xf numFmtId="0" fontId="15" fillId="0" borderId="73" xfId="8" applyFont="1" applyFill="1" applyBorder="1">
      <alignment vertical="center"/>
    </xf>
    <xf numFmtId="0" fontId="15" fillId="0" borderId="74" xfId="8" applyFont="1" applyFill="1" applyBorder="1">
      <alignment vertical="center"/>
    </xf>
    <xf numFmtId="0" fontId="15" fillId="0" borderId="0" xfId="10" applyFont="1" applyFill="1">
      <alignment vertical="center"/>
    </xf>
    <xf numFmtId="49" fontId="25" fillId="0" borderId="0" xfId="11" applyNumberFormat="1" applyFont="1">
      <alignment vertical="center"/>
    </xf>
    <xf numFmtId="49" fontId="15" fillId="0" borderId="0" xfId="11" applyNumberFormat="1" applyFont="1">
      <alignment vertical="center"/>
    </xf>
    <xf numFmtId="49" fontId="15" fillId="0" borderId="0" xfId="11" applyNumberFormat="1" applyFont="1" applyFill="1">
      <alignment vertical="center"/>
    </xf>
    <xf numFmtId="0" fontId="15" fillId="0" borderId="0" xfId="11" applyFont="1">
      <alignment vertical="center"/>
    </xf>
    <xf numFmtId="0" fontId="26" fillId="0" borderId="0" xfId="11" applyFont="1">
      <alignment vertical="center"/>
    </xf>
    <xf numFmtId="0" fontId="3" fillId="0" borderId="52" xfId="11" applyFont="1" applyBorder="1" applyAlignment="1">
      <alignment horizontal="center" vertical="center"/>
    </xf>
    <xf numFmtId="0" fontId="3" fillId="0" borderId="52" xfId="11" applyFont="1" applyBorder="1" applyAlignment="1">
      <alignment vertical="center"/>
    </xf>
    <xf numFmtId="0" fontId="15" fillId="0" borderId="0" xfId="11" applyFont="1" applyBorder="1">
      <alignment vertical="center"/>
    </xf>
    <xf numFmtId="0" fontId="15" fillId="0" borderId="12" xfId="11" applyFont="1" applyBorder="1">
      <alignment vertical="center"/>
    </xf>
    <xf numFmtId="0" fontId="15" fillId="0" borderId="52" xfId="11" applyFont="1" applyBorder="1">
      <alignment vertical="center"/>
    </xf>
    <xf numFmtId="0" fontId="15" fillId="0" borderId="41" xfId="11" applyFont="1" applyBorder="1" applyAlignment="1">
      <alignment horizontal="center" vertical="center"/>
    </xf>
    <xf numFmtId="0" fontId="15" fillId="0" borderId="12" xfId="11" applyFont="1" applyBorder="1" applyAlignment="1">
      <alignment horizontal="center" vertical="center"/>
    </xf>
    <xf numFmtId="0" fontId="15" fillId="0" borderId="62" xfId="11" applyFont="1" applyBorder="1" applyAlignment="1">
      <alignment horizontal="center" vertical="center"/>
    </xf>
    <xf numFmtId="0" fontId="15" fillId="0" borderId="0"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0" xfId="11" applyFont="1" applyBorder="1" applyAlignment="1">
      <alignment horizontal="center" vertical="center"/>
    </xf>
    <xf numFmtId="0" fontId="15" fillId="0" borderId="0" xfId="11" applyFont="1" applyFill="1">
      <alignment vertical="center"/>
    </xf>
    <xf numFmtId="0" fontId="19" fillId="0" borderId="0" xfId="11" applyFont="1" applyBorder="1">
      <alignment vertical="center"/>
    </xf>
    <xf numFmtId="0" fontId="19" fillId="0" borderId="0" xfId="11" applyFont="1">
      <alignment vertical="center"/>
    </xf>
    <xf numFmtId="0" fontId="15" fillId="0" borderId="0" xfId="11" applyFont="1" applyAlignment="1">
      <alignment vertical="center" shrinkToFit="1"/>
    </xf>
    <xf numFmtId="49" fontId="15" fillId="6" borderId="0" xfId="12" applyNumberFormat="1" applyFont="1" applyFill="1" applyProtection="1">
      <alignment vertical="center"/>
    </xf>
    <xf numFmtId="0" fontId="15" fillId="6" borderId="0" xfId="12" applyFont="1" applyFill="1" applyProtection="1">
      <alignment vertical="center"/>
    </xf>
    <xf numFmtId="0" fontId="15" fillId="6" borderId="0" xfId="12" applyFont="1" applyFill="1" applyBorder="1" applyAlignment="1" applyProtection="1">
      <alignment vertical="center"/>
    </xf>
    <xf numFmtId="0" fontId="15" fillId="6" borderId="73"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27" fillId="6" borderId="0" xfId="12" applyFont="1" applyFill="1" applyAlignment="1" applyProtection="1">
      <alignment vertical="center"/>
    </xf>
    <xf numFmtId="0" fontId="15"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29" fillId="6" borderId="0" xfId="12" applyFont="1" applyFill="1" applyProtection="1">
      <alignment vertical="center"/>
    </xf>
    <xf numFmtId="0" fontId="30" fillId="6" borderId="0" xfId="12" applyFont="1" applyFill="1" applyProtection="1">
      <alignment vertical="center"/>
    </xf>
    <xf numFmtId="0" fontId="30" fillId="6" borderId="0" xfId="13" applyFont="1" applyFill="1" applyProtection="1">
      <alignment vertical="center"/>
    </xf>
    <xf numFmtId="0" fontId="30" fillId="0" borderId="0" xfId="13" applyFont="1" applyProtection="1">
      <alignment vertical="center"/>
    </xf>
    <xf numFmtId="0" fontId="29" fillId="6" borderId="0" xfId="12" applyFont="1" applyFill="1" applyBorder="1" applyProtection="1">
      <alignment vertical="center"/>
    </xf>
    <xf numFmtId="0" fontId="30" fillId="6" borderId="0" xfId="12" applyFont="1" applyFill="1" applyBorder="1" applyProtection="1">
      <alignment vertical="center"/>
    </xf>
    <xf numFmtId="0" fontId="29" fillId="0" borderId="97" xfId="12" applyFont="1" applyBorder="1" applyAlignment="1" applyProtection="1">
      <alignment horizontal="center" vertical="center" shrinkToFit="1"/>
      <protection locked="0"/>
    </xf>
    <xf numFmtId="0" fontId="29" fillId="0" borderId="97" xfId="12" applyFont="1" applyFill="1" applyBorder="1" applyAlignment="1" applyProtection="1">
      <alignment horizontal="center" vertical="center" shrinkToFit="1"/>
      <protection locked="0"/>
    </xf>
    <xf numFmtId="0" fontId="29" fillId="0" borderId="109" xfId="15" applyFont="1" applyBorder="1" applyAlignment="1" applyProtection="1">
      <alignment horizontal="center" vertical="center" shrinkToFit="1"/>
      <protection locked="0"/>
    </xf>
    <xf numFmtId="0" fontId="29" fillId="0" borderId="111" xfId="12" applyFont="1" applyBorder="1" applyAlignment="1" applyProtection="1">
      <alignment horizontal="center" vertical="center" shrinkToFit="1"/>
      <protection locked="0"/>
    </xf>
    <xf numFmtId="0" fontId="29" fillId="0" borderId="111" xfId="12" applyFont="1" applyFill="1" applyBorder="1" applyAlignment="1" applyProtection="1">
      <alignment horizontal="center" vertical="center" shrinkToFit="1"/>
      <protection locked="0"/>
    </xf>
    <xf numFmtId="0" fontId="29" fillId="0" borderId="122" xfId="15" applyFont="1" applyBorder="1" applyAlignment="1" applyProtection="1">
      <alignment horizontal="center" vertical="center" shrinkToFit="1"/>
      <protection locked="0"/>
    </xf>
    <xf numFmtId="0" fontId="29" fillId="8" borderId="20" xfId="12" applyFont="1" applyFill="1" applyBorder="1" applyAlignment="1" applyProtection="1">
      <alignment horizontal="center" vertical="center" shrinkToFit="1"/>
      <protection locked="0"/>
    </xf>
    <xf numFmtId="0" fontId="22" fillId="6" borderId="0" xfId="12" applyFont="1" applyFill="1" applyProtection="1">
      <alignment vertical="center"/>
    </xf>
    <xf numFmtId="0" fontId="29" fillId="0" borderId="135" xfId="12" applyFont="1" applyBorder="1" applyAlignment="1" applyProtection="1">
      <alignment horizontal="center" vertical="center" shrinkToFit="1"/>
      <protection locked="0"/>
    </xf>
    <xf numFmtId="0" fontId="29"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29" fillId="0" borderId="144" xfId="12" applyFont="1" applyBorder="1" applyAlignment="1" applyProtection="1">
      <alignment horizontal="center" vertical="center" shrinkToFit="1"/>
      <protection locked="0"/>
    </xf>
    <xf numFmtId="0" fontId="29" fillId="6" borderId="0" xfId="12" applyFont="1" applyFill="1" applyBorder="1" applyAlignment="1" applyProtection="1">
      <alignment horizontal="center" vertical="center" shrinkToFit="1"/>
    </xf>
    <xf numFmtId="0" fontId="29" fillId="6" borderId="0" xfId="12" applyFont="1" applyFill="1" applyBorder="1" applyAlignment="1" applyProtection="1">
      <alignment horizontal="left" vertical="center" shrinkToFit="1"/>
    </xf>
    <xf numFmtId="177" fontId="29" fillId="6" borderId="0" xfId="12" applyNumberFormat="1" applyFont="1" applyFill="1" applyBorder="1" applyAlignment="1" applyProtection="1">
      <alignment horizontal="right" vertical="center" shrinkToFit="1"/>
    </xf>
    <xf numFmtId="177" fontId="29" fillId="6" borderId="0" xfId="12" applyNumberFormat="1" applyFont="1" applyFill="1" applyBorder="1" applyAlignment="1" applyProtection="1">
      <alignment horizontal="left" vertical="center" shrinkToFit="1"/>
    </xf>
    <xf numFmtId="0" fontId="22" fillId="6" borderId="0" xfId="12" applyFont="1" applyFill="1" applyBorder="1" applyProtection="1">
      <alignment vertical="center"/>
    </xf>
    <xf numFmtId="0" fontId="29" fillId="6" borderId="73" xfId="12" applyFont="1" applyFill="1" applyBorder="1" applyAlignment="1" applyProtection="1">
      <alignment vertical="center"/>
    </xf>
    <xf numFmtId="0" fontId="29" fillId="6" borderId="73" xfId="12" applyFont="1" applyFill="1" applyBorder="1" applyAlignment="1" applyProtection="1">
      <alignment horizontal="center" vertical="center"/>
    </xf>
    <xf numFmtId="0" fontId="29" fillId="6" borderId="31" xfId="12" applyFont="1" applyFill="1" applyBorder="1" applyProtection="1">
      <alignment vertical="center"/>
    </xf>
    <xf numFmtId="0" fontId="29" fillId="6" borderId="1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64" xfId="12" applyFont="1" applyFill="1" applyBorder="1" applyAlignment="1" applyProtection="1">
      <alignment vertical="center"/>
    </xf>
    <xf numFmtId="0" fontId="29" fillId="6" borderId="0" xfId="12" applyFont="1" applyFill="1" applyAlignment="1" applyProtection="1">
      <alignment vertical="center"/>
    </xf>
    <xf numFmtId="0" fontId="29" fillId="6" borderId="0" xfId="12" applyFont="1" applyFill="1" applyBorder="1" applyAlignment="1" applyProtection="1">
      <alignment horizontal="center" vertical="center"/>
    </xf>
    <xf numFmtId="0" fontId="30" fillId="6" borderId="0" xfId="12" applyFont="1" applyFill="1" applyAlignment="1" applyProtection="1">
      <alignment vertical="center"/>
    </xf>
    <xf numFmtId="0" fontId="30" fillId="6" borderId="0" xfId="12" applyFont="1" applyFill="1" applyBorder="1" applyAlignment="1" applyProtection="1">
      <alignment horizontal="center" vertical="center"/>
    </xf>
    <xf numFmtId="0" fontId="30" fillId="6" borderId="7" xfId="12" applyFont="1" applyFill="1" applyBorder="1" applyAlignment="1" applyProtection="1">
      <alignment vertical="center"/>
    </xf>
    <xf numFmtId="0" fontId="30" fillId="6" borderId="0" xfId="12" applyFont="1" applyFill="1" applyBorder="1" applyAlignment="1" applyProtection="1">
      <alignment vertical="center"/>
    </xf>
    <xf numFmtId="0" fontId="32" fillId="6" borderId="0" xfId="13" applyFont="1" applyFill="1" applyProtection="1">
      <alignment vertical="center"/>
    </xf>
    <xf numFmtId="0" fontId="1" fillId="0" borderId="0" xfId="13">
      <alignment vertical="center"/>
    </xf>
    <xf numFmtId="0" fontId="12" fillId="6" borderId="0" xfId="6" applyFill="1" applyProtection="1">
      <protection hidden="1"/>
    </xf>
    <xf numFmtId="0" fontId="12" fillId="6" borderId="0" xfId="6" applyFill="1"/>
    <xf numFmtId="0" fontId="1" fillId="0" borderId="0" xfId="16" applyFont="1" applyFill="1">
      <alignment vertical="center"/>
    </xf>
    <xf numFmtId="0" fontId="1" fillId="0" borderId="0" xfId="16" applyFont="1" applyFill="1" applyBorder="1">
      <alignment vertical="center"/>
    </xf>
    <xf numFmtId="0" fontId="29" fillId="0" borderId="41" xfId="16" applyFont="1" applyFill="1" applyBorder="1">
      <alignment vertical="center"/>
    </xf>
    <xf numFmtId="0" fontId="1" fillId="0" borderId="12" xfId="16" applyFont="1" applyFill="1" applyBorder="1">
      <alignment vertical="center"/>
    </xf>
    <xf numFmtId="0" fontId="1" fillId="0" borderId="46" xfId="16" applyFont="1" applyFill="1" applyBorder="1">
      <alignment vertical="center"/>
    </xf>
    <xf numFmtId="0" fontId="1" fillId="0" borderId="62"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6"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2"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5" fillId="6" borderId="186" xfId="16" applyNumberFormat="1" applyFont="1" applyFill="1" applyBorder="1" applyAlignment="1">
      <alignment horizontal="center" vertical="center"/>
    </xf>
    <xf numFmtId="178" fontId="3" fillId="6" borderId="50" xfId="16" applyNumberFormat="1" applyFont="1" applyFill="1" applyBorder="1" applyAlignment="1">
      <alignment horizontal="center" vertical="center"/>
    </xf>
    <xf numFmtId="177" fontId="3" fillId="6" borderId="45"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0"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0"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2" xfId="16" applyNumberFormat="1" applyFont="1" applyFill="1" applyBorder="1">
      <alignment vertical="center"/>
    </xf>
    <xf numFmtId="190" fontId="13" fillId="0" borderId="34" xfId="16" applyNumberFormat="1" applyFont="1" applyFill="1" applyBorder="1" applyAlignment="1">
      <alignment horizontal="right" vertical="center" shrinkToFit="1"/>
    </xf>
    <xf numFmtId="190" fontId="13" fillId="0" borderId="186" xfId="16" applyNumberFormat="1" applyFont="1" applyFill="1" applyBorder="1" applyAlignment="1">
      <alignment horizontal="right" vertical="center" shrinkToFit="1"/>
    </xf>
    <xf numFmtId="190" fontId="3" fillId="0" borderId="50"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3" fillId="0" borderId="34" xfId="16" applyNumberFormat="1" applyFont="1" applyFill="1" applyBorder="1" applyAlignment="1">
      <alignment horizontal="right" vertical="center" shrinkToFit="1"/>
    </xf>
    <xf numFmtId="187" fontId="13" fillId="0" borderId="186" xfId="16" applyNumberFormat="1" applyFont="1" applyFill="1" applyBorder="1" applyAlignment="1">
      <alignment horizontal="right" vertical="center" shrinkToFit="1"/>
    </xf>
    <xf numFmtId="187" fontId="3" fillId="0" borderId="50"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2" xfId="16" applyNumberFormat="1" applyFont="1" applyFill="1" applyBorder="1">
      <alignment vertical="center"/>
    </xf>
    <xf numFmtId="189" fontId="3" fillId="0" borderId="52"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6"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0"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2" xfId="16" applyFont="1" applyFill="1" applyBorder="1">
      <alignment vertical="center"/>
    </xf>
    <xf numFmtId="0" fontId="29" fillId="0" borderId="62" xfId="16" applyFont="1" applyFill="1" applyBorder="1">
      <alignment vertical="center"/>
    </xf>
    <xf numFmtId="0" fontId="1" fillId="0" borderId="52" xfId="17" applyFont="1" applyFill="1" applyBorder="1">
      <alignment vertical="center"/>
    </xf>
    <xf numFmtId="189" fontId="3" fillId="0" borderId="52" xfId="17" applyNumberFormat="1" applyFont="1" applyFill="1" applyBorder="1">
      <alignment vertical="center"/>
    </xf>
    <xf numFmtId="178" fontId="13" fillId="0" borderId="41" xfId="18" applyNumberFormat="1" applyFont="1" applyBorder="1" applyAlignment="1">
      <alignment vertical="center"/>
    </xf>
    <xf numFmtId="178" fontId="13" fillId="0" borderId="46" xfId="18" applyNumberFormat="1" applyFont="1" applyBorder="1" applyAlignment="1">
      <alignment vertical="center"/>
    </xf>
    <xf numFmtId="178" fontId="13" fillId="0" borderId="37" xfId="18" applyNumberFormat="1" applyFont="1" applyBorder="1" applyAlignment="1">
      <alignment vertical="center"/>
    </xf>
    <xf numFmtId="178" fontId="13" fillId="0" borderId="40" xfId="18" applyNumberFormat="1" applyFont="1" applyBorder="1" applyAlignment="1">
      <alignment vertical="center"/>
    </xf>
    <xf numFmtId="178" fontId="13" fillId="0" borderId="41" xfId="18" applyNumberFormat="1" applyFont="1" applyBorder="1" applyAlignment="1">
      <alignment horizontal="center" vertical="center"/>
    </xf>
    <xf numFmtId="178" fontId="13" fillId="0" borderId="50" xfId="18" applyNumberFormat="1" applyFont="1" applyBorder="1" applyAlignment="1">
      <alignment horizontal="center" vertical="center" wrapText="1"/>
    </xf>
    <xf numFmtId="178" fontId="19" fillId="0" borderId="51" xfId="18" applyNumberFormat="1" applyFont="1" applyBorder="1" applyAlignment="1">
      <alignment horizontal="center" vertical="center"/>
    </xf>
    <xf numFmtId="178" fontId="13" fillId="0" borderId="52" xfId="18" applyNumberFormat="1" applyFont="1" applyBorder="1" applyAlignment="1">
      <alignment horizontal="center" vertical="center" wrapText="1"/>
    </xf>
    <xf numFmtId="178" fontId="13" fillId="0" borderId="34" xfId="18" applyNumberFormat="1" applyFont="1" applyBorder="1" applyAlignment="1">
      <alignment horizontal="center" vertical="center"/>
    </xf>
    <xf numFmtId="177" fontId="13" fillId="0" borderId="15" xfId="19" applyNumberFormat="1" applyFont="1" applyFill="1" applyBorder="1" applyAlignment="1">
      <alignment horizontal="right" vertical="center" shrinkToFit="1"/>
    </xf>
    <xf numFmtId="177" fontId="13" fillId="0" borderId="41" xfId="19" applyNumberFormat="1" applyFont="1" applyFill="1" applyBorder="1" applyAlignment="1">
      <alignment horizontal="right" vertical="center" shrinkToFit="1"/>
    </xf>
    <xf numFmtId="187" fontId="13" fillId="0" borderId="53" xfId="19" applyNumberFormat="1" applyFont="1" applyFill="1" applyBorder="1" applyAlignment="1">
      <alignment horizontal="right" vertical="center" shrinkToFit="1"/>
    </xf>
    <xf numFmtId="177" fontId="13" fillId="0" borderId="51" xfId="19" applyNumberFormat="1" applyFont="1" applyFill="1" applyBorder="1" applyAlignment="1">
      <alignment horizontal="right" vertical="center" shrinkToFit="1"/>
    </xf>
    <xf numFmtId="187" fontId="13" fillId="0" borderId="54" xfId="19" applyNumberFormat="1" applyFont="1" applyFill="1" applyBorder="1" applyAlignment="1">
      <alignment horizontal="right" vertical="center" shrinkToFit="1"/>
    </xf>
    <xf numFmtId="187" fontId="13" fillId="0" borderId="15" xfId="19" applyNumberFormat="1" applyFont="1" applyBorder="1" applyAlignment="1">
      <alignment horizontal="right" vertical="center" shrinkToFit="1"/>
    </xf>
    <xf numFmtId="178" fontId="13" fillId="0" borderId="37" xfId="18" applyNumberFormat="1" applyFont="1" applyBorder="1" applyAlignment="1">
      <alignment horizontal="center" vertical="center"/>
    </xf>
    <xf numFmtId="178" fontId="13" fillId="0" borderId="55" xfId="18" applyNumberFormat="1" applyFont="1" applyBorder="1" applyAlignment="1">
      <alignment horizontal="center" vertical="center"/>
    </xf>
    <xf numFmtId="177" fontId="13" fillId="0" borderId="56" xfId="19" applyNumberFormat="1" applyFont="1" applyFill="1" applyBorder="1" applyAlignment="1">
      <alignment horizontal="right" vertical="center" shrinkToFit="1"/>
    </xf>
    <xf numFmtId="177" fontId="13" fillId="0" borderId="57" xfId="19" applyNumberFormat="1" applyFont="1" applyFill="1" applyBorder="1" applyAlignment="1">
      <alignment horizontal="right" vertical="center" shrinkToFit="1"/>
    </xf>
    <xf numFmtId="187" fontId="13" fillId="0" borderId="55" xfId="19" applyNumberFormat="1" applyFont="1" applyFill="1" applyBorder="1" applyAlignment="1">
      <alignment horizontal="right" vertical="center" shrinkToFit="1"/>
    </xf>
    <xf numFmtId="177" fontId="13" fillId="0" borderId="58" xfId="19" applyNumberFormat="1" applyFont="1" applyFill="1" applyBorder="1" applyAlignment="1">
      <alignment horizontal="right" vertical="center" shrinkToFit="1"/>
    </xf>
    <xf numFmtId="187" fontId="13" fillId="0" borderId="59" xfId="19" applyNumberFormat="1" applyFont="1" applyFill="1" applyBorder="1" applyAlignment="1">
      <alignment horizontal="right" vertical="center" shrinkToFit="1"/>
    </xf>
    <xf numFmtId="187" fontId="13" fillId="0" borderId="56" xfId="19" applyNumberFormat="1" applyFont="1" applyBorder="1" applyAlignment="1">
      <alignment horizontal="right" vertical="center" shrinkToFit="1"/>
    </xf>
    <xf numFmtId="178" fontId="13" fillId="0" borderId="46" xfId="18" applyNumberFormat="1" applyFont="1" applyBorder="1" applyAlignment="1">
      <alignment horizontal="center" vertical="center"/>
    </xf>
    <xf numFmtId="177" fontId="13" fillId="0" borderId="15" xfId="19" applyNumberFormat="1" applyFont="1" applyBorder="1" applyAlignment="1">
      <alignment horizontal="right" vertical="center" shrinkToFit="1"/>
    </xf>
    <xf numFmtId="177" fontId="13" fillId="0" borderId="41" xfId="19" applyNumberFormat="1" applyFont="1" applyBorder="1" applyAlignment="1">
      <alignment horizontal="right" vertical="center" shrinkToFit="1"/>
    </xf>
    <xf numFmtId="187" fontId="13" fillId="0" borderId="53" xfId="19" applyNumberFormat="1" applyFont="1" applyBorder="1" applyAlignment="1">
      <alignment horizontal="right" vertical="center" shrinkToFit="1"/>
    </xf>
    <xf numFmtId="177" fontId="13" fillId="0" borderId="51" xfId="19" applyNumberFormat="1" applyFont="1" applyBorder="1" applyAlignment="1">
      <alignment horizontal="right" vertical="center" shrinkToFit="1"/>
    </xf>
    <xf numFmtId="187" fontId="13"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1" fillId="0" borderId="0" xfId="16" applyFont="1">
      <alignment vertical="center"/>
    </xf>
    <xf numFmtId="0" fontId="1" fillId="0" borderId="62" xfId="16" applyFont="1" applyBorder="1">
      <alignment vertical="center"/>
    </xf>
    <xf numFmtId="0" fontId="1" fillId="0" borderId="38" xfId="16" applyFont="1" applyBorder="1">
      <alignment vertical="center"/>
    </xf>
    <xf numFmtId="180" fontId="1" fillId="0" borderId="0" xfId="16" applyNumberFormat="1" applyFont="1">
      <alignment vertical="center"/>
    </xf>
    <xf numFmtId="0" fontId="1" fillId="0" borderId="40" xfId="16" applyFont="1" applyBorder="1">
      <alignment vertical="center"/>
    </xf>
    <xf numFmtId="0" fontId="1" fillId="0" borderId="52" xfId="16" applyFont="1" applyBorder="1">
      <alignment vertical="center"/>
    </xf>
    <xf numFmtId="0" fontId="1" fillId="0" borderId="37" xfId="16" applyFont="1" applyBorder="1">
      <alignment vertical="center"/>
    </xf>
    <xf numFmtId="0" fontId="34" fillId="0" borderId="0" xfId="20"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xf>
    <xf numFmtId="49" fontId="1" fillId="6" borderId="0" xfId="17" applyNumberFormat="1" applyFont="1" applyFill="1" applyAlignment="1">
      <alignment horizontal="center" vertical="center" wrapText="1"/>
    </xf>
    <xf numFmtId="178" fontId="1" fillId="6" borderId="0" xfId="16" applyNumberFormat="1" applyFont="1" applyFill="1" applyAlignment="1">
      <alignment vertical="center" wrapText="1"/>
    </xf>
    <xf numFmtId="187" fontId="12" fillId="0" borderId="0" xfId="19" applyNumberFormat="1" applyAlignment="1">
      <alignment horizontal="right" vertical="center"/>
    </xf>
    <xf numFmtId="177" fontId="12" fillId="0" borderId="0" xfId="19" applyNumberFormat="1" applyAlignment="1">
      <alignment horizontal="right" vertical="center"/>
    </xf>
    <xf numFmtId="178" fontId="12" fillId="0" borderId="0" xfId="18" applyNumberFormat="1" applyAlignment="1">
      <alignment horizontal="center" vertical="center"/>
    </xf>
    <xf numFmtId="178" fontId="12" fillId="0" borderId="0" xfId="18" applyNumberFormat="1" applyAlignment="1">
      <alignment vertical="center"/>
    </xf>
    <xf numFmtId="178" fontId="1" fillId="0" borderId="0" xfId="16" applyNumberFormat="1" applyFont="1">
      <alignment vertical="center"/>
    </xf>
    <xf numFmtId="178" fontId="33" fillId="0" borderId="0" xfId="16" applyNumberFormat="1" applyFont="1">
      <alignment vertical="center"/>
    </xf>
    <xf numFmtId="189" fontId="1" fillId="0" borderId="0" xfId="17" applyNumberFormat="1" applyFont="1">
      <alignment vertical="center"/>
    </xf>
    <xf numFmtId="0" fontId="1" fillId="0" borderId="0" xfId="17" applyFont="1">
      <alignment vertical="center"/>
    </xf>
    <xf numFmtId="0" fontId="29" fillId="0" borderId="62" xfId="16" applyFont="1" applyBorder="1">
      <alignment vertical="center"/>
    </xf>
    <xf numFmtId="0" fontId="1" fillId="0" borderId="31" xfId="16" applyFont="1" applyBorder="1">
      <alignment vertical="center"/>
    </xf>
    <xf numFmtId="178" fontId="1" fillId="0" borderId="62" xfId="16" applyNumberFormat="1" applyFont="1" applyBorder="1">
      <alignment vertical="center"/>
    </xf>
    <xf numFmtId="178" fontId="1" fillId="0" borderId="40" xfId="16" applyNumberFormat="1" applyFont="1" applyBorder="1">
      <alignment vertical="center"/>
    </xf>
    <xf numFmtId="189" fontId="1" fillId="0" borderId="52" xfId="16" applyNumberFormat="1" applyFont="1" applyBorder="1">
      <alignment vertical="center"/>
    </xf>
    <xf numFmtId="178" fontId="1" fillId="0" borderId="52" xfId="16" applyNumberFormat="1" applyFont="1" applyBorder="1">
      <alignment vertical="center"/>
    </xf>
    <xf numFmtId="178" fontId="1" fillId="0" borderId="37"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0" fontId="1" fillId="0" borderId="46" xfId="16" applyFont="1" applyBorder="1">
      <alignment vertical="center"/>
    </xf>
    <xf numFmtId="0" fontId="1" fillId="0" borderId="12" xfId="16" applyFont="1" applyBorder="1">
      <alignment vertical="center"/>
    </xf>
    <xf numFmtId="0" fontId="29" fillId="0" borderId="41" xfId="16" applyFont="1" applyBorder="1">
      <alignment vertical="center"/>
    </xf>
    <xf numFmtId="0" fontId="29" fillId="0" borderId="0" xfId="16" applyFont="1">
      <alignment vertical="center"/>
    </xf>
    <xf numFmtId="189" fontId="1" fillId="0" borderId="12" xfId="16" applyNumberFormat="1" applyFont="1" applyBorder="1">
      <alignment vertical="center"/>
    </xf>
    <xf numFmtId="0" fontId="1" fillId="0" borderId="41" xfId="16" applyFont="1" applyBorder="1">
      <alignment vertical="center"/>
    </xf>
    <xf numFmtId="0" fontId="12" fillId="6" borderId="0" xfId="6" applyFill="1" applyAlignment="1">
      <alignment vertical="center"/>
    </xf>
    <xf numFmtId="0" fontId="12" fillId="6" borderId="0" xfId="6" applyFill="1" applyAlignment="1" applyProtection="1">
      <alignment vertical="center"/>
      <protection hidden="1"/>
    </xf>
    <xf numFmtId="0" fontId="0" fillId="6" borderId="0" xfId="6" applyFont="1" applyFill="1" applyAlignment="1">
      <alignment vertical="center"/>
    </xf>
    <xf numFmtId="0" fontId="21" fillId="0" borderId="0" xfId="8" applyNumberFormat="1" applyFont="1" applyFill="1" applyBorder="1" applyAlignment="1" applyProtection="1">
      <alignment horizontal="left" vertical="center" wrapText="1"/>
      <protection hidden="1"/>
    </xf>
    <xf numFmtId="186" fontId="15" fillId="0" borderId="0" xfId="8" applyNumberFormat="1" applyFont="1" applyFill="1" applyBorder="1" applyAlignment="1" applyProtection="1">
      <alignment horizontal="center" vertical="center" shrinkToFit="1"/>
      <protection hidden="1"/>
    </xf>
    <xf numFmtId="0" fontId="15" fillId="0" borderId="0" xfId="8" applyFont="1" applyFill="1" applyBorder="1" applyAlignment="1" applyProtection="1">
      <alignment horizontal="center" vertical="center" shrinkToFit="1"/>
      <protection hidden="1"/>
    </xf>
    <xf numFmtId="0" fontId="15" fillId="0" borderId="0" xfId="8" applyFont="1" applyFill="1" applyBorder="1" applyAlignment="1">
      <alignment horizontal="center" vertical="center" shrinkToFit="1"/>
    </xf>
    <xf numFmtId="0" fontId="15" fillId="0" borderId="0" xfId="8" applyFont="1" applyFill="1" applyBorder="1" applyAlignment="1">
      <alignment horizontal="center" vertical="center"/>
    </xf>
    <xf numFmtId="49" fontId="15" fillId="0" borderId="0" xfId="8" applyNumberFormat="1" applyFont="1" applyFill="1" applyBorder="1" applyAlignment="1">
      <alignment horizontal="center" vertical="center"/>
    </xf>
    <xf numFmtId="181" fontId="15" fillId="0" borderId="44" xfId="8" applyNumberFormat="1" applyFont="1" applyFill="1" applyBorder="1" applyAlignment="1">
      <alignment horizontal="right" vertical="center" shrinkToFit="1"/>
    </xf>
    <xf numFmtId="181" fontId="15" fillId="0" borderId="18" xfId="8" applyNumberFormat="1" applyFont="1" applyFill="1" applyBorder="1" applyAlignment="1">
      <alignment horizontal="right" vertical="center" shrinkToFit="1"/>
    </xf>
    <xf numFmtId="181" fontId="15" fillId="0" borderId="19" xfId="8" applyNumberFormat="1" applyFont="1" applyFill="1" applyBorder="1" applyAlignment="1">
      <alignment horizontal="right" vertical="center" shrinkToFit="1"/>
    </xf>
    <xf numFmtId="0" fontId="19" fillId="0" borderId="72" xfId="7" applyFont="1" applyFill="1" applyBorder="1" applyAlignment="1">
      <alignment horizontal="left" vertical="center"/>
    </xf>
    <xf numFmtId="0" fontId="19" fillId="0" borderId="73" xfId="7" applyFont="1" applyFill="1" applyBorder="1" applyAlignment="1">
      <alignment horizontal="left" vertical="center"/>
    </xf>
    <xf numFmtId="0" fontId="19" fillId="0" borderId="74" xfId="7" applyFont="1" applyFill="1" applyBorder="1" applyAlignment="1">
      <alignment horizontal="left" vertical="center"/>
    </xf>
    <xf numFmtId="181" fontId="15" fillId="0" borderId="7" xfId="8" applyNumberFormat="1" applyFont="1" applyFill="1" applyBorder="1" applyAlignment="1">
      <alignment horizontal="right" vertical="center" shrinkToFit="1"/>
    </xf>
    <xf numFmtId="181" fontId="15" fillId="0" borderId="0" xfId="8" applyNumberFormat="1" applyFont="1" applyFill="1" applyBorder="1" applyAlignment="1">
      <alignment horizontal="right" vertical="center" shrinkToFit="1"/>
    </xf>
    <xf numFmtId="181" fontId="15" fillId="0" borderId="64" xfId="8" applyNumberFormat="1" applyFont="1" applyFill="1" applyBorder="1" applyAlignment="1">
      <alignment horizontal="right" vertical="center" shrinkToFit="1"/>
    </xf>
    <xf numFmtId="0" fontId="15" fillId="0" borderId="39" xfId="8" applyFont="1" applyFill="1" applyBorder="1" applyAlignment="1">
      <alignment vertical="center"/>
    </xf>
    <xf numFmtId="0" fontId="15" fillId="0" borderId="31" xfId="8" applyFont="1" applyFill="1" applyBorder="1" applyAlignment="1">
      <alignment vertical="center"/>
    </xf>
    <xf numFmtId="0" fontId="15" fillId="0" borderId="42" xfId="8" applyFont="1" applyFill="1" applyBorder="1" applyAlignment="1">
      <alignment vertical="center"/>
    </xf>
    <xf numFmtId="178" fontId="15" fillId="0" borderId="39" xfId="8" applyNumberFormat="1" applyFont="1" applyFill="1" applyBorder="1" applyAlignment="1">
      <alignment horizontal="right" vertical="center" shrinkToFit="1"/>
    </xf>
    <xf numFmtId="178" fontId="15" fillId="0" borderId="31" xfId="8" applyNumberFormat="1" applyFont="1" applyFill="1" applyBorder="1" applyAlignment="1">
      <alignment horizontal="right" vertical="center" shrinkToFit="1"/>
    </xf>
    <xf numFmtId="178" fontId="15" fillId="0" borderId="42" xfId="8" applyNumberFormat="1" applyFont="1" applyFill="1" applyBorder="1" applyAlignment="1">
      <alignment horizontal="right" vertical="center" shrinkToFit="1"/>
    </xf>
    <xf numFmtId="178" fontId="15" fillId="0" borderId="32" xfId="8" applyNumberFormat="1" applyFont="1" applyFill="1" applyBorder="1" applyAlignment="1">
      <alignment horizontal="right" vertical="center" shrinkToFit="1"/>
    </xf>
    <xf numFmtId="0" fontId="19" fillId="0" borderId="7" xfId="7" applyFont="1" applyFill="1" applyBorder="1" applyAlignment="1">
      <alignment horizontal="left" vertical="center"/>
    </xf>
    <xf numFmtId="0" fontId="19" fillId="0" borderId="0" xfId="7" applyFont="1" applyFill="1" applyBorder="1" applyAlignment="1">
      <alignment horizontal="left" vertical="center"/>
    </xf>
    <xf numFmtId="0" fontId="19" fillId="0" borderId="64" xfId="7" applyFont="1" applyFill="1" applyBorder="1" applyAlignment="1">
      <alignment horizontal="left" vertical="center"/>
    </xf>
    <xf numFmtId="0" fontId="19" fillId="0" borderId="36" xfId="7" applyFont="1" applyFill="1" applyBorder="1" applyAlignment="1">
      <alignment horizontal="center" vertical="center" wrapText="1"/>
    </xf>
    <xf numFmtId="0" fontId="19" fillId="0" borderId="8" xfId="7" applyFont="1" applyFill="1" applyBorder="1" applyAlignment="1">
      <alignment horizontal="center" vertical="center" wrapText="1"/>
    </xf>
    <xf numFmtId="0" fontId="19" fillId="0" borderId="9" xfId="7" applyFont="1" applyFill="1" applyBorder="1" applyAlignment="1">
      <alignment horizontal="center" vertical="center" wrapText="1"/>
    </xf>
    <xf numFmtId="0" fontId="19" fillId="0" borderId="7" xfId="7" applyFont="1" applyFill="1" applyBorder="1" applyAlignment="1">
      <alignment horizontal="center" vertical="center" wrapText="1"/>
    </xf>
    <xf numFmtId="0" fontId="19" fillId="0" borderId="0" xfId="7" applyFont="1" applyFill="1" applyBorder="1" applyAlignment="1">
      <alignment horizontal="center" vertical="center" wrapText="1"/>
    </xf>
    <xf numFmtId="0" fontId="19" fillId="0" borderId="64" xfId="7" applyFont="1" applyFill="1" applyBorder="1" applyAlignment="1">
      <alignment horizontal="center" vertical="center" wrapText="1"/>
    </xf>
    <xf numFmtId="0" fontId="19" fillId="0" borderId="72" xfId="7" applyFont="1" applyFill="1" applyBorder="1" applyAlignment="1">
      <alignment horizontal="center" vertical="center" wrapText="1"/>
    </xf>
    <xf numFmtId="0" fontId="19" fillId="0" borderId="73" xfId="7" applyFont="1" applyFill="1" applyBorder="1" applyAlignment="1">
      <alignment horizontal="center" vertical="center" wrapText="1"/>
    </xf>
    <xf numFmtId="0" fontId="19" fillId="0" borderId="74" xfId="7" applyFont="1" applyFill="1" applyBorder="1" applyAlignment="1">
      <alignment horizontal="center" vertical="center" wrapText="1"/>
    </xf>
    <xf numFmtId="0" fontId="19" fillId="0" borderId="36" xfId="7" applyFont="1" applyFill="1" applyBorder="1" applyAlignment="1">
      <alignment horizontal="left" vertical="center"/>
    </xf>
    <xf numFmtId="0" fontId="19" fillId="0" borderId="8" xfId="7" applyFont="1" applyFill="1" applyBorder="1" applyAlignment="1">
      <alignment horizontal="left" vertical="center"/>
    </xf>
    <xf numFmtId="0" fontId="19" fillId="0" borderId="9" xfId="7" applyFont="1" applyFill="1" applyBorder="1" applyAlignment="1">
      <alignment horizontal="left" vertical="center"/>
    </xf>
    <xf numFmtId="178" fontId="15" fillId="0" borderId="36" xfId="8" applyNumberFormat="1" applyFont="1" applyFill="1" applyBorder="1" applyAlignment="1">
      <alignment horizontal="right" vertical="center" shrinkToFit="1"/>
    </xf>
    <xf numFmtId="178" fontId="15" fillId="0" borderId="8" xfId="8" applyNumberFormat="1" applyFont="1" applyFill="1" applyBorder="1" applyAlignment="1">
      <alignment horizontal="right" vertical="center" shrinkToFit="1"/>
    </xf>
    <xf numFmtId="178" fontId="15" fillId="0" borderId="9" xfId="8" applyNumberFormat="1" applyFont="1" applyFill="1" applyBorder="1" applyAlignment="1">
      <alignment horizontal="right" vertical="center" shrinkToFit="1"/>
    </xf>
    <xf numFmtId="0" fontId="21" fillId="0" borderId="0" xfId="8" applyFont="1" applyFill="1" applyBorder="1" applyAlignment="1">
      <alignment horizontal="left" vertical="center" wrapText="1"/>
    </xf>
    <xf numFmtId="0" fontId="21" fillId="0" borderId="64" xfId="8" applyFont="1" applyFill="1" applyBorder="1" applyAlignment="1">
      <alignment horizontal="left" vertical="center" wrapText="1"/>
    </xf>
    <xf numFmtId="178" fontId="15" fillId="0" borderId="7" xfId="8" applyNumberFormat="1" applyFont="1" applyFill="1" applyBorder="1" applyAlignment="1">
      <alignment horizontal="right" vertical="center" shrinkToFit="1"/>
    </xf>
    <xf numFmtId="178" fontId="15" fillId="0" borderId="0" xfId="8" applyNumberFormat="1" applyFont="1" applyFill="1" applyBorder="1" applyAlignment="1">
      <alignment horizontal="right" vertical="center" shrinkToFit="1"/>
    </xf>
    <xf numFmtId="178" fontId="15" fillId="0" borderId="64" xfId="8" applyNumberFormat="1" applyFont="1" applyFill="1" applyBorder="1" applyAlignment="1">
      <alignment horizontal="right" vertical="center" shrinkToFit="1"/>
    </xf>
    <xf numFmtId="178" fontId="15" fillId="0" borderId="72" xfId="8" applyNumberFormat="1" applyFont="1" applyFill="1" applyBorder="1" applyAlignment="1">
      <alignment horizontal="right" vertical="center" shrinkToFit="1"/>
    </xf>
    <xf numFmtId="178" fontId="15" fillId="0" borderId="73" xfId="8" applyNumberFormat="1" applyFont="1" applyFill="1" applyBorder="1" applyAlignment="1">
      <alignment horizontal="right" vertical="center" shrinkToFit="1"/>
    </xf>
    <xf numFmtId="178" fontId="15" fillId="0" borderId="74" xfId="8" applyNumberFormat="1" applyFont="1" applyFill="1" applyBorder="1" applyAlignment="1">
      <alignment horizontal="right" vertical="center" shrinkToFit="1"/>
    </xf>
    <xf numFmtId="0" fontId="15" fillId="0" borderId="72" xfId="8" applyFont="1" applyFill="1" applyBorder="1" applyAlignment="1">
      <alignment horizontal="left" vertical="center"/>
    </xf>
    <xf numFmtId="0" fontId="15" fillId="0" borderId="73" xfId="8" applyFont="1" applyFill="1" applyBorder="1" applyAlignment="1">
      <alignment horizontal="left" vertical="center"/>
    </xf>
    <xf numFmtId="0" fontId="15" fillId="0" borderId="74" xfId="8" applyFont="1" applyFill="1" applyBorder="1" applyAlignment="1">
      <alignment horizontal="left" vertical="center"/>
    </xf>
    <xf numFmtId="0" fontId="15" fillId="0" borderId="7" xfId="8" applyFont="1" applyFill="1" applyBorder="1" applyAlignment="1">
      <alignment horizontal="left" vertical="center"/>
    </xf>
    <xf numFmtId="0" fontId="15" fillId="0" borderId="0" xfId="8" applyFont="1" applyFill="1" applyBorder="1" applyAlignment="1">
      <alignment horizontal="left" vertical="center"/>
    </xf>
    <xf numFmtId="0" fontId="15" fillId="0" borderId="64" xfId="8" applyFont="1" applyFill="1" applyBorder="1" applyAlignment="1">
      <alignment horizontal="left" vertical="center"/>
    </xf>
    <xf numFmtId="0" fontId="15" fillId="0" borderId="41" xfId="8" applyFont="1" applyFill="1" applyBorder="1" applyAlignment="1">
      <alignment horizontal="center" vertical="center" wrapText="1"/>
    </xf>
    <xf numFmtId="0" fontId="15" fillId="0" borderId="12" xfId="8" applyFont="1" applyFill="1" applyBorder="1" applyAlignment="1">
      <alignment horizontal="center" vertical="center"/>
    </xf>
    <xf numFmtId="0" fontId="15" fillId="0" borderId="46" xfId="8" applyFont="1" applyFill="1" applyBorder="1" applyAlignment="1">
      <alignment horizontal="center" vertical="center"/>
    </xf>
    <xf numFmtId="0" fontId="15" fillId="0" borderId="37" xfId="8" applyFont="1" applyFill="1" applyBorder="1" applyAlignment="1">
      <alignment horizontal="center" vertical="center"/>
    </xf>
    <xf numFmtId="0" fontId="15" fillId="0" borderId="52" xfId="8" applyFont="1" applyFill="1" applyBorder="1" applyAlignment="1">
      <alignment horizontal="center" vertical="center"/>
    </xf>
    <xf numFmtId="0" fontId="15" fillId="0" borderId="40" xfId="8" applyFont="1" applyFill="1" applyBorder="1" applyAlignment="1">
      <alignment horizontal="center" vertical="center"/>
    </xf>
    <xf numFmtId="0" fontId="15" fillId="0" borderId="12" xfId="8" applyFont="1" applyFill="1" applyBorder="1" applyAlignment="1">
      <alignment horizontal="center" vertical="center" wrapText="1"/>
    </xf>
    <xf numFmtId="0" fontId="15" fillId="0" borderId="46" xfId="8" applyFont="1" applyFill="1" applyBorder="1" applyAlignment="1">
      <alignment horizontal="center" vertical="center" wrapText="1"/>
    </xf>
    <xf numFmtId="0" fontId="15" fillId="0" borderId="37" xfId="8" applyFont="1" applyFill="1" applyBorder="1" applyAlignment="1">
      <alignment horizontal="center" vertical="center" wrapText="1"/>
    </xf>
    <xf numFmtId="0" fontId="15" fillId="0" borderId="52" xfId="8" applyFont="1" applyFill="1" applyBorder="1" applyAlignment="1">
      <alignment horizontal="center" vertical="center" wrapText="1"/>
    </xf>
    <xf numFmtId="0" fontId="15" fillId="0" borderId="40" xfId="8" applyFont="1" applyFill="1" applyBorder="1" applyAlignment="1">
      <alignment horizontal="center" vertical="center" wrapText="1"/>
    </xf>
    <xf numFmtId="0" fontId="21" fillId="0" borderId="41" xfId="8" applyFont="1" applyFill="1" applyBorder="1" applyAlignment="1">
      <alignment horizontal="center" vertical="center" wrapText="1"/>
    </xf>
    <xf numFmtId="0" fontId="21" fillId="0" borderId="12" xfId="8" applyFont="1" applyFill="1" applyBorder="1" applyAlignment="1">
      <alignment horizontal="center" vertical="center" wrapText="1"/>
    </xf>
    <xf numFmtId="0" fontId="21" fillId="0" borderId="13" xfId="8" applyFont="1" applyFill="1" applyBorder="1" applyAlignment="1">
      <alignment horizontal="center" vertical="center" wrapText="1"/>
    </xf>
    <xf numFmtId="0" fontId="21" fillId="0" borderId="37" xfId="8" applyFont="1" applyFill="1" applyBorder="1" applyAlignment="1">
      <alignment horizontal="center" vertical="center" wrapText="1"/>
    </xf>
    <xf numFmtId="0" fontId="21" fillId="0" borderId="52" xfId="8" applyFont="1" applyFill="1" applyBorder="1" applyAlignment="1">
      <alignment horizontal="center" vertical="center" wrapText="1"/>
    </xf>
    <xf numFmtId="0" fontId="21" fillId="0" borderId="65" xfId="8" applyFont="1" applyFill="1" applyBorder="1" applyAlignment="1">
      <alignment horizontal="center" vertical="center" wrapText="1"/>
    </xf>
    <xf numFmtId="0" fontId="15" fillId="0" borderId="11" xfId="8" applyFont="1" applyFill="1" applyBorder="1" applyAlignment="1">
      <alignment horizontal="center" vertical="center" textRotation="255"/>
    </xf>
    <xf numFmtId="0" fontId="15" fillId="0" borderId="12" xfId="8" applyFont="1" applyFill="1" applyBorder="1" applyAlignment="1">
      <alignment horizontal="center" vertical="center" textRotation="255"/>
    </xf>
    <xf numFmtId="0" fontId="15" fillId="0" borderId="46" xfId="8" applyFont="1" applyFill="1" applyBorder="1" applyAlignment="1">
      <alignment horizontal="center" vertical="center" textRotation="255"/>
    </xf>
    <xf numFmtId="0" fontId="15" fillId="0" borderId="7" xfId="8" applyFont="1" applyFill="1" applyBorder="1" applyAlignment="1">
      <alignment horizontal="center" vertical="center" textRotation="255"/>
    </xf>
    <xf numFmtId="0" fontId="15" fillId="0" borderId="0" xfId="8" applyFont="1" applyFill="1" applyBorder="1" applyAlignment="1">
      <alignment horizontal="center" vertical="center" textRotation="255"/>
    </xf>
    <xf numFmtId="0" fontId="15" fillId="0" borderId="38" xfId="8" applyFont="1" applyFill="1" applyBorder="1" applyAlignment="1">
      <alignment horizontal="center" vertical="center" textRotation="255"/>
    </xf>
    <xf numFmtId="0" fontId="15" fillId="0" borderId="72" xfId="8" applyFont="1" applyFill="1" applyBorder="1" applyAlignment="1">
      <alignment horizontal="center" vertical="center" textRotation="255"/>
    </xf>
    <xf numFmtId="0" fontId="15" fillId="0" borderId="73" xfId="8" applyFont="1" applyFill="1" applyBorder="1" applyAlignment="1">
      <alignment horizontal="center" vertical="center" textRotation="255"/>
    </xf>
    <xf numFmtId="0" fontId="15" fillId="0" borderId="68" xfId="8" applyFont="1" applyFill="1" applyBorder="1" applyAlignment="1">
      <alignment horizontal="center" vertical="center" textRotation="255"/>
    </xf>
    <xf numFmtId="0" fontId="15" fillId="0" borderId="41" xfId="8" applyFont="1" applyFill="1" applyBorder="1" applyAlignment="1">
      <alignment horizontal="center" vertical="center"/>
    </xf>
    <xf numFmtId="0" fontId="21" fillId="0" borderId="46" xfId="8" applyFont="1" applyFill="1" applyBorder="1" applyAlignment="1">
      <alignment horizontal="center" vertical="center" wrapText="1"/>
    </xf>
    <xf numFmtId="0" fontId="21" fillId="0" borderId="40" xfId="8" applyFont="1" applyFill="1" applyBorder="1" applyAlignment="1">
      <alignment horizontal="center" vertical="center" wrapText="1"/>
    </xf>
    <xf numFmtId="0" fontId="15" fillId="0" borderId="41" xfId="8" applyFont="1" applyFill="1" applyBorder="1" applyAlignment="1">
      <alignment horizontal="center" vertical="center" textRotation="255"/>
    </xf>
    <xf numFmtId="0" fontId="15" fillId="0" borderId="62" xfId="8" applyFont="1" applyFill="1" applyBorder="1" applyAlignment="1">
      <alignment horizontal="center" vertical="center" textRotation="255"/>
    </xf>
    <xf numFmtId="0" fontId="15" fillId="0" borderId="37" xfId="8" applyFont="1" applyFill="1" applyBorder="1" applyAlignment="1">
      <alignment horizontal="center" vertical="center" textRotation="255"/>
    </xf>
    <xf numFmtId="0" fontId="15" fillId="0" borderId="52" xfId="8" applyFont="1" applyFill="1" applyBorder="1" applyAlignment="1">
      <alignment horizontal="center" vertical="center" textRotation="255"/>
    </xf>
    <xf numFmtId="0" fontId="15" fillId="0" borderId="40" xfId="8" applyFont="1" applyFill="1" applyBorder="1" applyAlignment="1">
      <alignment horizontal="center" vertical="center" textRotation="255"/>
    </xf>
    <xf numFmtId="0" fontId="15" fillId="0" borderId="44" xfId="8" applyFont="1" applyFill="1" applyBorder="1" applyAlignment="1">
      <alignment vertical="center"/>
    </xf>
    <xf numFmtId="0" fontId="15" fillId="0" borderId="18" xfId="8" applyFont="1" applyFill="1" applyBorder="1" applyAlignment="1">
      <alignment vertical="center"/>
    </xf>
    <xf numFmtId="0" fontId="15" fillId="0" borderId="43" xfId="8" applyFont="1" applyFill="1" applyBorder="1" applyAlignment="1">
      <alignment vertical="center"/>
    </xf>
    <xf numFmtId="178" fontId="15" fillId="0" borderId="44" xfId="8" applyNumberFormat="1" applyFont="1" applyFill="1" applyBorder="1" applyAlignment="1">
      <alignment horizontal="right" vertical="center"/>
    </xf>
    <xf numFmtId="178" fontId="15" fillId="0" borderId="18" xfId="8" applyNumberFormat="1" applyFont="1" applyFill="1" applyBorder="1" applyAlignment="1">
      <alignment horizontal="right" vertical="center"/>
    </xf>
    <xf numFmtId="178" fontId="15" fillId="0" borderId="43" xfId="8" applyNumberFormat="1" applyFont="1" applyFill="1" applyBorder="1" applyAlignment="1">
      <alignment horizontal="right" vertical="center"/>
    </xf>
    <xf numFmtId="0" fontId="15" fillId="0" borderId="70" xfId="8" applyFont="1" applyFill="1" applyBorder="1" applyAlignment="1">
      <alignment horizontal="center" vertical="center" shrinkToFit="1"/>
    </xf>
    <xf numFmtId="0" fontId="15" fillId="0" borderId="73" xfId="8" applyFont="1" applyFill="1" applyBorder="1" applyAlignment="1">
      <alignment horizontal="center" vertical="center" shrinkToFit="1"/>
    </xf>
    <xf numFmtId="0" fontId="15" fillId="0" borderId="68" xfId="8" applyFont="1" applyFill="1" applyBorder="1" applyAlignment="1">
      <alignment horizontal="center" vertical="center" shrinkToFit="1"/>
    </xf>
    <xf numFmtId="0" fontId="22" fillId="0" borderId="31" xfId="8" applyFont="1" applyFill="1" applyBorder="1">
      <alignment vertical="center"/>
    </xf>
    <xf numFmtId="0" fontId="22" fillId="0" borderId="42" xfId="8" applyFont="1" applyFill="1" applyBorder="1">
      <alignment vertical="center"/>
    </xf>
    <xf numFmtId="0" fontId="15" fillId="0" borderId="39" xfId="8" applyFont="1" applyFill="1" applyBorder="1" applyAlignment="1">
      <alignment horizontal="center" vertical="center"/>
    </xf>
    <xf numFmtId="0" fontId="15" fillId="0" borderId="31" xfId="8" applyFont="1" applyFill="1" applyBorder="1" applyAlignment="1">
      <alignment horizontal="center" vertical="center"/>
    </xf>
    <xf numFmtId="0" fontId="15" fillId="0" borderId="81" xfId="8" applyFont="1" applyFill="1" applyBorder="1" applyAlignment="1">
      <alignment horizontal="center" vertical="center"/>
    </xf>
    <xf numFmtId="0" fontId="15" fillId="0" borderId="25" xfId="8" applyFont="1" applyFill="1" applyBorder="1" applyAlignment="1">
      <alignment horizontal="center" vertical="center"/>
    </xf>
    <xf numFmtId="0" fontId="15" fillId="0" borderId="26" xfId="8" applyFont="1" applyFill="1" applyBorder="1" applyAlignment="1">
      <alignment horizontal="center" vertical="center"/>
    </xf>
    <xf numFmtId="0" fontId="15" fillId="0" borderId="78" xfId="8" applyFont="1" applyFill="1" applyBorder="1" applyAlignment="1">
      <alignment horizontal="center" vertical="center"/>
    </xf>
    <xf numFmtId="0" fontId="15" fillId="0" borderId="75" xfId="8" applyFont="1" applyFill="1" applyBorder="1" applyAlignment="1">
      <alignment horizontal="center" vertical="center"/>
    </xf>
    <xf numFmtId="0" fontId="15" fillId="0" borderId="49" xfId="8" applyFont="1" applyFill="1" applyBorder="1" applyAlignment="1">
      <alignment horizontal="center" vertical="center"/>
    </xf>
    <xf numFmtId="183" fontId="15" fillId="0" borderId="49" xfId="8" applyNumberFormat="1" applyFont="1" applyFill="1" applyBorder="1" applyAlignment="1">
      <alignment horizontal="right" vertical="center" shrinkToFit="1"/>
    </xf>
    <xf numFmtId="183" fontId="15" fillId="0" borderId="79" xfId="8" applyNumberFormat="1" applyFont="1" applyFill="1" applyBorder="1" applyAlignment="1">
      <alignment horizontal="right" vertical="center" shrinkToFit="1"/>
    </xf>
    <xf numFmtId="183" fontId="15" fillId="0" borderId="6" xfId="8" applyNumberFormat="1" applyFont="1" applyFill="1" applyBorder="1" applyAlignment="1">
      <alignment horizontal="right" vertical="center" shrinkToFit="1"/>
    </xf>
    <xf numFmtId="181" fontId="15" fillId="0" borderId="43" xfId="8" applyNumberFormat="1" applyFont="1" applyFill="1" applyBorder="1" applyAlignment="1">
      <alignment horizontal="right" vertical="center" shrinkToFit="1"/>
    </xf>
    <xf numFmtId="0" fontId="15" fillId="0" borderId="30" xfId="8" applyFont="1" applyFill="1" applyBorder="1" applyAlignment="1">
      <alignment vertical="center"/>
    </xf>
    <xf numFmtId="178" fontId="15" fillId="0" borderId="49" xfId="8" applyNumberFormat="1" applyFont="1" applyFill="1" applyBorder="1" applyAlignment="1">
      <alignment horizontal="right" vertical="center" shrinkToFit="1"/>
    </xf>
    <xf numFmtId="178" fontId="15" fillId="0" borderId="79" xfId="8" applyNumberFormat="1" applyFont="1" applyFill="1" applyBorder="1" applyAlignment="1">
      <alignment horizontal="right" vertical="center" shrinkToFit="1"/>
    </xf>
    <xf numFmtId="178" fontId="15" fillId="0" borderId="6"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xf>
    <xf numFmtId="181" fontId="15" fillId="0" borderId="74" xfId="8" applyNumberFormat="1" applyFont="1" applyFill="1" applyBorder="1" applyAlignment="1">
      <alignment horizontal="right" vertical="center"/>
    </xf>
    <xf numFmtId="0" fontId="15" fillId="0" borderId="17" xfId="8" applyFont="1" applyFill="1" applyBorder="1" applyAlignment="1">
      <alignment vertical="center"/>
    </xf>
    <xf numFmtId="0" fontId="15" fillId="0" borderId="22" xfId="8" applyFont="1" applyFill="1" applyBorder="1" applyAlignment="1">
      <alignment horizontal="center" vertical="center"/>
    </xf>
    <xf numFmtId="0" fontId="15" fillId="0" borderId="19" xfId="8" applyFont="1" applyFill="1" applyBorder="1" applyAlignment="1">
      <alignment horizontal="center" vertical="center"/>
    </xf>
    <xf numFmtId="0" fontId="15" fillId="0" borderId="80" xfId="8" applyFont="1" applyFill="1" applyBorder="1" applyAlignment="1">
      <alignment horizontal="center" vertical="center"/>
    </xf>
    <xf numFmtId="0" fontId="15" fillId="0" borderId="36" xfId="8" applyFont="1" applyFill="1" applyBorder="1" applyAlignment="1">
      <alignment horizontal="center" vertical="center"/>
    </xf>
    <xf numFmtId="0" fontId="15" fillId="0" borderId="8" xfId="8" applyFont="1" applyFill="1" applyBorder="1" applyAlignment="1">
      <alignment horizontal="center" vertical="center"/>
    </xf>
    <xf numFmtId="0" fontId="15" fillId="0" borderId="72" xfId="8" applyFont="1" applyFill="1" applyBorder="1" applyAlignment="1">
      <alignment horizontal="center" vertical="center"/>
    </xf>
    <xf numFmtId="0" fontId="15" fillId="0" borderId="73" xfId="8" applyFont="1" applyFill="1" applyBorder="1" applyAlignment="1">
      <alignment horizontal="center" vertical="center"/>
    </xf>
    <xf numFmtId="178" fontId="15" fillId="0" borderId="8" xfId="8" applyNumberFormat="1" applyFont="1" applyFill="1" applyBorder="1" applyAlignment="1">
      <alignment horizontal="right" vertical="center"/>
    </xf>
    <xf numFmtId="178" fontId="15" fillId="0" borderId="9" xfId="8" applyNumberFormat="1" applyFont="1" applyFill="1" applyBorder="1" applyAlignment="1">
      <alignment horizontal="right" vertical="center"/>
    </xf>
    <xf numFmtId="0" fontId="19" fillId="0" borderId="44" xfId="9" applyFont="1" applyFill="1" applyBorder="1" applyAlignment="1">
      <alignment horizontal="center" vertical="center" shrinkToFit="1"/>
    </xf>
    <xf numFmtId="0" fontId="19" fillId="0" borderId="18" xfId="9" applyFont="1" applyFill="1" applyBorder="1" applyAlignment="1">
      <alignment horizontal="center" vertical="center" shrinkToFit="1"/>
    </xf>
    <xf numFmtId="0" fontId="19" fillId="0" borderId="43" xfId="9" applyFont="1" applyFill="1" applyBorder="1" applyAlignment="1">
      <alignment horizontal="center" vertical="center" shrinkToFit="1"/>
    </xf>
    <xf numFmtId="185" fontId="19" fillId="0" borderId="41" xfId="8" applyNumberFormat="1" applyFont="1" applyFill="1" applyBorder="1" applyAlignment="1">
      <alignment horizontal="right" vertical="center" shrinkToFit="1"/>
    </xf>
    <xf numFmtId="185" fontId="19" fillId="0" borderId="12" xfId="8" applyNumberFormat="1" applyFont="1" applyFill="1" applyBorder="1" applyAlignment="1">
      <alignment horizontal="right" vertical="center" shrinkToFit="1"/>
    </xf>
    <xf numFmtId="185" fontId="19" fillId="0" borderId="13" xfId="8" applyNumberFormat="1" applyFont="1" applyFill="1" applyBorder="1" applyAlignment="1">
      <alignment horizontal="right" vertical="center" shrinkToFit="1"/>
    </xf>
    <xf numFmtId="0" fontId="15" fillId="0" borderId="11" xfId="8" applyFont="1" applyFill="1" applyBorder="1" applyAlignment="1">
      <alignment horizontal="center" vertical="center"/>
    </xf>
    <xf numFmtId="0" fontId="15" fillId="0" borderId="68" xfId="8" applyFont="1" applyFill="1" applyBorder="1" applyAlignment="1">
      <alignment horizontal="center" vertical="center"/>
    </xf>
    <xf numFmtId="0" fontId="19" fillId="0" borderId="41" xfId="8" applyFont="1" applyFill="1" applyBorder="1" applyAlignment="1">
      <alignment vertical="center"/>
    </xf>
    <xf numFmtId="0" fontId="19" fillId="0" borderId="12" xfId="8" applyFont="1" applyFill="1" applyBorder="1" applyAlignment="1">
      <alignment vertical="center"/>
    </xf>
    <xf numFmtId="0" fontId="19" fillId="0" borderId="46" xfId="8" applyFont="1" applyFill="1" applyBorder="1" applyAlignment="1">
      <alignment vertical="center"/>
    </xf>
    <xf numFmtId="181" fontId="15" fillId="0" borderId="39" xfId="8" applyNumberFormat="1" applyFont="1" applyFill="1" applyBorder="1" applyAlignment="1">
      <alignment horizontal="right" vertical="center" shrinkToFit="1"/>
    </xf>
    <xf numFmtId="181" fontId="15" fillId="0" borderId="31" xfId="8" applyNumberFormat="1" applyFont="1" applyFill="1" applyBorder="1" applyAlignment="1">
      <alignment horizontal="right" vertical="center" shrinkToFit="1"/>
    </xf>
    <xf numFmtId="181" fontId="15" fillId="0" borderId="42" xfId="8" applyNumberFormat="1" applyFont="1" applyFill="1" applyBorder="1" applyAlignment="1">
      <alignment horizontal="right" vertical="center" shrinkToFit="1"/>
    </xf>
    <xf numFmtId="181" fontId="15" fillId="0" borderId="32" xfId="8" applyNumberFormat="1" applyFont="1" applyFill="1" applyBorder="1" applyAlignment="1">
      <alignment horizontal="right" vertical="center" shrinkToFit="1"/>
    </xf>
    <xf numFmtId="0" fontId="19" fillId="0" borderId="41" xfId="9" applyFont="1" applyFill="1" applyBorder="1" applyAlignment="1">
      <alignment horizontal="center" vertical="center" shrinkToFit="1"/>
    </xf>
    <xf numFmtId="0" fontId="19" fillId="0" borderId="12" xfId="9" applyFont="1" applyFill="1" applyBorder="1" applyAlignment="1">
      <alignment horizontal="center" vertical="center" shrinkToFit="1"/>
    </xf>
    <xf numFmtId="0" fontId="19" fillId="0" borderId="46" xfId="9" applyFont="1" applyFill="1" applyBorder="1" applyAlignment="1">
      <alignment horizontal="center" vertical="center" shrinkToFit="1"/>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5" fillId="0" borderId="24" xfId="8" applyFont="1" applyFill="1" applyBorder="1" applyAlignment="1">
      <alignment horizontal="center" vertical="center"/>
    </xf>
    <xf numFmtId="181" fontId="15" fillId="0" borderId="72" xfId="8" applyNumberFormat="1" applyFont="1" applyFill="1" applyBorder="1" applyAlignment="1">
      <alignment horizontal="right" vertical="center" shrinkToFit="1"/>
    </xf>
    <xf numFmtId="181" fontId="15" fillId="0" borderId="73" xfId="8" applyNumberFormat="1" applyFont="1" applyFill="1" applyBorder="1" applyAlignment="1">
      <alignment horizontal="right" vertical="center" shrinkToFit="1"/>
    </xf>
    <xf numFmtId="181" fontId="15" fillId="0" borderId="74" xfId="8" applyNumberFormat="1" applyFont="1" applyFill="1" applyBorder="1" applyAlignment="1">
      <alignment horizontal="right" vertical="center" shrinkToFit="1"/>
    </xf>
    <xf numFmtId="0" fontId="15" fillId="0" borderId="36" xfId="10" applyFont="1" applyFill="1" applyBorder="1" applyAlignment="1">
      <alignment horizontal="left" vertical="center"/>
    </xf>
    <xf numFmtId="0" fontId="15" fillId="0" borderId="8" xfId="10" applyFont="1" applyFill="1" applyBorder="1" applyAlignment="1">
      <alignment horizontal="left" vertical="center"/>
    </xf>
    <xf numFmtId="0" fontId="15" fillId="0" borderId="9" xfId="10" applyFont="1" applyFill="1" applyBorder="1" applyAlignment="1">
      <alignment horizontal="left" vertical="center"/>
    </xf>
    <xf numFmtId="183" fontId="15" fillId="0" borderId="7" xfId="8" applyNumberFormat="1" applyFont="1" applyFill="1" applyBorder="1" applyAlignment="1">
      <alignment horizontal="right" vertical="center" shrinkToFit="1"/>
    </xf>
    <xf numFmtId="183" fontId="15" fillId="0" borderId="0" xfId="8" applyNumberFormat="1" applyFont="1" applyFill="1" applyBorder="1" applyAlignment="1">
      <alignment horizontal="right" vertical="center" shrinkToFit="1"/>
    </xf>
    <xf numFmtId="183" fontId="15" fillId="0" borderId="64" xfId="8" applyNumberFormat="1" applyFont="1" applyFill="1" applyBorder="1" applyAlignment="1">
      <alignment horizontal="right" vertical="center" shrinkToFit="1"/>
    </xf>
    <xf numFmtId="0" fontId="15" fillId="0" borderId="36" xfId="8" applyFont="1" applyFill="1" applyBorder="1" applyAlignment="1">
      <alignment horizontal="center" vertical="center" wrapText="1"/>
    </xf>
    <xf numFmtId="0" fontId="15" fillId="0" borderId="8" xfId="8" applyFont="1" applyFill="1" applyBorder="1" applyAlignment="1">
      <alignment horizontal="center" vertical="center" wrapText="1"/>
    </xf>
    <xf numFmtId="0" fontId="15" fillId="0" borderId="23" xfId="8" applyFont="1" applyFill="1" applyBorder="1" applyAlignment="1">
      <alignment horizontal="center" vertical="center" wrapText="1"/>
    </xf>
    <xf numFmtId="0" fontId="15" fillId="0" borderId="7" xfId="8" applyFont="1" applyFill="1" applyBorder="1" applyAlignment="1">
      <alignment horizontal="center" vertical="center" wrapText="1"/>
    </xf>
    <xf numFmtId="0" fontId="15" fillId="0" borderId="0" xfId="8" applyFont="1" applyFill="1" applyBorder="1" applyAlignment="1">
      <alignment horizontal="center" vertical="center" wrapText="1"/>
    </xf>
    <xf numFmtId="0" fontId="15" fillId="0" borderId="38" xfId="8" applyFont="1" applyFill="1" applyBorder="1" applyAlignment="1">
      <alignment horizontal="center" vertical="center" wrapText="1"/>
    </xf>
    <xf numFmtId="0" fontId="15" fillId="0" borderId="72" xfId="8" applyFont="1" applyFill="1" applyBorder="1" applyAlignment="1">
      <alignment horizontal="center" vertical="center" wrapText="1"/>
    </xf>
    <xf numFmtId="0" fontId="15" fillId="0" borderId="73" xfId="8" applyFont="1" applyFill="1" applyBorder="1" applyAlignment="1">
      <alignment horizontal="center" vertical="center" wrapText="1"/>
    </xf>
    <xf numFmtId="0" fontId="15" fillId="0" borderId="68" xfId="8" applyFont="1" applyFill="1" applyBorder="1" applyAlignment="1">
      <alignment horizontal="center" vertical="center" wrapText="1"/>
    </xf>
    <xf numFmtId="0" fontId="19" fillId="0" borderId="60" xfId="8" applyFont="1" applyFill="1" applyBorder="1" applyAlignment="1">
      <alignment vertical="center"/>
    </xf>
    <xf numFmtId="0" fontId="19" fillId="0" borderId="25" xfId="8" applyFont="1" applyFill="1" applyBorder="1" applyAlignment="1">
      <alignment vertical="center"/>
    </xf>
    <xf numFmtId="0" fontId="19" fillId="0" borderId="77" xfId="8" applyFont="1" applyFill="1" applyBorder="1" applyAlignment="1">
      <alignment vertical="center"/>
    </xf>
    <xf numFmtId="178" fontId="19" fillId="0" borderId="60"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5" fillId="0" borderId="30" xfId="8" applyFont="1" applyFill="1" applyBorder="1" applyAlignment="1">
      <alignment horizontal="center" vertical="center"/>
    </xf>
    <xf numFmtId="0" fontId="15" fillId="0" borderId="42" xfId="8" applyFont="1" applyFill="1" applyBorder="1" applyAlignment="1">
      <alignment horizontal="center" vertical="center"/>
    </xf>
    <xf numFmtId="0" fontId="15" fillId="0" borderId="32" xfId="8" applyFont="1" applyFill="1" applyBorder="1" applyAlignment="1">
      <alignment horizontal="center"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185" fontId="15" fillId="0" borderId="44" xfId="8" applyNumberFormat="1" applyFont="1" applyFill="1" applyBorder="1" applyAlignment="1">
      <alignment horizontal="right" vertical="center" shrinkToFit="1"/>
    </xf>
    <xf numFmtId="185" fontId="15" fillId="0" borderId="18" xfId="8" applyNumberFormat="1" applyFont="1" applyFill="1" applyBorder="1" applyAlignment="1">
      <alignment horizontal="right" vertical="center" shrinkToFit="1"/>
    </xf>
    <xf numFmtId="185" fontId="15" fillId="0" borderId="19" xfId="8" applyNumberFormat="1" applyFont="1" applyFill="1" applyBorder="1" applyAlignment="1">
      <alignment horizontal="right" vertical="center" shrinkToFit="1"/>
    </xf>
    <xf numFmtId="0" fontId="15" fillId="0" borderId="1" xfId="8" applyFont="1" applyFill="1" applyBorder="1" applyAlignment="1">
      <alignment horizontal="center" vertical="center"/>
    </xf>
    <xf numFmtId="0" fontId="15" fillId="0" borderId="2" xfId="8" applyFont="1" applyFill="1" applyBorder="1" applyAlignment="1">
      <alignment horizontal="center" vertical="center"/>
    </xf>
    <xf numFmtId="0" fontId="15" fillId="0" borderId="76" xfId="8" applyFont="1" applyFill="1" applyBorder="1" applyAlignment="1">
      <alignment vertical="center"/>
    </xf>
    <xf numFmtId="0" fontId="15" fillId="0" borderId="25" xfId="8" applyFont="1" applyFill="1" applyBorder="1" applyAlignment="1">
      <alignment vertical="center"/>
    </xf>
    <xf numFmtId="0" fontId="15" fillId="0" borderId="77" xfId="8" applyFont="1" applyFill="1" applyBorder="1" applyAlignment="1">
      <alignment vertical="center"/>
    </xf>
    <xf numFmtId="178" fontId="15" fillId="0" borderId="76" xfId="8" applyNumberFormat="1" applyFont="1" applyFill="1" applyBorder="1" applyAlignment="1">
      <alignment horizontal="right" vertical="center" shrinkToFit="1"/>
    </xf>
    <xf numFmtId="178" fontId="15" fillId="0" borderId="25" xfId="8" applyNumberFormat="1" applyFont="1" applyFill="1" applyBorder="1" applyAlignment="1">
      <alignment horizontal="right" vertical="center" shrinkToFit="1"/>
    </xf>
    <xf numFmtId="178" fontId="15" fillId="0" borderId="26" xfId="8" applyNumberFormat="1" applyFont="1" applyFill="1" applyBorder="1" applyAlignment="1">
      <alignment horizontal="right" vertical="center" shrinkToFit="1"/>
    </xf>
    <xf numFmtId="0" fontId="15" fillId="0" borderId="9" xfId="8" applyFont="1" applyFill="1" applyBorder="1" applyAlignment="1">
      <alignment horizontal="center" vertical="center"/>
    </xf>
    <xf numFmtId="0" fontId="15" fillId="0" borderId="7" xfId="8" applyFont="1" applyFill="1" applyBorder="1" applyAlignment="1">
      <alignment horizontal="center" vertical="center"/>
    </xf>
    <xf numFmtId="0" fontId="15" fillId="0" borderId="64" xfId="8" applyFont="1" applyFill="1" applyBorder="1" applyAlignment="1">
      <alignment horizontal="center" vertical="center"/>
    </xf>
    <xf numFmtId="182" fontId="15" fillId="0" borderId="7" xfId="8" applyNumberFormat="1" applyFont="1" applyFill="1" applyBorder="1" applyAlignment="1">
      <alignment horizontal="right" vertical="center" shrinkToFit="1"/>
    </xf>
    <xf numFmtId="182" fontId="15" fillId="0" borderId="0" xfId="8" applyNumberFormat="1" applyFont="1" applyFill="1" applyBorder="1" applyAlignment="1">
      <alignment horizontal="right" vertical="center" shrinkToFit="1"/>
    </xf>
    <xf numFmtId="182" fontId="15" fillId="0" borderId="64" xfId="8" applyNumberFormat="1" applyFont="1" applyFill="1" applyBorder="1" applyAlignment="1">
      <alignment horizontal="right" vertical="center" shrinkToFit="1"/>
    </xf>
    <xf numFmtId="0" fontId="15" fillId="0" borderId="14" xfId="8" applyFont="1" applyFill="1" applyBorder="1" applyAlignment="1">
      <alignment horizontal="center" vertical="center"/>
    </xf>
    <xf numFmtId="0" fontId="15" fillId="0" borderId="15" xfId="8" applyFont="1" applyFill="1" applyBorder="1" applyAlignment="1">
      <alignment horizontal="center" vertical="center"/>
    </xf>
    <xf numFmtId="0" fontId="15" fillId="0" borderId="47" xfId="8" applyFont="1" applyFill="1" applyBorder="1" applyAlignment="1">
      <alignment horizontal="center" vertical="center"/>
    </xf>
    <xf numFmtId="0" fontId="15" fillId="0" borderId="38" xfId="8" applyFont="1" applyFill="1" applyBorder="1" applyAlignment="1">
      <alignment horizontal="center" vertical="center"/>
    </xf>
    <xf numFmtId="0" fontId="15" fillId="0" borderId="61" xfId="8" applyFont="1" applyFill="1" applyBorder="1" applyAlignment="1">
      <alignment horizontal="center" vertical="center"/>
    </xf>
    <xf numFmtId="0" fontId="15" fillId="0" borderId="48" xfId="8" applyFont="1" applyFill="1" applyBorder="1" applyAlignment="1">
      <alignment horizontal="center" vertical="center"/>
    </xf>
    <xf numFmtId="0" fontId="15" fillId="0" borderId="69" xfId="8" applyFont="1" applyFill="1" applyBorder="1" applyAlignment="1">
      <alignment horizontal="center" vertical="center"/>
    </xf>
    <xf numFmtId="0" fontId="15" fillId="0" borderId="16" xfId="8" applyFont="1" applyFill="1" applyBorder="1" applyAlignment="1">
      <alignment horizontal="center" vertical="center"/>
    </xf>
    <xf numFmtId="0" fontId="15" fillId="0" borderId="62" xfId="8" applyFont="1" applyFill="1" applyBorder="1" applyAlignment="1">
      <alignment horizontal="center" vertical="center"/>
    </xf>
    <xf numFmtId="0" fontId="15" fillId="0" borderId="63" xfId="8" applyFont="1" applyFill="1" applyBorder="1" applyAlignment="1">
      <alignment horizontal="center" vertical="center"/>
    </xf>
    <xf numFmtId="0" fontId="15" fillId="0" borderId="70" xfId="8" applyFont="1" applyFill="1" applyBorder="1" applyAlignment="1">
      <alignment horizontal="center" vertical="center"/>
    </xf>
    <xf numFmtId="0" fontId="15" fillId="0" borderId="71" xfId="8" applyFont="1" applyFill="1" applyBorder="1" applyAlignment="1">
      <alignment horizontal="center" vertical="center"/>
    </xf>
    <xf numFmtId="49" fontId="15" fillId="0" borderId="41" xfId="8" applyNumberFormat="1" applyFont="1" applyFill="1" applyBorder="1" applyAlignment="1">
      <alignment horizontal="center" vertical="center"/>
    </xf>
    <xf numFmtId="49" fontId="15" fillId="0" borderId="12" xfId="8" applyNumberFormat="1" applyFont="1" applyFill="1" applyBorder="1" applyAlignment="1">
      <alignment horizontal="center" vertical="center"/>
    </xf>
    <xf numFmtId="49" fontId="15" fillId="0" borderId="13" xfId="8" applyNumberFormat="1" applyFont="1" applyFill="1" applyBorder="1" applyAlignment="1">
      <alignment horizontal="center" vertical="center"/>
    </xf>
    <xf numFmtId="49" fontId="15" fillId="0" borderId="62" xfId="8" applyNumberFormat="1" applyFont="1" applyFill="1" applyBorder="1" applyAlignment="1">
      <alignment horizontal="center" vertical="center"/>
    </xf>
    <xf numFmtId="49" fontId="15" fillId="0" borderId="64" xfId="8" applyNumberFormat="1" applyFont="1" applyFill="1" applyBorder="1" applyAlignment="1">
      <alignment horizontal="center" vertical="center"/>
    </xf>
    <xf numFmtId="49" fontId="15" fillId="0" borderId="70" xfId="8" applyNumberFormat="1" applyFont="1" applyFill="1" applyBorder="1" applyAlignment="1">
      <alignment horizontal="center" vertical="center"/>
    </xf>
    <xf numFmtId="49" fontId="15" fillId="0" borderId="73" xfId="8" applyNumberFormat="1" applyFont="1" applyFill="1" applyBorder="1" applyAlignment="1">
      <alignment horizontal="center" vertical="center"/>
    </xf>
    <xf numFmtId="49" fontId="15" fillId="0" borderId="74" xfId="8" applyNumberFormat="1" applyFont="1" applyFill="1" applyBorder="1" applyAlignment="1">
      <alignment horizontal="center" vertical="center"/>
    </xf>
    <xf numFmtId="0" fontId="15" fillId="0" borderId="36" xfId="8" applyFont="1" applyFill="1" applyBorder="1" applyAlignment="1">
      <alignment horizontal="left" vertical="center"/>
    </xf>
    <xf numFmtId="0" fontId="15" fillId="0" borderId="8" xfId="8" applyFont="1" applyFill="1" applyBorder="1" applyAlignment="1">
      <alignment horizontal="left" vertical="center"/>
    </xf>
    <xf numFmtId="0" fontId="15" fillId="0" borderId="9" xfId="8" applyFont="1" applyFill="1" applyBorder="1" applyAlignment="1">
      <alignment horizontal="left" vertical="center"/>
    </xf>
    <xf numFmtId="181" fontId="15" fillId="0" borderId="36" xfId="8" applyNumberFormat="1" applyFont="1" applyFill="1" applyBorder="1" applyAlignment="1">
      <alignment horizontal="right" vertical="center" shrinkToFit="1"/>
    </xf>
    <xf numFmtId="181" fontId="15" fillId="0" borderId="8" xfId="8" applyNumberFormat="1" applyFont="1" applyFill="1" applyBorder="1" applyAlignment="1">
      <alignment horizontal="right" vertical="center" shrinkToFit="1"/>
    </xf>
    <xf numFmtId="181" fontId="15" fillId="0" borderId="9" xfId="8" applyNumberFormat="1" applyFont="1" applyFill="1" applyBorder="1" applyAlignment="1">
      <alignment horizontal="right" vertical="center" shrinkToFit="1"/>
    </xf>
    <xf numFmtId="49" fontId="16" fillId="0" borderId="0" xfId="8" applyNumberFormat="1" applyFont="1" applyFill="1" applyAlignment="1">
      <alignment horizontal="center" vertical="center"/>
    </xf>
    <xf numFmtId="0" fontId="15" fillId="0" borderId="4" xfId="8" applyFont="1" applyFill="1" applyBorder="1" applyAlignment="1">
      <alignment horizontal="center" vertical="center"/>
    </xf>
    <xf numFmtId="0" fontId="15" fillId="0" borderId="23" xfId="8" applyFont="1" applyFill="1" applyBorder="1" applyAlignment="1">
      <alignment horizontal="center" vertical="center"/>
    </xf>
    <xf numFmtId="0" fontId="15" fillId="0" borderId="5" xfId="8" applyFont="1" applyFill="1" applyBorder="1" applyAlignment="1">
      <alignment horizontal="center" vertical="center"/>
    </xf>
    <xf numFmtId="0" fontId="15" fillId="0" borderId="66" xfId="8" applyFont="1" applyFill="1" applyBorder="1" applyAlignment="1">
      <alignment horizontal="center" vertical="center"/>
    </xf>
    <xf numFmtId="0" fontId="15" fillId="0" borderId="45" xfId="8" applyFont="1" applyFill="1" applyBorder="1" applyAlignment="1">
      <alignment horizontal="center" vertical="center"/>
    </xf>
    <xf numFmtId="0" fontId="15" fillId="0" borderId="60" xfId="8" applyFont="1" applyFill="1" applyBorder="1" applyAlignment="1">
      <alignment horizontal="center" vertical="center"/>
    </xf>
    <xf numFmtId="0" fontId="15" fillId="0" borderId="10" xfId="8" applyFont="1" applyFill="1" applyBorder="1" applyAlignment="1">
      <alignment horizontal="center" vertical="center"/>
    </xf>
    <xf numFmtId="0" fontId="15" fillId="0" borderId="67" xfId="8" applyFont="1" applyFill="1" applyBorder="1" applyAlignment="1">
      <alignment horizontal="center" vertical="center"/>
    </xf>
    <xf numFmtId="0" fontId="15" fillId="0" borderId="65" xfId="8" applyFont="1" applyFill="1" applyBorder="1" applyAlignment="1">
      <alignment horizontal="center" vertical="center"/>
    </xf>
    <xf numFmtId="0" fontId="15" fillId="0" borderId="3" xfId="8" applyFont="1" applyFill="1" applyBorder="1" applyAlignment="1">
      <alignment horizontal="center" vertical="center"/>
    </xf>
    <xf numFmtId="0" fontId="15" fillId="5" borderId="88" xfId="11" applyFont="1" applyFill="1" applyBorder="1" applyAlignment="1">
      <alignment horizontal="right" vertical="center" shrinkToFit="1"/>
    </xf>
    <xf numFmtId="0" fontId="15" fillId="5" borderId="0" xfId="11" applyFont="1" applyFill="1" applyBorder="1" applyAlignment="1">
      <alignment horizontal="right" vertical="center" shrinkToFit="1"/>
    </xf>
    <xf numFmtId="0" fontId="15" fillId="5" borderId="38" xfId="11" applyFont="1" applyFill="1" applyBorder="1" applyAlignment="1">
      <alignment horizontal="right" vertical="center" shrinkToFit="1"/>
    </xf>
    <xf numFmtId="0" fontId="15" fillId="0" borderId="62" xfId="11" applyFont="1" applyBorder="1">
      <alignment vertical="center"/>
    </xf>
    <xf numFmtId="0" fontId="15" fillId="0" borderId="0" xfId="11" applyFont="1" applyBorder="1">
      <alignment vertical="center"/>
    </xf>
    <xf numFmtId="0" fontId="15" fillId="0" borderId="38" xfId="11" applyFont="1" applyBorder="1">
      <alignment vertical="center"/>
    </xf>
    <xf numFmtId="178" fontId="15" fillId="0" borderId="62" xfId="11" applyNumberFormat="1" applyFon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78" fontId="15" fillId="0" borderId="0" xfId="11" applyNumberFormat="1" applyFont="1" applyFill="1" applyBorder="1" applyAlignment="1">
      <alignment horizontal="right" vertical="center" shrinkToFit="1"/>
    </xf>
    <xf numFmtId="178" fontId="15" fillId="0" borderId="85" xfId="11" applyNumberFormat="1" applyFont="1" applyFill="1" applyBorder="1" applyAlignment="1">
      <alignment horizontal="right" vertical="center" shrinkToFit="1"/>
    </xf>
    <xf numFmtId="181" fontId="15" fillId="0" borderId="88" xfId="11" applyNumberFormat="1" applyFont="1" applyFill="1" applyBorder="1" applyAlignment="1">
      <alignment horizontal="right" vertical="center" shrinkToFit="1"/>
    </xf>
    <xf numFmtId="181" fontId="15" fillId="0" borderId="0" xfId="11" applyNumberFormat="1" applyFont="1" applyFill="1" applyBorder="1" applyAlignment="1">
      <alignment horizontal="right" vertical="center" shrinkToFit="1"/>
    </xf>
    <xf numFmtId="181" fontId="15" fillId="0" borderId="85" xfId="11" applyNumberFormat="1" applyFont="1" applyFill="1" applyBorder="1" applyAlignment="1">
      <alignment horizontal="right" vertical="center" shrinkToFit="1"/>
    </xf>
    <xf numFmtId="178" fontId="15" fillId="0" borderId="88" xfId="11" applyNumberFormat="1" applyFont="1" applyFill="1" applyBorder="1" applyAlignment="1">
      <alignment horizontal="right" vertical="center" shrinkToFit="1"/>
    </xf>
    <xf numFmtId="178" fontId="15" fillId="5" borderId="88" xfId="11" applyNumberFormat="1" applyFont="1" applyFill="1" applyBorder="1" applyAlignment="1">
      <alignment horizontal="right" vertical="center" shrinkToFit="1"/>
    </xf>
    <xf numFmtId="178" fontId="15" fillId="5" borderId="0" xfId="11" applyNumberFormat="1" applyFont="1" applyFill="1" applyBorder="1" applyAlignment="1">
      <alignment horizontal="right" vertical="center" shrinkToFit="1"/>
    </xf>
    <xf numFmtId="178" fontId="15" fillId="5" borderId="85" xfId="11" applyNumberFormat="1" applyFont="1" applyFill="1" applyBorder="1" applyAlignment="1">
      <alignment horizontal="right" vertical="center" shrinkToFit="1"/>
    </xf>
    <xf numFmtId="0" fontId="15" fillId="0" borderId="37" xfId="11" applyFont="1" applyBorder="1">
      <alignment vertical="center"/>
    </xf>
    <xf numFmtId="0" fontId="15" fillId="0" borderId="52" xfId="11" applyFont="1" applyBorder="1">
      <alignment vertical="center"/>
    </xf>
    <xf numFmtId="0" fontId="15" fillId="0" borderId="40" xfId="11" applyFont="1" applyBorder="1">
      <alignment vertical="center"/>
    </xf>
    <xf numFmtId="178" fontId="15" fillId="0" borderId="37" xfId="11" applyNumberFormat="1" applyFont="1" applyFill="1" applyBorder="1" applyAlignment="1">
      <alignment horizontal="right" vertical="center" shrinkToFit="1"/>
    </xf>
    <xf numFmtId="0" fontId="1" fillId="0" borderId="52" xfId="11" applyFill="1" applyBorder="1" applyAlignment="1">
      <alignment horizontal="right" vertical="center" shrinkToFit="1"/>
    </xf>
    <xf numFmtId="0" fontId="1" fillId="0" borderId="89" xfId="11" applyFill="1" applyBorder="1" applyAlignment="1">
      <alignment horizontal="right" vertical="center" shrinkToFit="1"/>
    </xf>
    <xf numFmtId="181" fontId="15" fillId="0" borderId="91" xfId="11" applyNumberFormat="1" applyFont="1" applyFill="1" applyBorder="1" applyAlignment="1">
      <alignment horizontal="right" vertical="center" shrinkToFit="1"/>
    </xf>
    <xf numFmtId="181" fontId="1" fillId="0" borderId="52"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5" fillId="0" borderId="91" xfId="11" applyNumberFormat="1" applyFont="1" applyFill="1" applyBorder="1" applyAlignment="1">
      <alignment horizontal="right" vertical="center" shrinkToFit="1"/>
    </xf>
    <xf numFmtId="178" fontId="15" fillId="5" borderId="91" xfId="11" applyNumberFormat="1" applyFont="1" applyFill="1" applyBorder="1" applyAlignment="1">
      <alignment horizontal="right" vertical="center" shrinkToFit="1"/>
    </xf>
    <xf numFmtId="178" fontId="15" fillId="5" borderId="52" xfId="11" applyNumberFormat="1" applyFont="1" applyFill="1" applyBorder="1" applyAlignment="1">
      <alignment horizontal="right" vertical="center" shrinkToFit="1"/>
    </xf>
    <xf numFmtId="178" fontId="15" fillId="5" borderId="89" xfId="11" applyNumberFormat="1" applyFont="1" applyFill="1" applyBorder="1" applyAlignment="1">
      <alignment horizontal="right" vertical="center" shrinkToFit="1"/>
    </xf>
    <xf numFmtId="0" fontId="15" fillId="5" borderId="91" xfId="11" applyFont="1" applyFill="1" applyBorder="1" applyAlignment="1">
      <alignment horizontal="right" vertical="center" shrinkToFit="1"/>
    </xf>
    <xf numFmtId="0" fontId="15" fillId="5" borderId="52" xfId="11" applyFont="1" applyFill="1" applyBorder="1" applyAlignment="1">
      <alignment horizontal="right" vertical="center" shrinkToFit="1"/>
    </xf>
    <xf numFmtId="0" fontId="15" fillId="5" borderId="40" xfId="11" applyFont="1" applyFill="1" applyBorder="1" applyAlignment="1">
      <alignment horizontal="right" vertical="center" shrinkToFit="1"/>
    </xf>
    <xf numFmtId="0" fontId="15" fillId="0" borderId="41" xfId="11" applyFont="1" applyBorder="1" applyAlignment="1">
      <alignment horizontal="center" vertical="center" textRotation="255"/>
    </xf>
    <xf numFmtId="0" fontId="15" fillId="0" borderId="46" xfId="11" applyFont="1" applyBorder="1" applyAlignment="1">
      <alignment horizontal="center" vertical="center" textRotation="255"/>
    </xf>
    <xf numFmtId="0" fontId="15" fillId="0" borderId="62" xfId="11" applyFont="1" applyBorder="1" applyAlignment="1">
      <alignment horizontal="center" vertical="center" textRotation="255"/>
    </xf>
    <xf numFmtId="0" fontId="15" fillId="0" borderId="38" xfId="11" applyFont="1" applyBorder="1" applyAlignment="1">
      <alignment horizontal="center" vertical="center" textRotation="255"/>
    </xf>
    <xf numFmtId="0" fontId="15" fillId="0" borderId="37" xfId="11" applyFont="1" applyBorder="1" applyAlignment="1">
      <alignment horizontal="center" vertical="center" textRotation="255"/>
    </xf>
    <xf numFmtId="0" fontId="15" fillId="0" borderId="40" xfId="11" applyFont="1" applyBorder="1" applyAlignment="1">
      <alignment horizontal="center" vertical="center" textRotation="255"/>
    </xf>
    <xf numFmtId="181" fontId="1" fillId="0" borderId="0" xfId="11" applyNumberFormat="1" applyFill="1" applyAlignment="1">
      <alignment horizontal="right" vertical="center" shrinkToFit="1"/>
    </xf>
    <xf numFmtId="181" fontId="1" fillId="0" borderId="85" xfId="11" applyNumberFormat="1" applyFill="1" applyBorder="1" applyAlignment="1">
      <alignment horizontal="right" vertical="center" shrinkToFit="1"/>
    </xf>
    <xf numFmtId="181" fontId="1" fillId="0" borderId="38" xfId="11" applyNumberFormat="1" applyFill="1" applyBorder="1" applyAlignment="1">
      <alignment horizontal="right" vertical="center" shrinkToFit="1"/>
    </xf>
    <xf numFmtId="0" fontId="15" fillId="0" borderId="62" xfId="11" applyFont="1" applyFill="1" applyBorder="1" applyAlignment="1">
      <alignment horizontal="left" vertical="center"/>
    </xf>
    <xf numFmtId="0" fontId="15" fillId="0" borderId="0" xfId="11" applyFont="1" applyFill="1" applyBorder="1" applyAlignment="1">
      <alignment horizontal="left" vertical="center"/>
    </xf>
    <xf numFmtId="0" fontId="15" fillId="0" borderId="38" xfId="11" applyFont="1" applyFill="1" applyBorder="1" applyAlignment="1">
      <alignment horizontal="left" vertical="center"/>
    </xf>
    <xf numFmtId="0" fontId="1" fillId="0" borderId="38" xfId="11" applyFill="1" applyBorder="1" applyAlignment="1">
      <alignment horizontal="right" vertical="center" shrinkToFit="1"/>
    </xf>
    <xf numFmtId="0" fontId="15" fillId="0" borderId="0" xfId="11" applyFont="1" applyFill="1" applyBorder="1">
      <alignment vertical="center"/>
    </xf>
    <xf numFmtId="0" fontId="15" fillId="0" borderId="38" xfId="11" applyFont="1" applyFill="1" applyBorder="1">
      <alignment vertical="center"/>
    </xf>
    <xf numFmtId="178" fontId="15" fillId="0" borderId="38" xfId="11" applyNumberFormat="1" applyFont="1" applyFill="1" applyBorder="1" applyAlignment="1">
      <alignment horizontal="right" vertical="center" shrinkToFit="1"/>
    </xf>
    <xf numFmtId="0" fontId="15" fillId="0" borderId="62" xfId="11" applyFont="1" applyFill="1" applyBorder="1">
      <alignment vertical="center"/>
    </xf>
    <xf numFmtId="0" fontId="15" fillId="0" borderId="62" xfId="11" applyFont="1" applyFill="1" applyBorder="1" applyAlignment="1">
      <alignment horizontal="center" vertical="center" wrapText="1"/>
    </xf>
    <xf numFmtId="0" fontId="15" fillId="0" borderId="0" xfId="11" applyFont="1" applyFill="1" applyBorder="1" applyAlignment="1">
      <alignment horizontal="center" vertical="center" wrapText="1"/>
    </xf>
    <xf numFmtId="0" fontId="15" fillId="0" borderId="37" xfId="11" applyFont="1" applyFill="1" applyBorder="1" applyAlignment="1">
      <alignment horizontal="center" vertical="center" wrapText="1"/>
    </xf>
    <xf numFmtId="0" fontId="15" fillId="0" borderId="52" xfId="11" applyFont="1" applyFill="1" applyBorder="1" applyAlignment="1">
      <alignment horizontal="center" vertical="center" wrapText="1"/>
    </xf>
    <xf numFmtId="0" fontId="15" fillId="0" borderId="37" xfId="11" applyFont="1" applyFill="1" applyBorder="1" applyAlignment="1">
      <alignment horizontal="left" vertical="center"/>
    </xf>
    <xf numFmtId="0" fontId="15" fillId="0" borderId="52" xfId="11" applyFont="1" applyFill="1" applyBorder="1" applyAlignment="1">
      <alignment horizontal="left" vertical="center"/>
    </xf>
    <xf numFmtId="0" fontId="15" fillId="0" borderId="40" xfId="11" applyFont="1" applyFill="1" applyBorder="1" applyAlignment="1">
      <alignment horizontal="left" vertical="center"/>
    </xf>
    <xf numFmtId="178" fontId="15" fillId="0" borderId="52"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5" fillId="0" borderId="52" xfId="11" applyFont="1" applyFill="1" applyBorder="1">
      <alignment vertical="center"/>
    </xf>
    <xf numFmtId="0" fontId="15" fillId="0" borderId="40" xfId="11" applyFont="1" applyFill="1" applyBorder="1">
      <alignment vertical="center"/>
    </xf>
    <xf numFmtId="178" fontId="15" fillId="0" borderId="40" xfId="11" applyNumberFormat="1" applyFont="1" applyFill="1" applyBorder="1" applyAlignment="1">
      <alignment horizontal="right" vertical="center" shrinkToFit="1"/>
    </xf>
    <xf numFmtId="178" fontId="15" fillId="0" borderId="89" xfId="11" applyNumberFormat="1" applyFont="1" applyFill="1" applyBorder="1" applyAlignment="1">
      <alignment horizontal="right" vertical="center" shrinkToFit="1"/>
    </xf>
    <xf numFmtId="181" fontId="15" fillId="0" borderId="90" xfId="11" applyNumberFormat="1" applyFont="1" applyFill="1" applyBorder="1" applyAlignment="1">
      <alignment horizontal="right" vertical="center" shrinkToFit="1"/>
    </xf>
    <xf numFmtId="178" fontId="15" fillId="0" borderId="90" xfId="11" applyNumberFormat="1" applyFont="1" applyFill="1" applyBorder="1" applyAlignment="1">
      <alignment horizontal="right" vertical="center" shrinkToFit="1"/>
    </xf>
    <xf numFmtId="181" fontId="15" fillId="0" borderId="52" xfId="11" applyNumberFormat="1" applyFont="1" applyFill="1" applyBorder="1" applyAlignment="1">
      <alignment horizontal="right" vertical="center" shrinkToFit="1"/>
    </xf>
    <xf numFmtId="181" fontId="15" fillId="0" borderId="40" xfId="11" applyNumberFormat="1" applyFont="1" applyFill="1" applyBorder="1" applyAlignment="1">
      <alignment horizontal="right" vertical="center" shrinkToFit="1"/>
    </xf>
    <xf numFmtId="181" fontId="15" fillId="0" borderId="86" xfId="11" applyNumberFormat="1" applyFont="1" applyFill="1" applyBorder="1" applyAlignment="1">
      <alignment horizontal="right" vertical="center" shrinkToFit="1"/>
    </xf>
    <xf numFmtId="178" fontId="15" fillId="0" borderId="86" xfId="11" applyNumberFormat="1" applyFont="1" applyFill="1" applyBorder="1" applyAlignment="1">
      <alignment horizontal="right" vertical="center" shrinkToFit="1"/>
    </xf>
    <xf numFmtId="181" fontId="15" fillId="0" borderId="38" xfId="11" applyNumberFormat="1" applyFont="1" applyFill="1" applyBorder="1" applyAlignment="1">
      <alignment horizontal="right" vertical="center" shrinkToFit="1"/>
    </xf>
    <xf numFmtId="178" fontId="15" fillId="0" borderId="41" xfId="11" applyNumberFormat="1" applyFont="1" applyFill="1" applyBorder="1" applyAlignment="1">
      <alignment horizontal="right" vertical="center" shrinkToFit="1"/>
    </xf>
    <xf numFmtId="178" fontId="15" fillId="0" borderId="12" xfId="11" applyNumberFormat="1" applyFont="1" applyFill="1" applyBorder="1" applyAlignment="1">
      <alignment horizontal="right" vertical="center" shrinkToFit="1"/>
    </xf>
    <xf numFmtId="178" fontId="15" fillId="0" borderId="46" xfId="11" applyNumberFormat="1" applyFont="1" applyFill="1" applyBorder="1" applyAlignment="1">
      <alignment horizontal="right" vertical="center" shrinkToFit="1"/>
    </xf>
    <xf numFmtId="0" fontId="15" fillId="0" borderId="41" xfId="11" applyFont="1" applyFill="1" applyBorder="1" applyAlignment="1">
      <alignment horizontal="left" vertical="center"/>
    </xf>
    <xf numFmtId="0" fontId="15" fillId="0" borderId="12" xfId="11" applyFont="1" applyFill="1" applyBorder="1" applyAlignment="1">
      <alignment horizontal="left" vertical="center"/>
    </xf>
    <xf numFmtId="0" fontId="15" fillId="0" borderId="46" xfId="11" applyFont="1" applyFill="1" applyBorder="1" applyAlignment="1">
      <alignment horizontal="left" vertical="center"/>
    </xf>
    <xf numFmtId="0" fontId="15" fillId="0" borderId="41" xfId="11" applyFont="1" applyFill="1" applyBorder="1">
      <alignment vertical="center"/>
    </xf>
    <xf numFmtId="0" fontId="15" fillId="0" borderId="12" xfId="11" applyFont="1" applyFill="1" applyBorder="1">
      <alignment vertical="center"/>
    </xf>
    <xf numFmtId="0" fontId="15" fillId="0" borderId="46" xfId="11" applyFont="1" applyFill="1" applyBorder="1">
      <alignment vertical="center"/>
    </xf>
    <xf numFmtId="0" fontId="15" fillId="0" borderId="39" xfId="11" applyFont="1" applyBorder="1" applyAlignment="1">
      <alignment horizontal="center" vertical="center"/>
    </xf>
    <xf numFmtId="0" fontId="15" fillId="0" borderId="31" xfId="11" applyFont="1" applyBorder="1" applyAlignment="1">
      <alignment horizontal="center" vertical="center"/>
    </xf>
    <xf numFmtId="0" fontId="15" fillId="0" borderId="42" xfId="11" applyFont="1" applyBorder="1" applyAlignment="1">
      <alignment horizontal="center" vertical="center"/>
    </xf>
    <xf numFmtId="181" fontId="15" fillId="0" borderId="37" xfId="11" applyNumberFormat="1" applyFont="1" applyFill="1" applyBorder="1" applyAlignment="1">
      <alignment horizontal="right" vertical="center" shrinkToFit="1"/>
    </xf>
    <xf numFmtId="181" fontId="15" fillId="0" borderId="62"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181" fontId="15"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181" fontId="15" fillId="0" borderId="12" xfId="11" applyNumberFormat="1" applyFont="1" applyFill="1" applyBorder="1" applyAlignment="1">
      <alignment horizontal="right" vertical="center" shrinkToFit="1"/>
    </xf>
    <xf numFmtId="0" fontId="1" fillId="0" borderId="46" xfId="11" applyFill="1" applyBorder="1" applyAlignment="1">
      <alignment horizontal="right" vertical="center" shrinkToFit="1"/>
    </xf>
    <xf numFmtId="0" fontId="15" fillId="0" borderId="41" xfId="11" applyFont="1" applyFill="1" applyBorder="1" applyAlignment="1">
      <alignment horizontal="center" vertical="center" textRotation="255"/>
    </xf>
    <xf numFmtId="0" fontId="15" fillId="0" borderId="46" xfId="11" applyFont="1" applyFill="1" applyBorder="1" applyAlignment="1">
      <alignment horizontal="center" vertical="center" textRotation="255"/>
    </xf>
    <xf numFmtId="0" fontId="15" fillId="0" borderId="62" xfId="11" applyFont="1" applyFill="1" applyBorder="1" applyAlignment="1">
      <alignment horizontal="center" vertical="center" textRotation="255"/>
    </xf>
    <xf numFmtId="0" fontId="15" fillId="0" borderId="38" xfId="11" applyFont="1" applyFill="1" applyBorder="1" applyAlignment="1">
      <alignment horizontal="center" vertical="center" textRotation="255"/>
    </xf>
    <xf numFmtId="0" fontId="15" fillId="0" borderId="37" xfId="11" applyFont="1" applyFill="1" applyBorder="1" applyAlignment="1">
      <alignment horizontal="center" vertical="center" textRotation="255"/>
    </xf>
    <xf numFmtId="0" fontId="15" fillId="0" borderId="40" xfId="11" applyFont="1" applyFill="1" applyBorder="1" applyAlignment="1">
      <alignment horizontal="center" vertical="center" textRotation="255"/>
    </xf>
    <xf numFmtId="0" fontId="15" fillId="0" borderId="41" xfId="11" applyFont="1" applyBorder="1" applyAlignment="1">
      <alignment horizontal="center" vertical="center" wrapText="1"/>
    </xf>
    <xf numFmtId="0" fontId="15" fillId="0" borderId="12" xfId="11" applyFont="1" applyBorder="1" applyAlignment="1">
      <alignment horizontal="center" vertical="center" wrapText="1"/>
    </xf>
    <xf numFmtId="0" fontId="15" fillId="0" borderId="62" xfId="11" applyFont="1" applyBorder="1" applyAlignment="1">
      <alignment horizontal="center" vertical="center" wrapText="1"/>
    </xf>
    <xf numFmtId="0" fontId="15" fillId="0" borderId="0" xfId="11" applyFont="1" applyBorder="1" applyAlignment="1">
      <alignment horizontal="center" vertical="center" wrapText="1"/>
    </xf>
    <xf numFmtId="0" fontId="15" fillId="0" borderId="37" xfId="11" applyFont="1" applyBorder="1" applyAlignment="1">
      <alignment horizontal="center" vertical="center" wrapText="1"/>
    </xf>
    <xf numFmtId="0" fontId="15" fillId="0" borderId="52" xfId="11" applyFont="1" applyBorder="1" applyAlignment="1">
      <alignment horizontal="center" vertical="center" wrapText="1"/>
    </xf>
    <xf numFmtId="0" fontId="15" fillId="0" borderId="12" xfId="11" applyFont="1" applyBorder="1" applyAlignment="1">
      <alignment vertical="center" textRotation="255"/>
    </xf>
    <xf numFmtId="0" fontId="15" fillId="0" borderId="0" xfId="11" applyFont="1" applyBorder="1" applyAlignment="1">
      <alignment vertical="center" textRotation="255"/>
    </xf>
    <xf numFmtId="0" fontId="15" fillId="0" borderId="52" xfId="11" applyFont="1" applyBorder="1" applyAlignment="1">
      <alignment vertical="center" textRotation="255"/>
    </xf>
    <xf numFmtId="0" fontId="15" fillId="0" borderId="41" xfId="11" applyFont="1" applyBorder="1">
      <alignment vertical="center"/>
    </xf>
    <xf numFmtId="0" fontId="15" fillId="0" borderId="12" xfId="11" applyFont="1" applyBorder="1">
      <alignment vertical="center"/>
    </xf>
    <xf numFmtId="0" fontId="15" fillId="0" borderId="46" xfId="11" applyFont="1" applyBorder="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178" fontId="15" fillId="0" borderId="87" xfId="11" applyNumberFormat="1" applyFont="1" applyFill="1" applyBorder="1" applyAlignment="1">
      <alignment horizontal="right" vertical="center" shrinkToFit="1"/>
    </xf>
    <xf numFmtId="0" fontId="21" fillId="0" borderId="62" xfId="11" applyFont="1" applyBorder="1">
      <alignment vertical="center"/>
    </xf>
    <xf numFmtId="0" fontId="21" fillId="0" borderId="0" xfId="11" applyFont="1" applyBorder="1">
      <alignment vertical="center"/>
    </xf>
    <xf numFmtId="0" fontId="21" fillId="0" borderId="38" xfId="11" applyFont="1" applyBorder="1">
      <alignment vertical="center"/>
    </xf>
    <xf numFmtId="0" fontId="15" fillId="0" borderId="62" xfId="11" applyFont="1" applyBorder="1" applyAlignment="1">
      <alignment vertical="center"/>
    </xf>
    <xf numFmtId="0" fontId="12" fillId="0" borderId="0" xfId="6" applyBorder="1" applyAlignment="1">
      <alignment vertical="center"/>
    </xf>
    <xf numFmtId="0" fontId="12" fillId="0" borderId="38" xfId="6" applyBorder="1" applyAlignment="1">
      <alignment vertical="center"/>
    </xf>
    <xf numFmtId="178" fontId="15" fillId="0" borderId="84" xfId="11" applyNumberFormat="1" applyFont="1" applyFill="1" applyBorder="1" applyAlignment="1">
      <alignment horizontal="right" vertical="center" shrinkToFit="1"/>
    </xf>
    <xf numFmtId="178" fontId="15" fillId="0" borderId="82" xfId="11" applyNumberFormat="1" applyFont="1" applyFill="1" applyBorder="1" applyAlignment="1">
      <alignment horizontal="right" vertical="center" shrinkToFit="1"/>
    </xf>
    <xf numFmtId="181" fontId="15" fillId="0" borderId="84" xfId="11" applyNumberFormat="1" applyFont="1" applyFill="1" applyBorder="1" applyAlignment="1">
      <alignment horizontal="right" vertical="center" shrinkToFit="1"/>
    </xf>
    <xf numFmtId="181" fontId="15" fillId="0" borderId="46" xfId="11" applyNumberFormat="1" applyFont="1" applyFill="1" applyBorder="1" applyAlignment="1">
      <alignment horizontal="right" vertical="center" shrinkToFit="1"/>
    </xf>
    <xf numFmtId="0" fontId="12" fillId="0" borderId="0" xfId="6" applyAlignment="1">
      <alignment vertical="center"/>
    </xf>
    <xf numFmtId="181" fontId="15" fillId="0" borderId="82" xfId="11" applyNumberFormat="1" applyFont="1" applyFill="1" applyBorder="1" applyAlignment="1">
      <alignment horizontal="right" vertical="center" shrinkToFit="1"/>
    </xf>
    <xf numFmtId="0" fontId="15" fillId="0" borderId="39" xfId="11" applyFont="1" applyFill="1" applyBorder="1" applyAlignment="1">
      <alignment horizontal="center" vertical="center"/>
    </xf>
    <xf numFmtId="0" fontId="15" fillId="0" borderId="31" xfId="11" applyFont="1" applyFill="1" applyBorder="1" applyAlignment="1">
      <alignment horizontal="center" vertical="center"/>
    </xf>
    <xf numFmtId="0" fontId="15" fillId="0" borderId="42" xfId="11" applyFont="1" applyFill="1" applyBorder="1" applyAlignment="1">
      <alignment horizontal="center" vertical="center"/>
    </xf>
    <xf numFmtId="0" fontId="15" fillId="0" borderId="37" xfId="11" applyFont="1" applyFill="1" applyBorder="1">
      <alignment vertical="center"/>
    </xf>
    <xf numFmtId="178" fontId="15" fillId="0" borderId="62" xfId="11" applyNumberFormat="1" applyFont="1" applyFill="1" applyBorder="1" applyAlignment="1">
      <alignment horizontal="right" vertical="center"/>
    </xf>
    <xf numFmtId="178" fontId="15" fillId="0" borderId="0" xfId="11" applyNumberFormat="1" applyFont="1" applyFill="1" applyBorder="1" applyAlignment="1">
      <alignment horizontal="right" vertical="center"/>
    </xf>
    <xf numFmtId="178" fontId="15" fillId="0" borderId="85" xfId="11" applyNumberFormat="1" applyFont="1" applyFill="1" applyBorder="1" applyAlignment="1">
      <alignment horizontal="right" vertical="center"/>
    </xf>
    <xf numFmtId="181" fontId="15" fillId="0" borderId="86" xfId="11" applyNumberFormat="1" applyFont="1" applyFill="1" applyBorder="1" applyAlignment="1">
      <alignment horizontal="right" vertical="center"/>
    </xf>
    <xf numFmtId="178" fontId="15" fillId="0" borderId="88" xfId="11" applyNumberFormat="1" applyFont="1" applyFill="1" applyBorder="1" applyAlignment="1">
      <alignment horizontal="right" vertical="center"/>
    </xf>
    <xf numFmtId="0" fontId="21" fillId="0" borderId="39" xfId="11" applyFont="1" applyFill="1" applyBorder="1" applyAlignment="1">
      <alignment horizontal="center" vertical="center"/>
    </xf>
    <xf numFmtId="0" fontId="21" fillId="0" borderId="31" xfId="11" applyFont="1" applyFill="1" applyBorder="1" applyAlignment="1">
      <alignment horizontal="center" vertical="center"/>
    </xf>
    <xf numFmtId="0" fontId="21" fillId="0" borderId="42" xfId="11" applyFont="1" applyFill="1" applyBorder="1" applyAlignment="1">
      <alignment horizontal="center" vertical="center"/>
    </xf>
    <xf numFmtId="178" fontId="15" fillId="0" borderId="38" xfId="11" applyNumberFormat="1" applyFont="1" applyFill="1" applyBorder="1" applyAlignment="1">
      <alignment horizontal="right" vertical="center"/>
    </xf>
    <xf numFmtId="181" fontId="15" fillId="0" borderId="83" xfId="11" applyNumberFormat="1" applyFont="1" applyFill="1" applyBorder="1" applyAlignment="1">
      <alignment horizontal="right" vertical="center" shrinkToFit="1"/>
    </xf>
    <xf numFmtId="178" fontId="15" fillId="0" borderId="83" xfId="11" applyNumberFormat="1" applyFont="1" applyFill="1" applyBorder="1" applyAlignment="1">
      <alignment horizontal="right" vertical="center" shrinkToFit="1"/>
    </xf>
    <xf numFmtId="49" fontId="18" fillId="0" borderId="1" xfId="11" applyNumberFormat="1" applyFont="1" applyFill="1" applyBorder="1" applyAlignment="1">
      <alignment horizontal="center" vertical="center"/>
    </xf>
    <xf numFmtId="49" fontId="18" fillId="0" borderId="2" xfId="11" applyNumberFormat="1" applyFont="1" applyFill="1" applyBorder="1" applyAlignment="1">
      <alignment horizontal="center" vertical="center"/>
    </xf>
    <xf numFmtId="49" fontId="18" fillId="0" borderId="3" xfId="11" applyNumberFormat="1" applyFont="1" applyFill="1" applyBorder="1" applyAlignment="1">
      <alignment horizontal="center" vertical="center"/>
    </xf>
    <xf numFmtId="0" fontId="15" fillId="0" borderId="34" xfId="11" applyFont="1" applyBorder="1" applyAlignment="1">
      <alignment horizontal="center" vertical="center"/>
    </xf>
    <xf numFmtId="0" fontId="29" fillId="6" borderId="73" xfId="12" applyFont="1" applyFill="1" applyBorder="1" applyAlignment="1" applyProtection="1">
      <alignment horizontal="center" vertical="center"/>
    </xf>
    <xf numFmtId="0" fontId="29" fillId="6" borderId="68" xfId="12" applyFont="1" applyFill="1" applyBorder="1" applyAlignment="1" applyProtection="1">
      <alignment horizontal="center" vertical="center"/>
    </xf>
    <xf numFmtId="187" fontId="29" fillId="6" borderId="130" xfId="14" applyNumberFormat="1" applyFont="1" applyFill="1" applyBorder="1" applyAlignment="1" applyProtection="1">
      <alignment horizontal="right" vertical="center" shrinkToFit="1"/>
    </xf>
    <xf numFmtId="187" fontId="29" fillId="6" borderId="18" xfId="14" applyNumberFormat="1" applyFont="1" applyFill="1" applyBorder="1" applyAlignment="1" applyProtection="1">
      <alignment horizontal="right" vertical="center" shrinkToFit="1"/>
    </xf>
    <xf numFmtId="187" fontId="29" fillId="6" borderId="184" xfId="14" applyNumberFormat="1" applyFont="1" applyFill="1" applyBorder="1" applyAlignment="1" applyProtection="1">
      <alignment horizontal="right" vertical="center" shrinkToFit="1"/>
    </xf>
    <xf numFmtId="187" fontId="29" fillId="6" borderId="166" xfId="14" applyNumberFormat="1" applyFont="1" applyFill="1" applyBorder="1" applyAlignment="1" applyProtection="1">
      <alignment horizontal="right" vertical="center" shrinkToFit="1"/>
    </xf>
    <xf numFmtId="187" fontId="29" fillId="6" borderId="167" xfId="14" applyNumberFormat="1" applyFont="1" applyFill="1" applyBorder="1" applyAlignment="1" applyProtection="1">
      <alignment horizontal="right" vertical="center" shrinkToFit="1"/>
    </xf>
    <xf numFmtId="187" fontId="29" fillId="6" borderId="185" xfId="14" applyNumberFormat="1" applyFont="1" applyFill="1" applyBorder="1" applyAlignment="1" applyProtection="1">
      <alignment horizontal="right" vertical="center" shrinkToFit="1"/>
    </xf>
    <xf numFmtId="0" fontId="29" fillId="6" borderId="72" xfId="12" applyFont="1" applyFill="1" applyBorder="1" applyProtection="1">
      <alignment vertical="center"/>
    </xf>
    <xf numFmtId="0" fontId="29" fillId="6" borderId="73" xfId="12" applyFont="1" applyFill="1" applyBorder="1" applyProtection="1">
      <alignment vertical="center"/>
    </xf>
    <xf numFmtId="0" fontId="29" fillId="6" borderId="68" xfId="12" applyFont="1" applyFill="1" applyBorder="1" applyProtection="1">
      <alignment vertical="center"/>
    </xf>
    <xf numFmtId="188" fontId="29" fillId="6" borderId="70" xfId="14" applyNumberFormat="1" applyFont="1" applyFill="1" applyBorder="1" applyAlignment="1" applyProtection="1">
      <alignment horizontal="right" vertical="center" shrinkToFit="1"/>
    </xf>
    <xf numFmtId="188" fontId="29" fillId="6" borderId="73" xfId="14" applyNumberFormat="1" applyFont="1" applyFill="1" applyBorder="1" applyAlignment="1" applyProtection="1">
      <alignment horizontal="right" vertical="center" shrinkToFit="1"/>
    </xf>
    <xf numFmtId="188" fontId="29" fillId="6" borderId="68" xfId="14" applyNumberFormat="1" applyFont="1" applyFill="1" applyBorder="1" applyAlignment="1" applyProtection="1">
      <alignment horizontal="right" vertical="center" shrinkToFit="1"/>
    </xf>
    <xf numFmtId="188" fontId="29" fillId="6" borderId="181" xfId="14" applyNumberFormat="1" applyFont="1" applyFill="1" applyBorder="1" applyAlignment="1" applyProtection="1">
      <alignment horizontal="right" vertical="center" shrinkToFit="1"/>
    </xf>
    <xf numFmtId="188" fontId="29" fillId="6" borderId="182" xfId="14" applyNumberFormat="1" applyFont="1" applyFill="1" applyBorder="1" applyAlignment="1" applyProtection="1">
      <alignment horizontal="right" vertical="center" shrinkToFit="1"/>
    </xf>
    <xf numFmtId="188" fontId="29" fillId="6" borderId="183"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wrapText="1"/>
    </xf>
    <xf numFmtId="0" fontId="29" fillId="6" borderId="12" xfId="12" applyFont="1" applyFill="1" applyBorder="1" applyAlignment="1" applyProtection="1">
      <alignment horizontal="left" vertical="center" wrapText="1"/>
    </xf>
    <xf numFmtId="0" fontId="29" fillId="6" borderId="72" xfId="12" applyFont="1" applyFill="1" applyBorder="1" applyAlignment="1" applyProtection="1">
      <alignment horizontal="left" vertical="center" wrapText="1"/>
    </xf>
    <xf numFmtId="0" fontId="29" fillId="6" borderId="73" xfId="12" applyFont="1" applyFill="1" applyBorder="1" applyAlignment="1" applyProtection="1">
      <alignment horizontal="left" vertical="center" wrapText="1"/>
    </xf>
    <xf numFmtId="0" fontId="29" fillId="6" borderId="12" xfId="12" applyFont="1" applyFill="1" applyBorder="1" applyAlignment="1" applyProtection="1">
      <alignment horizontal="center" vertical="center"/>
    </xf>
    <xf numFmtId="0" fontId="29" fillId="6" borderId="46" xfId="12" applyFont="1" applyFill="1" applyBorder="1" applyAlignment="1" applyProtection="1">
      <alignment horizontal="center" vertical="center"/>
    </xf>
    <xf numFmtId="187" fontId="29" fillId="6" borderId="39" xfId="14" applyNumberFormat="1" applyFont="1" applyFill="1" applyBorder="1" applyAlignment="1" applyProtection="1">
      <alignment horizontal="right" vertical="center" shrinkToFit="1"/>
    </xf>
    <xf numFmtId="187" fontId="29" fillId="6" borderId="31" xfId="14" applyNumberFormat="1" applyFont="1" applyFill="1" applyBorder="1" applyAlignment="1" applyProtection="1">
      <alignment horizontal="right" vertical="center" shrinkToFit="1"/>
    </xf>
    <xf numFmtId="187" fontId="29" fillId="6" borderId="156" xfId="14" applyNumberFormat="1" applyFont="1" applyFill="1" applyBorder="1" applyAlignment="1" applyProtection="1">
      <alignment horizontal="right" vertical="center" shrinkToFit="1"/>
    </xf>
    <xf numFmtId="187" fontId="29" fillId="6" borderId="157" xfId="14" applyNumberFormat="1" applyFont="1" applyFill="1" applyBorder="1" applyAlignment="1" applyProtection="1">
      <alignment horizontal="right" vertical="center" shrinkToFit="1"/>
    </xf>
    <xf numFmtId="187" fontId="29" fillId="6" borderId="158" xfId="14" applyNumberFormat="1" applyFont="1" applyFill="1" applyBorder="1" applyAlignment="1" applyProtection="1">
      <alignment horizontal="right" vertical="center" shrinkToFit="1"/>
    </xf>
    <xf numFmtId="187" fontId="29" fillId="6" borderId="159" xfId="14" applyNumberFormat="1" applyFont="1" applyFill="1" applyBorder="1" applyAlignment="1" applyProtection="1">
      <alignment horizontal="right" vertical="center" shrinkToFit="1"/>
    </xf>
    <xf numFmtId="187" fontId="29" fillId="6" borderId="160" xfId="14" applyNumberFormat="1" applyFont="1" applyFill="1" applyBorder="1" applyAlignment="1" applyProtection="1">
      <alignment horizontal="right" vertical="center" shrinkToFit="1"/>
    </xf>
    <xf numFmtId="0" fontId="29" fillId="6" borderId="7" xfId="12" applyFont="1" applyFill="1" applyBorder="1" applyProtection="1">
      <alignment vertical="center"/>
    </xf>
    <xf numFmtId="0" fontId="29" fillId="6" borderId="0" xfId="12" applyFont="1" applyFill="1" applyBorder="1" applyProtection="1">
      <alignment vertical="center"/>
    </xf>
    <xf numFmtId="0" fontId="29" fillId="6" borderId="38" xfId="12" applyFont="1" applyFill="1" applyBorder="1" applyProtection="1">
      <alignment vertical="center"/>
    </xf>
    <xf numFmtId="188" fontId="29" fillId="6" borderId="62" xfId="14" applyNumberFormat="1" applyFont="1" applyFill="1" applyBorder="1" applyAlignment="1" applyProtection="1">
      <alignment horizontal="right" vertical="center" shrinkToFit="1"/>
    </xf>
    <xf numFmtId="188" fontId="29" fillId="6" borderId="0" xfId="14" applyNumberFormat="1" applyFont="1" applyFill="1" applyBorder="1" applyAlignment="1" applyProtection="1">
      <alignment horizontal="right" vertical="center" shrinkToFit="1"/>
    </xf>
    <xf numFmtId="188" fontId="29" fillId="6" borderId="38" xfId="14" applyNumberFormat="1" applyFont="1" applyFill="1" applyBorder="1" applyAlignment="1" applyProtection="1">
      <alignment horizontal="right" vertical="center" shrinkToFit="1"/>
    </xf>
    <xf numFmtId="188" fontId="29" fillId="6" borderId="0" xfId="14" applyNumberFormat="1" applyFont="1" applyFill="1" applyAlignment="1" applyProtection="1">
      <alignment horizontal="right" vertical="center" shrinkToFit="1"/>
    </xf>
    <xf numFmtId="188" fontId="29" fillId="6" borderId="64" xfId="14" applyNumberFormat="1" applyFont="1" applyFill="1" applyBorder="1" applyAlignment="1" applyProtection="1">
      <alignment horizontal="right" vertical="center" shrinkToFit="1"/>
    </xf>
    <xf numFmtId="0" fontId="31" fillId="6" borderId="24" xfId="12" applyFont="1" applyFill="1" applyBorder="1" applyAlignment="1" applyProtection="1">
      <alignment horizontal="left" vertical="center"/>
    </xf>
    <xf numFmtId="0" fontId="29" fillId="6" borderId="52" xfId="12" applyFont="1" applyFill="1" applyBorder="1" applyAlignment="1" applyProtection="1">
      <alignment horizontal="left" vertical="center"/>
    </xf>
    <xf numFmtId="0" fontId="29" fillId="6" borderId="52" xfId="12" applyFont="1" applyFill="1" applyBorder="1" applyAlignment="1" applyProtection="1">
      <alignment horizontal="right" vertical="center" wrapText="1"/>
    </xf>
    <xf numFmtId="0" fontId="29" fillId="6" borderId="52" xfId="12" applyFont="1" applyFill="1" applyBorder="1" applyAlignment="1" applyProtection="1">
      <alignment horizontal="right" vertical="center"/>
    </xf>
    <xf numFmtId="0" fontId="29" fillId="6" borderId="40" xfId="12" applyFont="1" applyFill="1" applyBorder="1" applyAlignment="1" applyProtection="1">
      <alignment horizontal="right" vertical="center"/>
    </xf>
    <xf numFmtId="177" fontId="29" fillId="6" borderId="37" xfId="14" applyNumberFormat="1" applyFont="1" applyFill="1" applyBorder="1" applyAlignment="1" applyProtection="1">
      <alignment horizontal="right" vertical="center" shrinkToFit="1"/>
    </xf>
    <xf numFmtId="177" fontId="29" fillId="6" borderId="52" xfId="14" applyNumberFormat="1" applyFont="1" applyFill="1" applyBorder="1" applyAlignment="1" applyProtection="1">
      <alignment horizontal="right" vertical="center" shrinkToFit="1"/>
    </xf>
    <xf numFmtId="177" fontId="29" fillId="6" borderId="89" xfId="14" applyNumberFormat="1" applyFont="1" applyFill="1" applyBorder="1" applyAlignment="1" applyProtection="1">
      <alignment horizontal="right" vertical="center" shrinkToFit="1"/>
    </xf>
    <xf numFmtId="177" fontId="29" fillId="6" borderId="91" xfId="14" applyNumberFormat="1" applyFont="1" applyFill="1" applyBorder="1" applyAlignment="1" applyProtection="1">
      <alignment horizontal="right" vertical="center" shrinkToFit="1"/>
    </xf>
    <xf numFmtId="187" fontId="29" fillId="6" borderId="178" xfId="14" applyNumberFormat="1" applyFont="1" applyFill="1" applyBorder="1" applyAlignment="1" applyProtection="1">
      <alignment horizontal="right" vertical="center" shrinkToFit="1"/>
    </xf>
    <xf numFmtId="187" fontId="29" fillId="6" borderId="179" xfId="14" applyNumberFormat="1" applyFont="1" applyFill="1" applyBorder="1" applyAlignment="1" applyProtection="1">
      <alignment horizontal="right" vertical="center" shrinkToFit="1"/>
    </xf>
    <xf numFmtId="187" fontId="29" fillId="6" borderId="180" xfId="14" applyNumberFormat="1" applyFont="1" applyFill="1" applyBorder="1" applyAlignment="1" applyProtection="1">
      <alignment horizontal="right" vertical="center" shrinkToFit="1"/>
    </xf>
    <xf numFmtId="176" fontId="29" fillId="6" borderId="62" xfId="14" applyNumberFormat="1" applyFont="1" applyFill="1" applyBorder="1" applyAlignment="1" applyProtection="1">
      <alignment horizontal="right" vertical="center" shrinkToFit="1"/>
    </xf>
    <xf numFmtId="176" fontId="29" fillId="6" borderId="0" xfId="14" applyNumberFormat="1" applyFont="1" applyFill="1" applyBorder="1" applyAlignment="1" applyProtection="1">
      <alignment horizontal="right" vertical="center" shrinkToFit="1"/>
    </xf>
    <xf numFmtId="176" fontId="29" fillId="6" borderId="38" xfId="14" applyNumberFormat="1" applyFont="1" applyFill="1" applyBorder="1" applyAlignment="1" applyProtection="1">
      <alignment horizontal="right" vertical="center" shrinkToFit="1"/>
    </xf>
    <xf numFmtId="176" fontId="29" fillId="6" borderId="0" xfId="14" applyNumberFormat="1" applyFont="1" applyFill="1" applyAlignment="1" applyProtection="1">
      <alignment horizontal="right" vertical="center" shrinkToFit="1"/>
    </xf>
    <xf numFmtId="176" fontId="29" fillId="6" borderId="64" xfId="14" applyNumberFormat="1" applyFont="1" applyFill="1" applyBorder="1" applyAlignment="1" applyProtection="1">
      <alignment horizontal="right" vertical="center" shrinkToFit="1"/>
    </xf>
    <xf numFmtId="0" fontId="29" fillId="6" borderId="7" xfId="12" applyFont="1" applyFill="1" applyBorder="1" applyAlignment="1" applyProtection="1">
      <alignment horizontal="left" vertical="center"/>
    </xf>
    <xf numFmtId="0" fontId="29" fillId="6" borderId="0" xfId="12" applyFont="1" applyFill="1" applyBorder="1" applyAlignment="1" applyProtection="1">
      <alignment horizontal="left" vertical="center"/>
    </xf>
    <xf numFmtId="0" fontId="29" fillId="6" borderId="0" xfId="12" applyFont="1" applyFill="1" applyBorder="1" applyAlignment="1" applyProtection="1">
      <alignment horizontal="right" vertical="center" wrapText="1"/>
    </xf>
    <xf numFmtId="0" fontId="29" fillId="6" borderId="0" xfId="12" applyFont="1" applyFill="1" applyBorder="1" applyAlignment="1" applyProtection="1">
      <alignment horizontal="right" vertical="center"/>
    </xf>
    <xf numFmtId="0" fontId="29" fillId="6" borderId="38" xfId="12" applyFont="1" applyFill="1" applyBorder="1" applyAlignment="1" applyProtection="1">
      <alignment horizontal="right" vertical="center"/>
    </xf>
    <xf numFmtId="177" fontId="29" fillId="6" borderId="62" xfId="14" applyNumberFormat="1" applyFont="1" applyFill="1" applyBorder="1" applyAlignment="1" applyProtection="1">
      <alignment horizontal="right" vertical="center" shrinkToFit="1"/>
    </xf>
    <xf numFmtId="177" fontId="29" fillId="6" borderId="0" xfId="14" applyNumberFormat="1" applyFont="1" applyFill="1" applyBorder="1" applyAlignment="1" applyProtection="1">
      <alignment horizontal="right" vertical="center" shrinkToFit="1"/>
    </xf>
    <xf numFmtId="177" fontId="29" fillId="6" borderId="85" xfId="14" applyNumberFormat="1" applyFont="1" applyFill="1" applyBorder="1" applyAlignment="1" applyProtection="1">
      <alignment horizontal="right" vertical="center" shrinkToFit="1"/>
    </xf>
    <xf numFmtId="177" fontId="29" fillId="6" borderId="88" xfId="14" applyNumberFormat="1" applyFont="1" applyFill="1" applyBorder="1" applyAlignment="1" applyProtection="1">
      <alignment horizontal="right" vertical="center" shrinkToFit="1"/>
    </xf>
    <xf numFmtId="187" fontId="29" fillId="6" borderId="175" xfId="14" applyNumberFormat="1" applyFont="1" applyFill="1" applyBorder="1" applyAlignment="1" applyProtection="1">
      <alignment horizontal="right" vertical="center" shrinkToFit="1"/>
    </xf>
    <xf numFmtId="187" fontId="29" fillId="6" borderId="176" xfId="14" applyNumberFormat="1" applyFont="1" applyFill="1" applyBorder="1" applyAlignment="1" applyProtection="1">
      <alignment horizontal="right" vertical="center" shrinkToFit="1"/>
    </xf>
    <xf numFmtId="187" fontId="29" fillId="6" borderId="177" xfId="14" applyNumberFormat="1" applyFont="1" applyFill="1" applyBorder="1" applyAlignment="1" applyProtection="1">
      <alignment horizontal="right" vertical="center" shrinkToFit="1"/>
    </xf>
    <xf numFmtId="176" fontId="29" fillId="6" borderId="41" xfId="14" applyNumberFormat="1" applyFont="1" applyFill="1" applyBorder="1" applyAlignment="1" applyProtection="1">
      <alignment horizontal="right" vertical="center" shrinkToFit="1"/>
    </xf>
    <xf numFmtId="176" fontId="29" fillId="6" borderId="12" xfId="14" applyNumberFormat="1" applyFont="1" applyFill="1" applyBorder="1" applyAlignment="1" applyProtection="1">
      <alignment horizontal="right" vertical="center" shrinkToFit="1"/>
    </xf>
    <xf numFmtId="176" fontId="29" fillId="6" borderId="13" xfId="14" applyNumberFormat="1" applyFont="1" applyFill="1" applyBorder="1" applyAlignment="1" applyProtection="1">
      <alignment horizontal="right" vertical="center" shrinkToFit="1"/>
    </xf>
    <xf numFmtId="0" fontId="29" fillId="6" borderId="70" xfId="12" applyFont="1" applyFill="1" applyBorder="1" applyProtection="1">
      <alignment vertical="center"/>
    </xf>
    <xf numFmtId="177" fontId="29" fillId="6" borderId="172" xfId="14" applyNumberFormat="1" applyFont="1" applyFill="1" applyBorder="1" applyAlignment="1" applyProtection="1">
      <alignment horizontal="right" vertical="center" shrinkToFit="1"/>
    </xf>
    <xf numFmtId="177" fontId="29" fillId="6" borderId="173" xfId="14" applyNumberFormat="1" applyFont="1" applyFill="1" applyBorder="1" applyAlignment="1" applyProtection="1">
      <alignment horizontal="right" vertical="center" shrinkToFit="1"/>
    </xf>
    <xf numFmtId="187" fontId="29" fillId="6" borderId="173" xfId="14" applyNumberFormat="1" applyFont="1" applyFill="1" applyBorder="1" applyAlignment="1" applyProtection="1">
      <alignment horizontal="right" vertical="center" shrinkToFit="1"/>
    </xf>
    <xf numFmtId="187" fontId="29" fillId="6" borderId="174" xfId="14" applyNumberFormat="1" applyFont="1" applyFill="1" applyBorder="1" applyAlignment="1" applyProtection="1">
      <alignment horizontal="right" vertical="center" shrinkToFit="1"/>
    </xf>
    <xf numFmtId="187" fontId="29" fillId="6" borderId="86" xfId="14" applyNumberFormat="1" applyFont="1" applyFill="1" applyBorder="1" applyAlignment="1" applyProtection="1">
      <alignment horizontal="right" vertical="center" shrinkToFit="1"/>
    </xf>
    <xf numFmtId="187" fontId="29" fillId="6" borderId="15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left" vertical="center"/>
    </xf>
    <xf numFmtId="0" fontId="29" fillId="6" borderId="12" xfId="12" applyFont="1" applyFill="1" applyBorder="1" applyAlignment="1" applyProtection="1">
      <alignment horizontal="left" vertical="center"/>
    </xf>
    <xf numFmtId="0" fontId="29" fillId="6" borderId="12" xfId="12" applyFont="1" applyFill="1" applyBorder="1" applyAlignment="1" applyProtection="1">
      <alignment horizontal="right" vertical="center"/>
    </xf>
    <xf numFmtId="0" fontId="29" fillId="6" borderId="46" xfId="12" applyFont="1" applyFill="1" applyBorder="1" applyAlignment="1" applyProtection="1">
      <alignment horizontal="right" vertical="center"/>
    </xf>
    <xf numFmtId="177" fontId="29" fillId="6" borderId="41" xfId="13" applyNumberFormat="1" applyFont="1" applyFill="1" applyBorder="1" applyAlignment="1" applyProtection="1">
      <alignment horizontal="right" vertical="center" shrinkToFit="1"/>
    </xf>
    <xf numFmtId="177" fontId="29" fillId="6" borderId="12" xfId="13" applyNumberFormat="1" applyFont="1" applyFill="1" applyBorder="1" applyAlignment="1" applyProtection="1">
      <alignment horizontal="right" vertical="center" shrinkToFit="1"/>
    </xf>
    <xf numFmtId="177" fontId="29" fillId="6" borderId="82" xfId="13" applyNumberFormat="1" applyFont="1" applyFill="1" applyBorder="1" applyAlignment="1" applyProtection="1">
      <alignment horizontal="right" vertical="center" shrinkToFit="1"/>
    </xf>
    <xf numFmtId="177" fontId="29" fillId="6" borderId="84" xfId="13" applyNumberFormat="1" applyFont="1" applyFill="1" applyBorder="1" applyAlignment="1" applyProtection="1">
      <alignment horizontal="right" vertical="center" shrinkToFit="1"/>
    </xf>
    <xf numFmtId="187" fontId="29" fillId="6" borderId="169" xfId="14" applyNumberFormat="1" applyFont="1" applyFill="1" applyBorder="1" applyAlignment="1" applyProtection="1">
      <alignment horizontal="right" vertical="center" shrinkToFit="1"/>
    </xf>
    <xf numFmtId="187" fontId="29" fillId="6" borderId="170" xfId="14" applyNumberFormat="1" applyFont="1" applyFill="1" applyBorder="1" applyAlignment="1" applyProtection="1">
      <alignment horizontal="right" vertical="center" shrinkToFit="1"/>
    </xf>
    <xf numFmtId="187" fontId="29" fillId="6" borderId="171" xfId="14" applyNumberFormat="1" applyFont="1" applyFill="1" applyBorder="1" applyAlignment="1" applyProtection="1">
      <alignment horizontal="right" vertical="center" shrinkToFit="1"/>
    </xf>
    <xf numFmtId="0" fontId="29" fillId="6" borderId="11" xfId="12" applyFont="1" applyFill="1" applyBorder="1" applyProtection="1">
      <alignment vertical="center"/>
    </xf>
    <xf numFmtId="0" fontId="29" fillId="6" borderId="12" xfId="12" applyFont="1" applyFill="1" applyBorder="1" applyProtection="1">
      <alignment vertical="center"/>
    </xf>
    <xf numFmtId="0" fontId="29" fillId="6" borderId="46" xfId="12" applyFont="1" applyFill="1" applyBorder="1" applyProtection="1">
      <alignment vertical="center"/>
    </xf>
    <xf numFmtId="176" fontId="29" fillId="6" borderId="46" xfId="14" applyNumberFormat="1" applyFont="1" applyFill="1" applyBorder="1" applyAlignment="1" applyProtection="1">
      <alignment horizontal="right" vertical="center" shrinkToFit="1"/>
    </xf>
    <xf numFmtId="0" fontId="29" fillId="6" borderId="76" xfId="12" applyFont="1" applyFill="1" applyBorder="1" applyAlignment="1" applyProtection="1">
      <alignment horizontal="center" vertical="center"/>
    </xf>
    <xf numFmtId="0" fontId="29" fillId="6" borderId="25" xfId="12" applyFont="1" applyFill="1" applyBorder="1" applyAlignment="1" applyProtection="1">
      <alignment horizontal="center" vertical="center"/>
    </xf>
    <xf numFmtId="0" fontId="29" fillId="6" borderId="77" xfId="12" applyFont="1" applyFill="1" applyBorder="1" applyAlignment="1" applyProtection="1">
      <alignment horizontal="center" vertical="center"/>
    </xf>
    <xf numFmtId="0" fontId="29" fillId="6" borderId="26" xfId="12" applyFont="1" applyFill="1" applyBorder="1" applyAlignment="1" applyProtection="1">
      <alignment horizontal="center" vertical="center"/>
    </xf>
    <xf numFmtId="0" fontId="29" fillId="6" borderId="62" xfId="12" applyFont="1" applyFill="1" applyBorder="1" applyProtection="1">
      <alignment vertical="center"/>
    </xf>
    <xf numFmtId="177" fontId="29" fillId="6" borderId="154" xfId="14" applyNumberFormat="1" applyFont="1" applyFill="1" applyBorder="1" applyAlignment="1" applyProtection="1">
      <alignment horizontal="right" vertical="center" shrinkToFit="1"/>
    </xf>
    <xf numFmtId="177" fontId="29" fillId="6" borderId="86"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textRotation="255" wrapText="1"/>
    </xf>
    <xf numFmtId="0" fontId="29" fillId="6" borderId="46" xfId="12" applyFont="1" applyFill="1" applyBorder="1" applyAlignment="1" applyProtection="1">
      <alignment horizontal="center" vertical="center" textRotation="255" wrapText="1"/>
    </xf>
    <xf numFmtId="0" fontId="29" fillId="6" borderId="7" xfId="12" applyFont="1" applyFill="1" applyBorder="1" applyAlignment="1" applyProtection="1">
      <alignment horizontal="center" vertical="center" textRotation="255" wrapText="1"/>
    </xf>
    <xf numFmtId="0" fontId="29" fillId="6" borderId="38" xfId="12" applyFont="1" applyFill="1" applyBorder="1" applyAlignment="1" applyProtection="1">
      <alignment horizontal="center" vertical="center" textRotation="255" wrapText="1"/>
    </xf>
    <xf numFmtId="0" fontId="29" fillId="6" borderId="24" xfId="12" applyFont="1" applyFill="1" applyBorder="1" applyAlignment="1" applyProtection="1">
      <alignment horizontal="center" vertical="center" textRotation="255" wrapText="1"/>
    </xf>
    <xf numFmtId="0" fontId="29" fillId="6" borderId="40" xfId="12" applyFont="1" applyFill="1" applyBorder="1" applyAlignment="1" applyProtection="1">
      <alignment horizontal="center" vertical="center" textRotation="255" wrapText="1"/>
    </xf>
    <xf numFmtId="0" fontId="29" fillId="6" borderId="62" xfId="12" applyFont="1" applyFill="1" applyBorder="1" applyAlignment="1" applyProtection="1">
      <alignment vertical="center"/>
    </xf>
    <xf numFmtId="0" fontId="29" fillId="6" borderId="0" xfId="12" applyFont="1" applyFill="1" applyBorder="1" applyAlignment="1" applyProtection="1">
      <alignment vertical="center"/>
    </xf>
    <xf numFmtId="0" fontId="29" fillId="6" borderId="38" xfId="12" applyFont="1" applyFill="1" applyBorder="1" applyAlignment="1" applyProtection="1">
      <alignment vertical="center"/>
    </xf>
    <xf numFmtId="187" fontId="29" fillId="6" borderId="88" xfId="14" applyNumberFormat="1" applyFont="1" applyFill="1" applyBorder="1" applyAlignment="1" applyProtection="1">
      <alignment horizontal="right" vertical="center" shrinkToFit="1"/>
    </xf>
    <xf numFmtId="187" fontId="29" fillId="6" borderId="0" xfId="14" applyNumberFormat="1" applyFont="1" applyFill="1" applyBorder="1" applyAlignment="1" applyProtection="1">
      <alignment horizontal="right" vertical="center" shrinkToFit="1"/>
    </xf>
    <xf numFmtId="187" fontId="29" fillId="6" borderId="64" xfId="14" applyNumberFormat="1" applyFont="1" applyFill="1" applyBorder="1" applyAlignment="1" applyProtection="1">
      <alignment horizontal="right" vertical="center" shrinkToFit="1"/>
    </xf>
    <xf numFmtId="0" fontId="29" fillId="6" borderId="17" xfId="12" applyFont="1" applyFill="1" applyBorder="1" applyAlignment="1" applyProtection="1">
      <alignment horizontal="left" vertical="center" wrapText="1"/>
    </xf>
    <xf numFmtId="0" fontId="29" fillId="6" borderId="18" xfId="12" applyFont="1" applyFill="1" applyBorder="1" applyAlignment="1" applyProtection="1">
      <alignment horizontal="left" vertical="center"/>
    </xf>
    <xf numFmtId="0" fontId="29" fillId="6" borderId="43" xfId="12" applyFont="1" applyFill="1" applyBorder="1" applyAlignment="1" applyProtection="1">
      <alignment horizontal="left" vertical="center"/>
    </xf>
    <xf numFmtId="187" fontId="29" fillId="6" borderId="128" xfId="14" applyNumberFormat="1" applyFont="1" applyFill="1" applyBorder="1" applyAlignment="1" applyProtection="1">
      <alignment horizontal="right" vertical="center" shrinkToFit="1"/>
    </xf>
    <xf numFmtId="187" fontId="29" fillId="6" borderId="129" xfId="14" applyNumberFormat="1" applyFont="1" applyFill="1" applyBorder="1" applyAlignment="1" applyProtection="1">
      <alignment horizontal="right" vertical="center" shrinkToFit="1"/>
    </xf>
    <xf numFmtId="177" fontId="29" fillId="6" borderId="164" xfId="14" applyNumberFormat="1" applyFont="1" applyFill="1" applyBorder="1" applyAlignment="1" applyProtection="1">
      <alignment horizontal="right" vertical="center" shrinkToFit="1"/>
    </xf>
    <xf numFmtId="177" fontId="29" fillId="6" borderId="165" xfId="14" applyNumberFormat="1" applyFont="1" applyFill="1" applyBorder="1" applyAlignment="1" applyProtection="1">
      <alignment horizontal="right" vertical="center" shrinkToFit="1"/>
    </xf>
    <xf numFmtId="187" fontId="29" fillId="6" borderId="162" xfId="14" applyNumberFormat="1" applyFont="1" applyFill="1" applyBorder="1" applyAlignment="1" applyProtection="1">
      <alignment horizontal="right" vertical="center" shrinkToFit="1"/>
    </xf>
    <xf numFmtId="0" fontId="29" fillId="6" borderId="62" xfId="14" applyFont="1" applyFill="1" applyBorder="1" applyAlignment="1" applyProtection="1">
      <alignment horizontal="left" vertical="center" shrinkToFit="1"/>
    </xf>
    <xf numFmtId="0" fontId="29" fillId="6" borderId="0" xfId="14" applyFont="1" applyFill="1" applyBorder="1" applyAlignment="1" applyProtection="1">
      <alignment horizontal="left" vertical="center" shrinkToFit="1"/>
    </xf>
    <xf numFmtId="0" fontId="29" fillId="6" borderId="38" xfId="14" applyFont="1" applyFill="1" applyBorder="1" applyAlignment="1" applyProtection="1">
      <alignment horizontal="left" vertical="center" shrinkToFit="1"/>
    </xf>
    <xf numFmtId="0" fontId="29" fillId="6" borderId="37" xfId="12" applyFont="1" applyFill="1" applyBorder="1" applyAlignment="1" applyProtection="1">
      <alignment vertical="center"/>
    </xf>
    <xf numFmtId="0" fontId="29" fillId="6" borderId="52" xfId="12" applyFont="1" applyFill="1" applyBorder="1" applyAlignment="1" applyProtection="1">
      <alignment vertical="center"/>
    </xf>
    <xf numFmtId="0" fontId="29" fillId="6" borderId="40" xfId="12" applyFont="1" applyFill="1" applyBorder="1" applyAlignment="1" applyProtection="1">
      <alignment vertical="center"/>
    </xf>
    <xf numFmtId="0" fontId="29" fillId="6" borderId="81" xfId="12" applyFont="1" applyFill="1" applyBorder="1" applyAlignment="1" applyProtection="1">
      <alignment horizontal="center" vertical="center"/>
    </xf>
    <xf numFmtId="177" fontId="29" fillId="6" borderId="83" xfId="14" applyNumberFormat="1" applyFont="1" applyFill="1" applyBorder="1" applyAlignment="1" applyProtection="1">
      <alignment horizontal="right" vertical="center" shrinkToFit="1"/>
    </xf>
    <xf numFmtId="187" fontId="29" fillId="6" borderId="83" xfId="14" applyNumberFormat="1" applyFont="1" applyFill="1" applyBorder="1" applyAlignment="1" applyProtection="1">
      <alignment horizontal="right" vertical="center" shrinkToFit="1"/>
    </xf>
    <xf numFmtId="187" fontId="29" fillId="6" borderId="153" xfId="14" applyNumberFormat="1" applyFont="1" applyFill="1" applyBorder="1" applyAlignment="1" applyProtection="1">
      <alignment horizontal="right" vertical="center" shrinkToFit="1"/>
    </xf>
    <xf numFmtId="177" fontId="29" fillId="6" borderId="90" xfId="14" applyNumberFormat="1" applyFont="1" applyFill="1" applyBorder="1" applyAlignment="1" applyProtection="1">
      <alignment horizontal="right" vertical="center" shrinkToFit="1"/>
    </xf>
    <xf numFmtId="187" fontId="29" fillId="6" borderId="163" xfId="14" applyNumberFormat="1" applyFont="1" applyFill="1" applyBorder="1" applyAlignment="1" applyProtection="1">
      <alignment horizontal="right" vertical="center" shrinkToFit="1"/>
    </xf>
    <xf numFmtId="187" fontId="29" fillId="6" borderId="45" xfId="14" applyNumberFormat="1" applyFont="1" applyFill="1" applyBorder="1" applyAlignment="1" applyProtection="1">
      <alignment horizontal="right" vertical="center" shrinkToFit="1"/>
    </xf>
    <xf numFmtId="187" fontId="29" fillId="6" borderId="91" xfId="14" applyNumberFormat="1" applyFont="1" applyFill="1" applyBorder="1" applyAlignment="1" applyProtection="1">
      <alignment horizontal="right" vertical="center" shrinkToFit="1"/>
    </xf>
    <xf numFmtId="187" fontId="29" fillId="6" borderId="52" xfId="14" applyNumberFormat="1" applyFont="1" applyFill="1" applyBorder="1" applyAlignment="1" applyProtection="1">
      <alignment horizontal="right" vertical="center" shrinkToFit="1"/>
    </xf>
    <xf numFmtId="187" fontId="29" fillId="6" borderId="65"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center" wrapText="1"/>
    </xf>
    <xf numFmtId="0" fontId="29" fillId="6" borderId="12" xfId="12" applyFont="1" applyFill="1" applyBorder="1" applyAlignment="1" applyProtection="1">
      <alignment horizontal="center" vertical="center" wrapText="1"/>
    </xf>
    <xf numFmtId="0" fontId="29" fillId="6" borderId="46" xfId="12" applyFont="1" applyFill="1" applyBorder="1" applyAlignment="1" applyProtection="1">
      <alignment horizontal="center" vertical="center" wrapText="1"/>
    </xf>
    <xf numFmtId="0" fontId="29" fillId="6" borderId="7" xfId="12" applyFont="1" applyFill="1" applyBorder="1" applyAlignment="1" applyProtection="1">
      <alignment horizontal="center" vertical="center" wrapText="1"/>
    </xf>
    <xf numFmtId="0" fontId="29" fillId="6" borderId="0" xfId="12" applyFont="1" applyFill="1" applyBorder="1" applyAlignment="1" applyProtection="1">
      <alignment horizontal="center" vertical="center" wrapText="1"/>
    </xf>
    <xf numFmtId="0" fontId="29" fillId="6" borderId="38" xfId="12" applyFont="1" applyFill="1" applyBorder="1" applyAlignment="1" applyProtection="1">
      <alignment horizontal="center" vertical="center" wrapText="1"/>
    </xf>
    <xf numFmtId="0" fontId="29" fillId="6" borderId="72" xfId="12" applyFont="1" applyFill="1" applyBorder="1" applyAlignment="1" applyProtection="1">
      <alignment horizontal="center" vertical="center" wrapText="1"/>
    </xf>
    <xf numFmtId="0" fontId="29" fillId="6" borderId="73" xfId="12" applyFont="1" applyFill="1" applyBorder="1" applyAlignment="1" applyProtection="1">
      <alignment horizontal="center" vertical="center" wrapText="1"/>
    </xf>
    <xf numFmtId="0" fontId="29" fillId="6" borderId="68" xfId="12" applyFont="1" applyFill="1" applyBorder="1" applyAlignment="1" applyProtection="1">
      <alignment horizontal="center" vertical="center" wrapText="1"/>
    </xf>
    <xf numFmtId="0" fontId="29" fillId="6" borderId="41" xfId="12" applyFont="1" applyFill="1" applyBorder="1" applyProtection="1">
      <alignment vertical="center"/>
    </xf>
    <xf numFmtId="177" fontId="29" fillId="6" borderId="151" xfId="14" applyNumberFormat="1" applyFont="1" applyFill="1" applyBorder="1" applyAlignment="1" applyProtection="1">
      <alignment horizontal="right" vertical="center" shrinkToFit="1"/>
    </xf>
    <xf numFmtId="187" fontId="29" fillId="6" borderId="168" xfId="14" applyNumberFormat="1" applyFont="1" applyFill="1" applyBorder="1" applyAlignment="1" applyProtection="1">
      <alignment horizontal="right" vertical="center" shrinkToFit="1"/>
    </xf>
    <xf numFmtId="0" fontId="29" fillId="6" borderId="62" xfId="12" applyFont="1" applyFill="1" applyBorder="1" applyAlignment="1" applyProtection="1">
      <alignment vertical="center" shrinkToFit="1"/>
    </xf>
    <xf numFmtId="0" fontId="29" fillId="6" borderId="0" xfId="12" applyFont="1" applyFill="1" applyBorder="1" applyAlignment="1" applyProtection="1">
      <alignment vertical="center" shrinkToFit="1"/>
    </xf>
    <xf numFmtId="0" fontId="29" fillId="6" borderId="38" xfId="12" applyFont="1" applyFill="1" applyBorder="1" applyAlignment="1" applyProtection="1">
      <alignment vertical="center" shrinkToFit="1"/>
    </xf>
    <xf numFmtId="187" fontId="29" fillId="6" borderId="152" xfId="14" applyNumberFormat="1" applyFont="1" applyFill="1" applyBorder="1" applyAlignment="1" applyProtection="1">
      <alignment horizontal="right" vertical="center" shrinkToFit="1"/>
    </xf>
    <xf numFmtId="187" fontId="29" fillId="6" borderId="15" xfId="14" applyNumberFormat="1" applyFont="1" applyFill="1" applyBorder="1" applyAlignment="1" applyProtection="1">
      <alignment horizontal="right" vertical="center" shrinkToFit="1"/>
    </xf>
    <xf numFmtId="0" fontId="29" fillId="6" borderId="41" xfId="12" applyFont="1" applyFill="1" applyBorder="1" applyAlignment="1" applyProtection="1">
      <alignment horizontal="center" vertical="center" wrapText="1"/>
    </xf>
    <xf numFmtId="0" fontId="29" fillId="6" borderId="62" xfId="12" applyFont="1" applyFill="1" applyBorder="1" applyAlignment="1" applyProtection="1">
      <alignment horizontal="center" vertical="center" wrapText="1"/>
    </xf>
    <xf numFmtId="0" fontId="29" fillId="6" borderId="52" xfId="12" applyFont="1" applyFill="1" applyBorder="1" applyAlignment="1" applyProtection="1">
      <alignment horizontal="center" vertical="center" wrapText="1"/>
    </xf>
    <xf numFmtId="0" fontId="29" fillId="6" borderId="40" xfId="12" applyFont="1" applyFill="1" applyBorder="1" applyAlignment="1" applyProtection="1">
      <alignment horizontal="center" vertical="center" wrapText="1"/>
    </xf>
    <xf numFmtId="0" fontId="29" fillId="6" borderId="41" xfId="14" applyFont="1" applyFill="1" applyBorder="1" applyAlignment="1" applyProtection="1">
      <alignment horizontal="left" vertical="center" shrinkToFit="1"/>
    </xf>
    <xf numFmtId="0" fontId="29" fillId="6" borderId="12" xfId="14" applyFont="1" applyFill="1" applyBorder="1" applyAlignment="1" applyProtection="1">
      <alignment horizontal="left" vertical="center" shrinkToFit="1"/>
    </xf>
    <xf numFmtId="0" fontId="29" fillId="6" borderId="46" xfId="14" applyFont="1" applyFill="1" applyBorder="1" applyAlignment="1" applyProtection="1">
      <alignment horizontal="left" vertical="center" shrinkToFit="1"/>
    </xf>
    <xf numFmtId="187" fontId="29" fillId="6" borderId="87" xfId="14" applyNumberFormat="1" applyFont="1" applyFill="1" applyBorder="1" applyAlignment="1" applyProtection="1">
      <alignment horizontal="right" vertical="center" shrinkToFit="1"/>
    </xf>
    <xf numFmtId="187" fontId="29" fillId="6" borderId="61" xfId="14" applyNumberFormat="1" applyFont="1" applyFill="1" applyBorder="1" applyAlignment="1" applyProtection="1">
      <alignment horizontal="right" vertical="center" shrinkToFit="1"/>
    </xf>
    <xf numFmtId="0" fontId="29" fillId="6" borderId="31" xfId="12" applyFont="1" applyFill="1" applyBorder="1" applyAlignment="1" applyProtection="1">
      <alignment horizontal="center" vertical="center" wrapText="1"/>
    </xf>
    <xf numFmtId="0" fontId="31" fillId="6" borderId="42" xfId="12" applyFont="1" applyFill="1" applyBorder="1" applyAlignment="1" applyProtection="1">
      <alignment horizontal="center" vertical="center"/>
    </xf>
    <xf numFmtId="0" fontId="29" fillId="6" borderId="37" xfId="12" applyFont="1" applyFill="1" applyBorder="1" applyProtection="1">
      <alignment vertical="center"/>
    </xf>
    <xf numFmtId="0" fontId="29" fillId="6" borderId="52" xfId="12" applyFont="1" applyFill="1" applyBorder="1" applyProtection="1">
      <alignment vertical="center"/>
    </xf>
    <xf numFmtId="0" fontId="29" fillId="6" borderId="40" xfId="12" applyFont="1" applyFill="1" applyBorder="1" applyProtection="1">
      <alignment vertical="center"/>
    </xf>
    <xf numFmtId="177" fontId="29" fillId="6" borderId="161" xfId="14" applyNumberFormat="1" applyFont="1" applyFill="1" applyBorder="1" applyAlignment="1" applyProtection="1">
      <alignment horizontal="right" vertical="center" shrinkToFit="1"/>
    </xf>
    <xf numFmtId="0" fontId="29" fillId="6" borderId="11" xfId="12" applyFont="1" applyFill="1" applyBorder="1" applyAlignment="1" applyProtection="1">
      <alignment horizontal="center" vertical="top" wrapText="1"/>
    </xf>
    <xf numFmtId="0" fontId="29" fillId="6" borderId="12" xfId="12" applyFont="1" applyFill="1" applyBorder="1" applyAlignment="1" applyProtection="1">
      <alignment horizontal="center" vertical="top" wrapText="1"/>
    </xf>
    <xf numFmtId="0" fontId="29" fillId="6" borderId="46" xfId="12" applyFont="1" applyFill="1" applyBorder="1" applyAlignment="1" applyProtection="1">
      <alignment horizontal="center" vertical="top" wrapText="1"/>
    </xf>
    <xf numFmtId="0" fontId="29" fillId="6" borderId="7" xfId="12" applyFont="1" applyFill="1" applyBorder="1" applyAlignment="1" applyProtection="1">
      <alignment horizontal="center" vertical="top" wrapText="1"/>
    </xf>
    <xf numFmtId="0" fontId="29" fillId="6" borderId="0" xfId="12" applyFont="1" applyFill="1" applyBorder="1" applyAlignment="1" applyProtection="1">
      <alignment horizontal="center" vertical="top" wrapText="1"/>
    </xf>
    <xf numFmtId="0" fontId="29" fillId="6" borderId="38" xfId="12" applyFont="1" applyFill="1" applyBorder="1" applyAlignment="1" applyProtection="1">
      <alignment horizontal="center" vertical="top" wrapText="1"/>
    </xf>
    <xf numFmtId="0" fontId="29" fillId="6" borderId="24" xfId="12" applyFont="1" applyFill="1" applyBorder="1" applyAlignment="1" applyProtection="1">
      <alignment horizontal="center" vertical="top" wrapText="1"/>
    </xf>
    <xf numFmtId="0" fontId="29" fillId="6" borderId="52" xfId="12" applyFont="1" applyFill="1" applyBorder="1" applyAlignment="1" applyProtection="1">
      <alignment horizontal="center" vertical="top" wrapText="1"/>
    </xf>
    <xf numFmtId="0" fontId="29" fillId="6" borderId="41" xfId="12" applyFont="1" applyFill="1" applyBorder="1" applyAlignment="1" applyProtection="1">
      <alignment vertical="center"/>
    </xf>
    <xf numFmtId="0" fontId="29" fillId="6" borderId="12" xfId="12" applyFont="1" applyFill="1" applyBorder="1" applyAlignment="1" applyProtection="1">
      <alignment vertical="center"/>
    </xf>
    <xf numFmtId="0" fontId="29" fillId="6" borderId="46" xfId="12" applyFont="1" applyFill="1" applyBorder="1" applyAlignment="1" applyProtection="1">
      <alignment vertical="center"/>
    </xf>
    <xf numFmtId="177" fontId="29" fillId="6" borderId="41" xfId="14" applyNumberFormat="1" applyFont="1" applyFill="1" applyBorder="1" applyAlignment="1" applyProtection="1">
      <alignment horizontal="right" vertical="center" shrinkToFit="1"/>
    </xf>
    <xf numFmtId="177" fontId="29" fillId="6" borderId="12" xfId="14" applyNumberFormat="1" applyFont="1" applyFill="1" applyBorder="1" applyAlignment="1" applyProtection="1">
      <alignment horizontal="right" vertical="center" shrinkToFit="1"/>
    </xf>
    <xf numFmtId="177" fontId="29" fillId="6" borderId="82" xfId="14" applyNumberFormat="1" applyFont="1" applyFill="1" applyBorder="1" applyAlignment="1" applyProtection="1">
      <alignment horizontal="right" vertical="center" shrinkToFit="1"/>
    </xf>
    <xf numFmtId="177" fontId="29" fillId="6" borderId="84" xfId="14" applyNumberFormat="1" applyFont="1" applyFill="1" applyBorder="1" applyAlignment="1" applyProtection="1">
      <alignment horizontal="right" vertical="center" shrinkToFit="1"/>
    </xf>
    <xf numFmtId="187" fontId="29" fillId="6" borderId="84" xfId="14" applyNumberFormat="1" applyFont="1" applyFill="1" applyBorder="1" applyAlignment="1" applyProtection="1">
      <alignment horizontal="right" vertical="center" shrinkToFit="1"/>
    </xf>
    <xf numFmtId="187" fontId="29" fillId="6" borderId="12" xfId="14" applyNumberFormat="1" applyFont="1" applyFill="1" applyBorder="1" applyAlignment="1" applyProtection="1">
      <alignment horizontal="right" vertical="center" shrinkToFit="1"/>
    </xf>
    <xf numFmtId="187" fontId="29" fillId="6" borderId="13" xfId="14" applyNumberFormat="1" applyFont="1" applyFill="1" applyBorder="1" applyAlignment="1" applyProtection="1">
      <alignment horizontal="right" vertical="center" shrinkToFit="1"/>
    </xf>
    <xf numFmtId="0" fontId="29" fillId="6" borderId="30" xfId="12" applyFont="1" applyFill="1" applyBorder="1" applyAlignment="1" applyProtection="1">
      <alignment horizontal="center" vertical="center"/>
    </xf>
    <xf numFmtId="0" fontId="29" fillId="6" borderId="31" xfId="12" applyFont="1" applyFill="1" applyBorder="1" applyAlignment="1" applyProtection="1">
      <alignment horizontal="center" vertical="center"/>
    </xf>
    <xf numFmtId="0" fontId="29" fillId="6" borderId="42" xfId="12" applyFont="1" applyFill="1" applyBorder="1" applyAlignment="1" applyProtection="1">
      <alignment horizontal="center" vertical="center"/>
    </xf>
    <xf numFmtId="0" fontId="29" fillId="6" borderId="39" xfId="12" applyFont="1" applyFill="1" applyBorder="1" applyAlignment="1" applyProtection="1">
      <alignment horizontal="center" vertical="center"/>
    </xf>
    <xf numFmtId="0" fontId="29" fillId="6" borderId="39" xfId="14" applyFont="1" applyFill="1" applyBorder="1" applyAlignment="1" applyProtection="1">
      <alignment horizontal="center" vertical="center"/>
    </xf>
    <xf numFmtId="0" fontId="29" fillId="6" borderId="31" xfId="14" applyFont="1" applyFill="1" applyBorder="1" applyAlignment="1" applyProtection="1">
      <alignment horizontal="center" vertical="center"/>
    </xf>
    <xf numFmtId="0" fontId="29" fillId="6" borderId="32" xfId="14" applyFont="1" applyFill="1" applyBorder="1" applyAlignment="1" applyProtection="1">
      <alignment horizontal="center" vertical="center"/>
    </xf>
    <xf numFmtId="177" fontId="29" fillId="6" borderId="39" xfId="14" applyNumberFormat="1" applyFont="1" applyFill="1" applyBorder="1" applyAlignment="1" applyProtection="1">
      <alignment horizontal="right" vertical="center" shrinkToFit="1"/>
    </xf>
    <xf numFmtId="177" fontId="29" fillId="6" borderId="31" xfId="14" applyNumberFormat="1" applyFont="1" applyFill="1" applyBorder="1" applyAlignment="1" applyProtection="1">
      <alignment horizontal="right" vertical="center" shrinkToFit="1"/>
    </xf>
    <xf numFmtId="177" fontId="29" fillId="6" borderId="156" xfId="14" applyNumberFormat="1" applyFont="1" applyFill="1" applyBorder="1" applyAlignment="1" applyProtection="1">
      <alignment horizontal="right" vertical="center" shrinkToFit="1"/>
    </xf>
    <xf numFmtId="177" fontId="29" fillId="6" borderId="157" xfId="14" applyNumberFormat="1" applyFont="1" applyFill="1" applyBorder="1" applyAlignment="1" applyProtection="1">
      <alignment horizontal="right" vertical="center" shrinkToFit="1"/>
    </xf>
    <xf numFmtId="177" fontId="29" fillId="6" borderId="158" xfId="14" applyNumberFormat="1" applyFont="1" applyFill="1" applyBorder="1" applyAlignment="1" applyProtection="1">
      <alignment horizontal="right" vertical="center" shrinkToFit="1"/>
    </xf>
    <xf numFmtId="177" fontId="29" fillId="6" borderId="159" xfId="14" applyNumberFormat="1" applyFont="1" applyFill="1" applyBorder="1" applyAlignment="1" applyProtection="1">
      <alignment horizontal="right" vertical="center" shrinkToFit="1"/>
    </xf>
    <xf numFmtId="177" fontId="29" fillId="6" borderId="160" xfId="14" applyNumberFormat="1" applyFont="1" applyFill="1" applyBorder="1" applyAlignment="1" applyProtection="1">
      <alignment horizontal="right" vertical="center" shrinkToFit="1"/>
    </xf>
    <xf numFmtId="0" fontId="29" fillId="6" borderId="0" xfId="12" applyFont="1" applyFill="1" applyProtection="1">
      <alignment vertical="center"/>
    </xf>
    <xf numFmtId="0" fontId="29" fillId="6" borderId="11" xfId="12" applyFont="1" applyFill="1" applyBorder="1" applyAlignment="1" applyProtection="1">
      <alignment horizontal="center" vertical="center" textRotation="255" shrinkToFit="1"/>
    </xf>
    <xf numFmtId="0" fontId="29" fillId="6" borderId="46" xfId="12" applyFont="1" applyFill="1" applyBorder="1" applyAlignment="1" applyProtection="1">
      <alignment horizontal="center" vertical="center" textRotation="255" shrinkToFit="1"/>
    </xf>
    <xf numFmtId="0" fontId="29" fillId="6" borderId="7" xfId="12" applyFont="1" applyFill="1" applyBorder="1" applyAlignment="1" applyProtection="1">
      <alignment horizontal="center" vertical="center" textRotation="255" shrinkToFit="1"/>
    </xf>
    <xf numFmtId="0" fontId="29" fillId="6" borderId="38" xfId="12" applyFont="1" applyFill="1" applyBorder="1" applyAlignment="1" applyProtection="1">
      <alignment horizontal="center" vertical="center" textRotation="255" shrinkToFit="1"/>
    </xf>
    <xf numFmtId="0" fontId="29" fillId="6" borderId="24" xfId="12" applyFont="1" applyFill="1" applyBorder="1" applyAlignment="1" applyProtection="1">
      <alignment horizontal="center" vertical="center" textRotation="255" shrinkToFit="1"/>
    </xf>
    <xf numFmtId="0" fontId="29" fillId="6" borderId="40" xfId="12" applyFont="1" applyFill="1" applyBorder="1" applyAlignment="1" applyProtection="1">
      <alignment horizontal="center" vertical="center" textRotation="255" shrinkToFit="1"/>
    </xf>
    <xf numFmtId="177" fontId="29" fillId="6" borderId="62" xfId="13" applyNumberFormat="1" applyFont="1" applyFill="1" applyBorder="1" applyAlignment="1" applyProtection="1">
      <alignment horizontal="right" vertical="center" shrinkToFit="1"/>
    </xf>
    <xf numFmtId="177" fontId="29" fillId="6" borderId="0" xfId="13" applyNumberFormat="1" applyFont="1" applyFill="1" applyBorder="1" applyAlignment="1" applyProtection="1">
      <alignment horizontal="right" vertical="center" shrinkToFit="1"/>
    </xf>
    <xf numFmtId="177" fontId="29" fillId="6" borderId="85" xfId="13" applyNumberFormat="1" applyFont="1" applyFill="1" applyBorder="1" applyAlignment="1" applyProtection="1">
      <alignment horizontal="right" vertical="center" shrinkToFit="1"/>
    </xf>
    <xf numFmtId="177" fontId="29" fillId="6" borderId="88" xfId="13" applyNumberFormat="1" applyFont="1" applyFill="1" applyBorder="1" applyAlignment="1" applyProtection="1">
      <alignment horizontal="right" vertical="center" shrinkToFit="1"/>
    </xf>
    <xf numFmtId="187" fontId="29" fillId="6" borderId="88" xfId="13" applyNumberFormat="1" applyFont="1" applyFill="1" applyBorder="1" applyAlignment="1" applyProtection="1">
      <alignment horizontal="right" vertical="center" shrinkToFit="1"/>
    </xf>
    <xf numFmtId="187" fontId="29" fillId="6" borderId="0" xfId="13" applyNumberFormat="1" applyFont="1" applyFill="1" applyBorder="1" applyAlignment="1" applyProtection="1">
      <alignment horizontal="right" vertical="center" shrinkToFit="1"/>
    </xf>
    <xf numFmtId="187" fontId="29" fillId="6" borderId="64" xfId="13" applyNumberFormat="1" applyFont="1" applyFill="1" applyBorder="1" applyAlignment="1" applyProtection="1">
      <alignment horizontal="right" vertical="center" shrinkToFit="1"/>
    </xf>
    <xf numFmtId="0" fontId="29" fillId="6" borderId="38" xfId="12" applyFont="1" applyFill="1" applyBorder="1" applyAlignment="1" applyProtection="1">
      <alignment horizontal="left" vertical="center"/>
    </xf>
    <xf numFmtId="0" fontId="29" fillId="6" borderId="41" xfId="12" applyFont="1" applyFill="1" applyBorder="1" applyAlignment="1" applyProtection="1">
      <alignment horizontal="center" vertical="center" textRotation="255" wrapText="1"/>
    </xf>
    <xf numFmtId="0" fontId="29" fillId="6" borderId="62" xfId="12" applyFont="1" applyFill="1" applyBorder="1" applyAlignment="1" applyProtection="1">
      <alignment horizontal="center" vertical="center" textRotation="255" wrapText="1"/>
    </xf>
    <xf numFmtId="0" fontId="29" fillId="6" borderId="37" xfId="12" applyFont="1" applyFill="1" applyBorder="1" applyAlignment="1" applyProtection="1">
      <alignment horizontal="center" vertical="center" textRotation="255" wrapText="1"/>
    </xf>
    <xf numFmtId="0" fontId="29" fillId="6" borderId="32" xfId="12" applyFont="1" applyFill="1" applyBorder="1" applyAlignment="1" applyProtection="1">
      <alignment horizontal="center" vertical="center"/>
    </xf>
    <xf numFmtId="0" fontId="29" fillId="6" borderId="11" xfId="12" applyFont="1" applyFill="1" applyBorder="1" applyAlignment="1" applyProtection="1">
      <alignment horizontal="center" vertical="top"/>
    </xf>
    <xf numFmtId="0" fontId="29" fillId="6" borderId="12" xfId="12" applyFont="1" applyFill="1" applyBorder="1" applyAlignment="1" applyProtection="1">
      <alignment horizontal="center" vertical="top"/>
    </xf>
    <xf numFmtId="0" fontId="29" fillId="6" borderId="7" xfId="12" applyFont="1" applyFill="1" applyBorder="1" applyAlignment="1" applyProtection="1">
      <alignment horizontal="center" vertical="top"/>
    </xf>
    <xf numFmtId="0" fontId="29" fillId="6" borderId="0" xfId="12" applyFont="1" applyFill="1" applyBorder="1" applyAlignment="1" applyProtection="1">
      <alignment horizontal="center" vertical="top"/>
    </xf>
    <xf numFmtId="0" fontId="29" fillId="6" borderId="24" xfId="12" applyFont="1" applyFill="1" applyBorder="1" applyAlignment="1" applyProtection="1">
      <alignment horizontal="center" vertical="top"/>
    </xf>
    <xf numFmtId="0" fontId="29" fillId="6" borderId="52" xfId="12" applyFont="1" applyFill="1" applyBorder="1" applyAlignment="1" applyProtection="1">
      <alignment horizontal="center" vertical="top"/>
    </xf>
    <xf numFmtId="0" fontId="29" fillId="6" borderId="34" xfId="12" applyFont="1" applyFill="1" applyBorder="1" applyAlignment="1" applyProtection="1">
      <alignment horizontal="center" vertical="center"/>
    </xf>
    <xf numFmtId="0" fontId="29" fillId="8" borderId="44" xfId="12" applyNumberFormat="1" applyFont="1" applyFill="1" applyBorder="1" applyAlignment="1" applyProtection="1">
      <alignment horizontal="left" vertical="center" shrinkToFit="1"/>
      <protection locked="0"/>
    </xf>
    <xf numFmtId="0" fontId="29" fillId="8" borderId="18" xfId="12" applyNumberFormat="1" applyFont="1" applyFill="1" applyBorder="1" applyAlignment="1" applyProtection="1">
      <alignment horizontal="left" vertical="center" shrinkToFit="1"/>
      <protection locked="0"/>
    </xf>
    <xf numFmtId="0" fontId="29" fillId="8" borderId="19" xfId="12" applyNumberFormat="1" applyFont="1" applyFill="1" applyBorder="1" applyAlignment="1" applyProtection="1">
      <alignment horizontal="left" vertical="center" shrinkToFit="1"/>
      <protection locked="0"/>
    </xf>
    <xf numFmtId="0" fontId="29" fillId="6" borderId="8" xfId="12" applyFont="1" applyFill="1" applyBorder="1" applyAlignment="1" applyProtection="1">
      <alignment horizontal="left" vertical="center" wrapText="1"/>
    </xf>
    <xf numFmtId="0" fontId="29" fillId="6" borderId="0" xfId="13" applyFont="1" applyFill="1" applyAlignment="1" applyProtection="1">
      <alignment horizontal="left" vertical="center"/>
    </xf>
    <xf numFmtId="0" fontId="29" fillId="6" borderId="24" xfId="12" applyFont="1" applyFill="1" applyBorder="1" applyAlignment="1" applyProtection="1">
      <alignment horizontal="center" vertical="center"/>
    </xf>
    <xf numFmtId="0" fontId="29" fillId="6" borderId="52" xfId="12" applyFont="1" applyFill="1" applyBorder="1" applyAlignment="1" applyProtection="1">
      <alignment horizontal="center" vertical="center"/>
    </xf>
    <xf numFmtId="0" fontId="29" fillId="6" borderId="65" xfId="12" applyFont="1" applyFill="1" applyBorder="1" applyAlignment="1" applyProtection="1">
      <alignment horizontal="center" vertical="center"/>
    </xf>
    <xf numFmtId="0" fontId="29" fillId="6" borderId="112" xfId="12" applyNumberFormat="1" applyFont="1" applyFill="1" applyBorder="1" applyAlignment="1" applyProtection="1">
      <alignment horizontal="left" vertical="center" shrinkToFit="1"/>
      <protection locked="0"/>
    </xf>
    <xf numFmtId="0" fontId="29" fillId="6" borderId="113" xfId="12" applyNumberFormat="1" applyFont="1" applyFill="1" applyBorder="1" applyAlignment="1" applyProtection="1">
      <alignment horizontal="left" vertical="center" shrinkToFit="1"/>
      <protection locked="0"/>
    </xf>
    <xf numFmtId="0" fontId="29" fillId="6" borderId="119" xfId="12" applyNumberFormat="1" applyFont="1" applyFill="1" applyBorder="1" applyAlignment="1" applyProtection="1">
      <alignment horizontal="left" vertical="center" shrinkToFit="1"/>
      <protection locked="0"/>
    </xf>
    <xf numFmtId="0" fontId="29" fillId="8" borderId="44" xfId="12" applyFont="1" applyFill="1" applyBorder="1" applyAlignment="1" applyProtection="1">
      <alignment horizontal="left" vertical="center" shrinkToFit="1"/>
      <protection locked="0"/>
    </xf>
    <xf numFmtId="0" fontId="29" fillId="8" borderId="18" xfId="12" applyFont="1" applyFill="1" applyBorder="1" applyAlignment="1" applyProtection="1">
      <alignment horizontal="left" vertical="center" shrinkToFit="1"/>
      <protection locked="0"/>
    </xf>
    <xf numFmtId="0" fontId="29" fillId="8" borderId="43" xfId="12" applyFont="1" applyFill="1" applyBorder="1" applyAlignment="1" applyProtection="1">
      <alignment horizontal="left" vertical="center" shrinkToFit="1"/>
      <protection locked="0"/>
    </xf>
    <xf numFmtId="177" fontId="29" fillId="8" borderId="148" xfId="12" applyNumberFormat="1" applyFont="1" applyFill="1" applyBorder="1" applyAlignment="1" applyProtection="1">
      <alignment horizontal="right" vertical="center" shrinkToFit="1"/>
      <protection locked="0"/>
    </xf>
    <xf numFmtId="177" fontId="29" fillId="8" borderId="149" xfId="12" applyNumberFormat="1" applyFont="1" applyFill="1" applyBorder="1" applyAlignment="1" applyProtection="1">
      <alignment horizontal="right" vertical="center" shrinkToFit="1"/>
      <protection locked="0"/>
    </xf>
    <xf numFmtId="177" fontId="29" fillId="8" borderId="150" xfId="12" applyNumberFormat="1" applyFont="1" applyFill="1" applyBorder="1" applyAlignment="1" applyProtection="1">
      <alignment horizontal="right" vertical="center" shrinkToFit="1"/>
      <protection locked="0"/>
    </xf>
    <xf numFmtId="177" fontId="29" fillId="8" borderId="44" xfId="12" applyNumberFormat="1" applyFont="1" applyFill="1" applyBorder="1" applyAlignment="1" applyProtection="1">
      <alignment horizontal="right" vertical="center" shrinkToFit="1"/>
      <protection locked="0"/>
    </xf>
    <xf numFmtId="177" fontId="29" fillId="8" borderId="18" xfId="12" applyNumberFormat="1" applyFont="1" applyFill="1" applyBorder="1" applyAlignment="1" applyProtection="1">
      <alignment horizontal="right" vertical="center" shrinkToFit="1"/>
      <protection locked="0"/>
    </xf>
    <xf numFmtId="177" fontId="29" fillId="8" borderId="43" xfId="12" applyNumberFormat="1" applyFont="1" applyFill="1" applyBorder="1" applyAlignment="1" applyProtection="1">
      <alignment horizontal="right" vertical="center" shrinkToFit="1"/>
      <protection locked="0"/>
    </xf>
    <xf numFmtId="0" fontId="29" fillId="6" borderId="112" xfId="12" applyFont="1" applyFill="1" applyBorder="1" applyAlignment="1" applyProtection="1">
      <alignment horizontal="left" vertical="center" shrinkToFit="1"/>
      <protection locked="0"/>
    </xf>
    <xf numFmtId="0" fontId="29" fillId="6" borderId="113" xfId="12" applyFont="1" applyFill="1" applyBorder="1" applyAlignment="1" applyProtection="1">
      <alignment horizontal="left" vertical="center" shrinkToFit="1"/>
      <protection locked="0"/>
    </xf>
    <xf numFmtId="0" fontId="29" fillId="6" borderId="114" xfId="12" applyFont="1" applyFill="1" applyBorder="1" applyAlignment="1" applyProtection="1">
      <alignment horizontal="left" vertical="center" shrinkToFit="1"/>
      <protection locked="0"/>
    </xf>
    <xf numFmtId="177" fontId="29" fillId="6" borderId="112" xfId="12" applyNumberFormat="1" applyFont="1" applyFill="1" applyBorder="1" applyAlignment="1" applyProtection="1">
      <alignment horizontal="right" vertical="center" shrinkToFit="1"/>
      <protection locked="0"/>
    </xf>
    <xf numFmtId="177" fontId="29" fillId="6" borderId="113" xfId="12" applyNumberFormat="1" applyFont="1" applyFill="1" applyBorder="1" applyAlignment="1" applyProtection="1">
      <alignment horizontal="right" vertical="center" shrinkToFit="1"/>
      <protection locked="0"/>
    </xf>
    <xf numFmtId="177" fontId="29" fillId="6" borderId="114" xfId="12" applyNumberFormat="1" applyFont="1" applyFill="1" applyBorder="1" applyAlignment="1" applyProtection="1">
      <alignment horizontal="right" vertical="center" shrinkToFit="1"/>
      <protection locked="0"/>
    </xf>
    <xf numFmtId="177" fontId="29" fillId="8" borderId="129" xfId="12" applyNumberFormat="1" applyFont="1" applyFill="1" applyBorder="1" applyAlignment="1" applyProtection="1">
      <alignment horizontal="right" vertical="center" shrinkToFit="1"/>
      <protection locked="0"/>
    </xf>
    <xf numFmtId="0" fontId="29" fillId="8" borderId="129" xfId="12" applyNumberFormat="1" applyFont="1" applyFill="1" applyBorder="1" applyAlignment="1" applyProtection="1">
      <alignment horizontal="left" vertical="center" shrinkToFit="1"/>
      <protection locked="0"/>
    </xf>
    <xf numFmtId="0" fontId="29" fillId="8" borderId="132" xfId="12" applyNumberFormat="1" applyFont="1" applyFill="1" applyBorder="1" applyAlignment="1" applyProtection="1">
      <alignment horizontal="left" vertical="center" shrinkToFit="1"/>
      <protection locked="0"/>
    </xf>
    <xf numFmtId="177" fontId="29" fillId="8" borderId="142" xfId="12" applyNumberFormat="1" applyFont="1" applyFill="1" applyBorder="1" applyAlignment="1" applyProtection="1">
      <alignment horizontal="right" vertical="center" shrinkToFit="1"/>
      <protection locked="0"/>
    </xf>
    <xf numFmtId="177" fontId="29" fillId="8" borderId="134" xfId="12" applyNumberFormat="1" applyFont="1" applyFill="1" applyBorder="1" applyAlignment="1" applyProtection="1">
      <alignment horizontal="right" vertical="center" shrinkToFit="1"/>
      <protection locked="0"/>
    </xf>
    <xf numFmtId="0" fontId="29" fillId="6" borderId="145" xfId="12" applyFont="1" applyFill="1" applyBorder="1" applyAlignment="1" applyProtection="1">
      <alignment horizontal="left" vertical="center" shrinkToFit="1"/>
      <protection locked="0"/>
    </xf>
    <xf numFmtId="0" fontId="29" fillId="6" borderId="146" xfId="12" applyFont="1" applyFill="1" applyBorder="1" applyAlignment="1" applyProtection="1">
      <alignment horizontal="left" vertical="center" shrinkToFit="1"/>
      <protection locked="0"/>
    </xf>
    <xf numFmtId="0" fontId="29" fillId="6" borderId="147" xfId="12" applyFont="1" applyFill="1" applyBorder="1" applyAlignment="1" applyProtection="1">
      <alignment horizontal="left" vertical="center" shrinkToFit="1"/>
      <protection locked="0"/>
    </xf>
    <xf numFmtId="177" fontId="29" fillId="6" borderId="123" xfId="12" applyNumberFormat="1" applyFont="1" applyFill="1" applyBorder="1" applyAlignment="1" applyProtection="1">
      <alignment horizontal="right" vertical="center" shrinkToFit="1"/>
      <protection locked="0"/>
    </xf>
    <xf numFmtId="177" fontId="29" fillId="6" borderId="124" xfId="12" applyNumberFormat="1" applyFont="1" applyFill="1" applyBorder="1" applyAlignment="1" applyProtection="1">
      <alignment horizontal="right" vertical="center" shrinkToFit="1"/>
      <protection locked="0"/>
    </xf>
    <xf numFmtId="0" fontId="29" fillId="6" borderId="124" xfId="12" applyNumberFormat="1" applyFont="1" applyFill="1" applyBorder="1" applyAlignment="1" applyProtection="1">
      <alignment horizontal="left" vertical="center" shrinkToFit="1"/>
      <protection locked="0"/>
    </xf>
    <xf numFmtId="0" fontId="29" fillId="6" borderId="127" xfId="12" applyNumberFormat="1" applyFont="1" applyFill="1" applyBorder="1" applyAlignment="1" applyProtection="1">
      <alignment horizontal="left" vertical="center" shrinkToFit="1"/>
      <protection locked="0"/>
    </xf>
    <xf numFmtId="177" fontId="29" fillId="0" borderId="116" xfId="12" applyNumberFormat="1" applyFont="1" applyBorder="1" applyAlignment="1" applyProtection="1">
      <alignment horizontal="right" vertical="center" shrinkToFit="1"/>
      <protection locked="0"/>
    </xf>
    <xf numFmtId="0" fontId="29" fillId="0" borderId="116" xfId="12" applyNumberFormat="1" applyFont="1" applyBorder="1" applyAlignment="1" applyProtection="1">
      <alignment horizontal="left" vertical="center" shrinkToFit="1"/>
      <protection locked="0"/>
    </xf>
    <xf numFmtId="0" fontId="29" fillId="0" borderId="121" xfId="12" applyNumberFormat="1" applyFont="1" applyBorder="1" applyAlignment="1" applyProtection="1">
      <alignment horizontal="left" vertical="center" shrinkToFit="1"/>
      <protection locked="0"/>
    </xf>
    <xf numFmtId="0" fontId="29" fillId="0" borderId="112" xfId="12" applyFont="1" applyBorder="1" applyAlignment="1" applyProtection="1">
      <alignment horizontal="left" vertical="center" shrinkToFit="1"/>
      <protection locked="0"/>
    </xf>
    <xf numFmtId="0" fontId="29" fillId="0" borderId="113" xfId="12" applyFont="1" applyBorder="1" applyAlignment="1" applyProtection="1">
      <alignment horizontal="left" vertical="center" shrinkToFit="1"/>
      <protection locked="0"/>
    </xf>
    <xf numFmtId="0" fontId="29" fillId="0" borderId="114" xfId="12" applyFont="1" applyBorder="1" applyAlignment="1" applyProtection="1">
      <alignment horizontal="left" vertical="center" shrinkToFit="1"/>
      <protection locked="0"/>
    </xf>
    <xf numFmtId="177" fontId="29" fillId="0" borderId="115" xfId="12" applyNumberFormat="1" applyFont="1" applyBorder="1" applyAlignment="1" applyProtection="1">
      <alignment horizontal="right" vertical="center" shrinkToFit="1"/>
      <protection locked="0"/>
    </xf>
    <xf numFmtId="177" fontId="29" fillId="0" borderId="112" xfId="12" applyNumberFormat="1" applyFont="1" applyBorder="1" applyAlignment="1" applyProtection="1">
      <alignment horizontal="right" vertical="center" shrinkToFit="1"/>
      <protection locked="0"/>
    </xf>
    <xf numFmtId="177" fontId="29" fillId="0" borderId="113" xfId="12" applyNumberFormat="1" applyFont="1" applyBorder="1" applyAlignment="1" applyProtection="1">
      <alignment horizontal="right" vertical="center" shrinkToFit="1"/>
      <protection locked="0"/>
    </xf>
    <xf numFmtId="177" fontId="29" fillId="0" borderId="120" xfId="12" applyNumberFormat="1" applyFont="1" applyBorder="1" applyAlignment="1" applyProtection="1">
      <alignment horizontal="right" vertical="center" shrinkToFit="1"/>
      <protection locked="0"/>
    </xf>
    <xf numFmtId="177" fontId="29" fillId="0" borderId="117" xfId="12" applyNumberFormat="1" applyFont="1" applyBorder="1" applyAlignment="1" applyProtection="1">
      <alignment horizontal="right" vertical="center" shrinkToFit="1"/>
      <protection locked="0"/>
    </xf>
    <xf numFmtId="177" fontId="29" fillId="0" borderId="102" xfId="12" applyNumberFormat="1" applyFont="1" applyBorder="1" applyAlignment="1" applyProtection="1">
      <alignment horizontal="right" vertical="center" shrinkToFit="1"/>
      <protection locked="0"/>
    </xf>
    <xf numFmtId="0" fontId="29" fillId="0" borderId="103" xfId="12" applyNumberFormat="1" applyFont="1" applyBorder="1" applyAlignment="1" applyProtection="1">
      <alignment horizontal="left" vertical="center" shrinkToFit="1"/>
      <protection locked="0"/>
    </xf>
    <xf numFmtId="0" fontId="29" fillId="0" borderId="99" xfId="12" applyNumberFormat="1" applyFont="1" applyBorder="1" applyAlignment="1" applyProtection="1">
      <alignment horizontal="left" vertical="center" shrinkToFit="1"/>
      <protection locked="0"/>
    </xf>
    <xf numFmtId="0" fontId="29" fillId="0" borderId="110" xfId="12" applyNumberFormat="1" applyFont="1" applyBorder="1" applyAlignment="1" applyProtection="1">
      <alignment horizontal="left" vertical="center" shrinkToFit="1"/>
      <protection locked="0"/>
    </xf>
    <xf numFmtId="0" fontId="29" fillId="0" borderId="98" xfId="12" applyFont="1" applyBorder="1" applyAlignment="1" applyProtection="1">
      <alignment horizontal="left" vertical="center" shrinkToFit="1"/>
      <protection locked="0"/>
    </xf>
    <xf numFmtId="0" fontId="29" fillId="0" borderId="99" xfId="12" applyFont="1" applyBorder="1" applyAlignment="1" applyProtection="1">
      <alignment horizontal="left" vertical="center" shrinkToFit="1"/>
      <protection locked="0"/>
    </xf>
    <xf numFmtId="0" fontId="29" fillId="0" borderId="100" xfId="12" applyFont="1" applyBorder="1" applyAlignment="1" applyProtection="1">
      <alignment horizontal="left" vertical="center" shrinkToFit="1"/>
      <protection locked="0"/>
    </xf>
    <xf numFmtId="177" fontId="29" fillId="0" borderId="101" xfId="12" applyNumberFormat="1" applyFont="1" applyBorder="1" applyAlignment="1" applyProtection="1">
      <alignment horizontal="right" vertical="center" shrinkToFit="1"/>
      <protection locked="0"/>
    </xf>
    <xf numFmtId="177" fontId="29" fillId="0" borderId="112" xfId="15" applyNumberFormat="1" applyFont="1" applyBorder="1" applyAlignment="1" applyProtection="1">
      <alignment horizontal="right" vertical="center" shrinkToFit="1"/>
      <protection locked="0"/>
    </xf>
    <xf numFmtId="177" fontId="29" fillId="0" borderId="113" xfId="15" applyNumberFormat="1" applyFont="1" applyBorder="1" applyAlignment="1" applyProtection="1">
      <alignment horizontal="right" vertical="center" shrinkToFit="1"/>
      <protection locked="0"/>
    </xf>
    <xf numFmtId="177" fontId="29" fillId="0" borderId="114" xfId="15" applyNumberFormat="1" applyFont="1" applyBorder="1" applyAlignment="1" applyProtection="1">
      <alignment horizontal="right" vertical="center" shrinkToFit="1"/>
      <protection locked="0"/>
    </xf>
    <xf numFmtId="0" fontId="29" fillId="0" borderId="112" xfId="15" applyNumberFormat="1" applyFont="1" applyBorder="1" applyAlignment="1" applyProtection="1">
      <alignment horizontal="left" vertical="center" shrinkToFit="1"/>
      <protection locked="0"/>
    </xf>
    <xf numFmtId="0" fontId="29" fillId="0" borderId="113" xfId="15" applyNumberFormat="1" applyFont="1" applyBorder="1" applyAlignment="1" applyProtection="1">
      <alignment horizontal="left" vertical="center" shrinkToFit="1"/>
      <protection locked="0"/>
    </xf>
    <xf numFmtId="0" fontId="29" fillId="0" borderId="119" xfId="15" applyNumberFormat="1" applyFont="1" applyBorder="1" applyAlignment="1" applyProtection="1">
      <alignment horizontal="left" vertical="center" shrinkToFit="1"/>
      <protection locked="0"/>
    </xf>
    <xf numFmtId="0" fontId="29" fillId="7" borderId="36" xfId="12" applyFont="1" applyFill="1" applyBorder="1" applyAlignment="1" applyProtection="1">
      <alignment horizontal="center" vertical="center"/>
      <protection locked="0"/>
    </xf>
    <xf numFmtId="0" fontId="29" fillId="7" borderId="8" xfId="12" applyFont="1" applyFill="1" applyBorder="1" applyAlignment="1" applyProtection="1">
      <alignment horizontal="center" vertical="center"/>
      <protection locked="0"/>
    </xf>
    <xf numFmtId="0" fontId="29" fillId="7" borderId="23" xfId="12" applyFont="1" applyFill="1" applyBorder="1" applyAlignment="1" applyProtection="1">
      <alignment horizontal="center" vertical="center"/>
      <protection locked="0"/>
    </xf>
    <xf numFmtId="0" fontId="29" fillId="7" borderId="92" xfId="12" applyFont="1" applyFill="1" applyBorder="1" applyAlignment="1" applyProtection="1">
      <alignment horizontal="center" vertical="center"/>
      <protection locked="0"/>
    </xf>
    <xf numFmtId="0" fontId="29" fillId="7" borderId="93" xfId="12" applyFont="1" applyFill="1" applyBorder="1" applyAlignment="1" applyProtection="1">
      <alignment horizontal="center" vertical="center"/>
      <protection locked="0"/>
    </xf>
    <xf numFmtId="0" fontId="29" fillId="7" borderId="94" xfId="12" applyFont="1" applyFill="1" applyBorder="1" applyAlignment="1" applyProtection="1">
      <alignment horizontal="center" vertical="center"/>
      <protection locked="0"/>
    </xf>
    <xf numFmtId="0" fontId="29" fillId="7" borderId="60" xfId="12" applyFont="1" applyFill="1" applyBorder="1" applyAlignment="1" applyProtection="1">
      <alignment horizontal="center" vertical="center" wrapText="1"/>
      <protection locked="0"/>
    </xf>
    <xf numFmtId="0" fontId="29" fillId="7" borderId="8" xfId="12" applyFont="1" applyFill="1" applyBorder="1" applyAlignment="1" applyProtection="1">
      <alignment horizontal="center" vertical="center" wrapText="1"/>
      <protection locked="0"/>
    </xf>
    <xf numFmtId="0" fontId="29" fillId="7" borderId="23" xfId="12" applyFont="1" applyFill="1" applyBorder="1" applyAlignment="1" applyProtection="1">
      <alignment horizontal="center" vertical="center" wrapText="1"/>
      <protection locked="0"/>
    </xf>
    <xf numFmtId="0" fontId="29" fillId="7" borderId="95" xfId="12" applyFont="1" applyFill="1" applyBorder="1" applyAlignment="1" applyProtection="1">
      <alignment horizontal="center" vertical="center" wrapText="1"/>
      <protection locked="0"/>
    </xf>
    <xf numFmtId="0" fontId="29" fillId="7" borderId="93" xfId="12" applyFont="1" applyFill="1" applyBorder="1" applyAlignment="1" applyProtection="1">
      <alignment horizontal="center" vertical="center" wrapText="1"/>
      <protection locked="0"/>
    </xf>
    <xf numFmtId="0" fontId="29" fillId="7" borderId="94" xfId="12" applyFont="1" applyFill="1" applyBorder="1" applyAlignment="1" applyProtection="1">
      <alignment horizontal="center" vertical="center" wrapText="1"/>
      <protection locked="0"/>
    </xf>
    <xf numFmtId="0" fontId="29" fillId="7" borderId="60" xfId="12" applyFont="1" applyFill="1" applyBorder="1" applyAlignment="1" applyProtection="1">
      <alignment horizontal="center" vertical="center" wrapText="1" shrinkToFit="1"/>
      <protection locked="0"/>
    </xf>
    <xf numFmtId="0" fontId="29" fillId="7" borderId="8" xfId="12" applyFont="1" applyFill="1" applyBorder="1" applyAlignment="1" applyProtection="1">
      <alignment horizontal="center" vertical="center" shrinkToFit="1"/>
      <protection locked="0"/>
    </xf>
    <xf numFmtId="0" fontId="29" fillId="7" borderId="23"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shrinkToFit="1"/>
      <protection locked="0"/>
    </xf>
    <xf numFmtId="0" fontId="29" fillId="7" borderId="93" xfId="12" applyFont="1" applyFill="1" applyBorder="1" applyAlignment="1" applyProtection="1">
      <alignment horizontal="center" vertical="center" shrinkToFit="1"/>
      <protection locked="0"/>
    </xf>
    <xf numFmtId="0" fontId="29" fillId="7" borderId="94" xfId="12" applyFont="1" applyFill="1" applyBorder="1" applyAlignment="1" applyProtection="1">
      <alignment horizontal="center" vertical="center" shrinkToFit="1"/>
      <protection locked="0"/>
    </xf>
    <xf numFmtId="0" fontId="29" fillId="7" borderId="95" xfId="12" applyFont="1" applyFill="1" applyBorder="1" applyAlignment="1" applyProtection="1">
      <alignment horizontal="center" vertical="center"/>
      <protection locked="0"/>
    </xf>
    <xf numFmtId="0" fontId="29" fillId="0" borderId="112" xfId="15" applyFont="1" applyBorder="1" applyAlignment="1" applyProtection="1">
      <alignment horizontal="left" vertical="center" shrinkToFit="1"/>
      <protection locked="0"/>
    </xf>
    <xf numFmtId="0" fontId="29" fillId="0" borderId="113" xfId="15" applyFont="1" applyBorder="1" applyAlignment="1" applyProtection="1">
      <alignment horizontal="left" vertical="center" shrinkToFit="1"/>
      <protection locked="0"/>
    </xf>
    <xf numFmtId="0" fontId="29" fillId="0" borderId="114" xfId="15" applyFont="1" applyBorder="1" applyAlignment="1" applyProtection="1">
      <alignment horizontal="left" vertical="center" shrinkToFit="1"/>
      <protection locked="0"/>
    </xf>
    <xf numFmtId="0" fontId="29" fillId="7" borderId="9" xfId="12" applyFont="1" applyFill="1" applyBorder="1" applyAlignment="1" applyProtection="1">
      <alignment horizontal="center" vertical="center" wrapText="1"/>
      <protection locked="0"/>
    </xf>
    <xf numFmtId="0" fontId="29" fillId="7" borderId="96" xfId="12" applyFont="1" applyFill="1" applyBorder="1" applyAlignment="1" applyProtection="1">
      <alignment horizontal="center" vertical="center" wrapText="1"/>
      <protection locked="0"/>
    </xf>
    <xf numFmtId="177" fontId="29" fillId="0" borderId="118" xfId="14" applyNumberFormat="1" applyFont="1" applyBorder="1" applyAlignment="1" applyProtection="1">
      <alignment horizontal="right" vertical="center" shrinkToFit="1"/>
      <protection locked="0"/>
    </xf>
    <xf numFmtId="177" fontId="29" fillId="0" borderId="113" xfId="14" applyNumberFormat="1" applyFont="1" applyBorder="1" applyAlignment="1" applyProtection="1">
      <alignment horizontal="right" vertical="center" shrinkToFit="1"/>
      <protection locked="0"/>
    </xf>
    <xf numFmtId="177" fontId="29" fillId="0" borderId="119" xfId="14" applyNumberFormat="1" applyFont="1" applyBorder="1" applyAlignment="1" applyProtection="1">
      <alignment horizontal="right" vertical="center" shrinkToFit="1"/>
      <protection locked="0"/>
    </xf>
    <xf numFmtId="177" fontId="29" fillId="6" borderId="120" xfId="13" applyNumberFormat="1" applyFont="1" applyFill="1" applyBorder="1" applyAlignment="1" applyProtection="1">
      <alignment horizontal="right" vertical="center" shrinkToFit="1"/>
      <protection locked="0"/>
    </xf>
    <xf numFmtId="177" fontId="29" fillId="6" borderId="116" xfId="13" applyNumberFormat="1" applyFont="1" applyFill="1" applyBorder="1" applyAlignment="1" applyProtection="1">
      <alignment horizontal="right" vertical="center" shrinkToFit="1"/>
      <protection locked="0"/>
    </xf>
    <xf numFmtId="187" fontId="29" fillId="6" borderId="116" xfId="13" applyNumberFormat="1" applyFont="1" applyFill="1" applyBorder="1" applyAlignment="1" applyProtection="1">
      <alignment horizontal="right" vertical="center" shrinkToFit="1"/>
      <protection locked="0"/>
    </xf>
    <xf numFmtId="187" fontId="29" fillId="8" borderId="134" xfId="12" applyNumberFormat="1" applyFont="1" applyFill="1" applyBorder="1" applyAlignment="1" applyProtection="1">
      <alignment horizontal="right" vertical="center" shrinkToFit="1"/>
      <protection locked="0"/>
    </xf>
    <xf numFmtId="177" fontId="29" fillId="8" borderId="17" xfId="12" applyNumberFormat="1" applyFont="1" applyFill="1" applyBorder="1" applyAlignment="1" applyProtection="1">
      <alignment horizontal="right" vertical="center" shrinkToFit="1"/>
      <protection locked="0"/>
    </xf>
    <xf numFmtId="177" fontId="29" fillId="8" borderId="19" xfId="12" applyNumberFormat="1" applyFont="1" applyFill="1" applyBorder="1" applyAlignment="1" applyProtection="1">
      <alignment horizontal="right" vertical="center" shrinkToFit="1"/>
      <protection locked="0"/>
    </xf>
    <xf numFmtId="177" fontId="29" fillId="8" borderId="143" xfId="12" applyNumberFormat="1" applyFont="1" applyFill="1" applyBorder="1" applyAlignment="1" applyProtection="1">
      <alignment horizontal="right" vertical="center" shrinkToFit="1"/>
      <protection locked="0"/>
    </xf>
    <xf numFmtId="177" fontId="29" fillId="8" borderId="131" xfId="12" applyNumberFormat="1" applyFont="1" applyFill="1" applyBorder="1" applyAlignment="1" applyProtection="1">
      <alignment horizontal="right" vertical="center" shrinkToFit="1"/>
      <protection locked="0"/>
    </xf>
    <xf numFmtId="177" fontId="29" fillId="8" borderId="132" xfId="12" applyNumberFormat="1" applyFont="1" applyFill="1" applyBorder="1" applyAlignment="1" applyProtection="1">
      <alignment horizontal="right" vertical="center" shrinkToFit="1"/>
      <protection locked="0"/>
    </xf>
    <xf numFmtId="177" fontId="29" fillId="8" borderId="133" xfId="12" applyNumberFormat="1" applyFont="1" applyFill="1" applyBorder="1" applyAlignment="1" applyProtection="1">
      <alignment horizontal="right" vertical="center" shrinkToFit="1"/>
      <protection locked="0"/>
    </xf>
    <xf numFmtId="0" fontId="29" fillId="0" borderId="116" xfId="12" applyFont="1" applyBorder="1" applyAlignment="1" applyProtection="1">
      <alignment horizontal="left" vertical="center" shrinkToFit="1"/>
      <protection locked="0"/>
    </xf>
    <xf numFmtId="0" fontId="29" fillId="0" borderId="121" xfId="12" applyFont="1" applyBorder="1" applyAlignment="1" applyProtection="1">
      <alignment horizontal="left" vertical="center" shrinkToFit="1"/>
      <protection locked="0"/>
    </xf>
    <xf numFmtId="0" fontId="29" fillId="0" borderId="81" xfId="12" applyFont="1" applyBorder="1" applyAlignment="1" applyProtection="1">
      <alignment horizontal="center" vertical="center" shrinkToFit="1"/>
      <protection locked="0"/>
    </xf>
    <xf numFmtId="0" fontId="29" fillId="0" borderId="25" xfId="12" applyFont="1" applyBorder="1" applyAlignment="1" applyProtection="1">
      <alignment horizontal="center" vertical="center"/>
      <protection locked="0"/>
    </xf>
    <xf numFmtId="0" fontId="29" fillId="0" borderId="26" xfId="12" applyFont="1" applyBorder="1" applyAlignment="1" applyProtection="1">
      <alignment horizontal="center" vertical="center"/>
      <protection locked="0"/>
    </xf>
    <xf numFmtId="0" fontId="29" fillId="0" borderId="112" xfId="14" applyFont="1" applyBorder="1" applyAlignment="1" applyProtection="1">
      <alignment horizontal="left" vertical="center" shrinkToFit="1"/>
      <protection locked="0"/>
    </xf>
    <xf numFmtId="0" fontId="29" fillId="0" borderId="113" xfId="14" applyFont="1" applyBorder="1" applyAlignment="1" applyProtection="1">
      <alignment horizontal="left" vertical="center" shrinkToFit="1"/>
      <protection locked="0"/>
    </xf>
    <xf numFmtId="0" fontId="29" fillId="0" borderId="114" xfId="14" applyFont="1" applyBorder="1" applyAlignment="1" applyProtection="1">
      <alignment horizontal="left" vertical="center" shrinkToFit="1"/>
      <protection locked="0"/>
    </xf>
    <xf numFmtId="177" fontId="29" fillId="6" borderId="115" xfId="13" applyNumberFormat="1" applyFont="1" applyFill="1" applyBorder="1" applyAlignment="1" applyProtection="1">
      <alignment horizontal="right" vertical="center" shrinkToFit="1"/>
      <protection locked="0"/>
    </xf>
    <xf numFmtId="177" fontId="29" fillId="6" borderId="117" xfId="13" applyNumberFormat="1" applyFont="1" applyFill="1" applyBorder="1" applyAlignment="1" applyProtection="1">
      <alignment horizontal="right" vertical="center" shrinkToFit="1"/>
      <protection locked="0"/>
    </xf>
    <xf numFmtId="187" fontId="29" fillId="0" borderId="116" xfId="12" applyNumberFormat="1" applyFont="1" applyBorder="1" applyAlignment="1" applyProtection="1">
      <alignment horizontal="right" vertical="center" shrinkToFit="1"/>
      <protection locked="0"/>
    </xf>
    <xf numFmtId="177" fontId="29" fillId="0" borderId="115" xfId="14" applyNumberFormat="1" applyFont="1" applyBorder="1" applyAlignment="1" applyProtection="1">
      <alignment horizontal="right" vertical="center" shrinkToFit="1"/>
      <protection locked="0"/>
    </xf>
    <xf numFmtId="177" fontId="29" fillId="0" borderId="116" xfId="14" applyNumberFormat="1" applyFont="1" applyBorder="1" applyAlignment="1" applyProtection="1">
      <alignment horizontal="right" vertical="center" shrinkToFit="1"/>
      <protection locked="0"/>
    </xf>
    <xf numFmtId="177" fontId="29" fillId="0" borderId="117" xfId="14" applyNumberFormat="1" applyFont="1" applyBorder="1" applyAlignment="1" applyProtection="1">
      <alignment horizontal="right" vertical="center" shrinkToFit="1"/>
      <protection locked="0"/>
    </xf>
    <xf numFmtId="177" fontId="29" fillId="0" borderId="137" xfId="12" applyNumberFormat="1" applyFont="1" applyBorder="1" applyAlignment="1" applyProtection="1">
      <alignment horizontal="right" vertical="center" shrinkToFit="1"/>
      <protection locked="0"/>
    </xf>
    <xf numFmtId="187" fontId="29" fillId="0" borderId="137" xfId="12" applyNumberFormat="1" applyFont="1" applyBorder="1" applyAlignment="1" applyProtection="1">
      <alignment horizontal="right" vertical="center" shrinkToFit="1"/>
      <protection locked="0"/>
    </xf>
    <xf numFmtId="0" fontId="29" fillId="0" borderId="137" xfId="12" applyFont="1" applyBorder="1" applyAlignment="1" applyProtection="1">
      <alignment horizontal="left" vertical="center" shrinkToFit="1"/>
      <protection locked="0"/>
    </xf>
    <xf numFmtId="0" fontId="29" fillId="0" borderId="140" xfId="12" applyFont="1" applyBorder="1" applyAlignment="1" applyProtection="1">
      <alignment horizontal="left" vertical="center" shrinkToFit="1"/>
      <protection locked="0"/>
    </xf>
    <xf numFmtId="0" fontId="29" fillId="0" borderId="98" xfId="14" applyFont="1" applyBorder="1" applyAlignment="1" applyProtection="1">
      <alignment horizontal="left" vertical="center" shrinkToFit="1"/>
      <protection locked="0"/>
    </xf>
    <xf numFmtId="0" fontId="29" fillId="0" borderId="99" xfId="14" applyFont="1" applyBorder="1" applyAlignment="1" applyProtection="1">
      <alignment horizontal="left" vertical="center" shrinkToFit="1"/>
      <protection locked="0"/>
    </xf>
    <xf numFmtId="0" fontId="29" fillId="0" borderId="100" xfId="14" applyFont="1" applyBorder="1" applyAlignment="1" applyProtection="1">
      <alignment horizontal="left" vertical="center" shrinkToFit="1"/>
      <protection locked="0"/>
    </xf>
    <xf numFmtId="177" fontId="29" fillId="0" borderId="136" xfId="14" applyNumberFormat="1" applyFont="1" applyBorder="1" applyAlignment="1" applyProtection="1">
      <alignment horizontal="right" vertical="center" shrinkToFit="1"/>
      <protection locked="0"/>
    </xf>
    <xf numFmtId="177" fontId="29" fillId="0" borderId="137" xfId="14" applyNumberFormat="1" applyFont="1" applyBorder="1" applyAlignment="1" applyProtection="1">
      <alignment horizontal="right" vertical="center" shrinkToFit="1"/>
      <protection locked="0"/>
    </xf>
    <xf numFmtId="177" fontId="29" fillId="0" borderId="138" xfId="14" applyNumberFormat="1" applyFont="1" applyBorder="1" applyAlignment="1" applyProtection="1">
      <alignment horizontal="right" vertical="center" shrinkToFit="1"/>
      <protection locked="0"/>
    </xf>
    <xf numFmtId="177" fontId="29" fillId="0" borderId="139" xfId="14" applyNumberFormat="1" applyFont="1" applyBorder="1" applyAlignment="1" applyProtection="1">
      <alignment horizontal="right" vertical="center" shrinkToFit="1"/>
      <protection locked="0"/>
    </xf>
    <xf numFmtId="177" fontId="29" fillId="0" borderId="140" xfId="14" applyNumberFormat="1" applyFont="1" applyBorder="1" applyAlignment="1" applyProtection="1">
      <alignment horizontal="right" vertical="center" shrinkToFit="1"/>
      <protection locked="0"/>
    </xf>
    <xf numFmtId="177" fontId="29" fillId="0" borderId="141" xfId="12" applyNumberFormat="1" applyFont="1" applyBorder="1" applyAlignment="1" applyProtection="1">
      <alignment horizontal="right" vertical="center" shrinkToFit="1"/>
      <protection locked="0"/>
    </xf>
    <xf numFmtId="0" fontId="29" fillId="7" borderId="36" xfId="12" applyFont="1" applyFill="1" applyBorder="1" applyAlignment="1" applyProtection="1">
      <alignment horizontal="center" vertical="center" wrapText="1" shrinkToFit="1"/>
      <protection locked="0"/>
    </xf>
    <xf numFmtId="0" fontId="29" fillId="7" borderId="9" xfId="12" applyFont="1" applyFill="1" applyBorder="1" applyAlignment="1" applyProtection="1">
      <alignment horizontal="center" vertical="center" shrinkToFit="1"/>
      <protection locked="0"/>
    </xf>
    <xf numFmtId="0" fontId="29" fillId="7" borderId="92" xfId="12" applyFont="1" applyFill="1" applyBorder="1" applyAlignment="1" applyProtection="1">
      <alignment horizontal="center" vertical="center" shrinkToFit="1"/>
      <protection locked="0"/>
    </xf>
    <xf numFmtId="0" fontId="29" fillId="7" borderId="96" xfId="12" applyFont="1" applyFill="1" applyBorder="1" applyAlignment="1" applyProtection="1">
      <alignment horizontal="center" vertical="center" shrinkToFit="1"/>
      <protection locked="0"/>
    </xf>
    <xf numFmtId="0" fontId="29" fillId="6" borderId="73" xfId="12" applyFont="1" applyFill="1" applyBorder="1" applyAlignment="1" applyProtection="1">
      <alignment horizontal="left" vertical="center"/>
    </xf>
    <xf numFmtId="0" fontId="29" fillId="6" borderId="8" xfId="12" applyFont="1" applyFill="1" applyBorder="1" applyAlignment="1" applyProtection="1">
      <alignment horizontal="left" vertical="center"/>
    </xf>
    <xf numFmtId="177" fontId="29" fillId="8" borderId="17" xfId="15" applyNumberFormat="1" applyFont="1" applyFill="1" applyBorder="1" applyAlignment="1" applyProtection="1">
      <alignment horizontal="right" vertical="center" shrinkToFit="1"/>
      <protection locked="0"/>
    </xf>
    <xf numFmtId="177" fontId="29" fillId="8" borderId="18" xfId="15" applyNumberFormat="1" applyFont="1" applyFill="1" applyBorder="1" applyAlignment="1" applyProtection="1">
      <alignment horizontal="right" vertical="center" shrinkToFit="1"/>
      <protection locked="0"/>
    </xf>
    <xf numFmtId="177" fontId="29" fillId="8" borderId="19" xfId="15" applyNumberFormat="1" applyFont="1" applyFill="1" applyBorder="1" applyAlignment="1" applyProtection="1">
      <alignment horizontal="right" vertical="center" shrinkToFit="1"/>
      <protection locked="0"/>
    </xf>
    <xf numFmtId="177" fontId="29" fillId="8" borderId="128" xfId="15" applyNumberFormat="1" applyFont="1" applyFill="1" applyBorder="1" applyAlignment="1" applyProtection="1">
      <alignment horizontal="right" vertical="center" shrinkToFit="1"/>
      <protection locked="0"/>
    </xf>
    <xf numFmtId="177" fontId="29" fillId="8" borderId="129" xfId="15" applyNumberFormat="1" applyFont="1" applyFill="1" applyBorder="1" applyAlignment="1" applyProtection="1">
      <alignment horizontal="right" vertical="center" shrinkToFit="1"/>
      <protection locked="0"/>
    </xf>
    <xf numFmtId="177" fontId="29" fillId="8" borderId="130" xfId="15" applyNumberFormat="1" applyFont="1" applyFill="1" applyBorder="1" applyAlignment="1" applyProtection="1">
      <alignment horizontal="right" vertical="center" shrinkToFit="1"/>
      <protection locked="0"/>
    </xf>
    <xf numFmtId="177" fontId="29" fillId="8" borderId="131" xfId="15" applyNumberFormat="1" applyFont="1" applyFill="1" applyBorder="1" applyAlignment="1" applyProtection="1">
      <alignment horizontal="right" vertical="center" shrinkToFit="1"/>
      <protection locked="0"/>
    </xf>
    <xf numFmtId="177" fontId="29" fillId="8" borderId="132" xfId="15" applyNumberFormat="1" applyFont="1" applyFill="1" applyBorder="1" applyAlignment="1" applyProtection="1">
      <alignment horizontal="right" vertical="center" shrinkToFit="1"/>
      <protection locked="0"/>
    </xf>
    <xf numFmtId="177" fontId="29" fillId="8" borderId="133" xfId="15" applyNumberFormat="1" applyFont="1" applyFill="1" applyBorder="1" applyAlignment="1" applyProtection="1">
      <alignment horizontal="right" vertical="center" shrinkToFit="1"/>
      <protection locked="0"/>
    </xf>
    <xf numFmtId="177" fontId="29" fillId="8" borderId="134" xfId="15" applyNumberFormat="1" applyFont="1" applyFill="1" applyBorder="1" applyAlignment="1" applyProtection="1">
      <alignment horizontal="right" vertical="center" shrinkToFit="1"/>
      <protection locked="0"/>
    </xf>
    <xf numFmtId="0" fontId="29" fillId="8" borderId="129" xfId="15" applyNumberFormat="1" applyFont="1" applyFill="1" applyBorder="1" applyAlignment="1" applyProtection="1">
      <alignment horizontal="left" vertical="center" shrinkToFit="1"/>
      <protection locked="0"/>
    </xf>
    <xf numFmtId="0" fontId="29" fillId="8" borderId="132" xfId="15" applyNumberFormat="1" applyFont="1" applyFill="1" applyBorder="1" applyAlignment="1" applyProtection="1">
      <alignment horizontal="left" vertical="center" shrinkToFit="1"/>
      <protection locked="0"/>
    </xf>
    <xf numFmtId="177" fontId="29" fillId="0" borderId="126" xfId="15" applyNumberFormat="1" applyFont="1" applyBorder="1" applyAlignment="1" applyProtection="1">
      <alignment horizontal="right" vertical="center" shrinkToFit="1"/>
      <protection locked="0"/>
    </xf>
    <xf numFmtId="177" fontId="29" fillId="0" borderId="124" xfId="15" applyNumberFormat="1" applyFont="1" applyBorder="1" applyAlignment="1" applyProtection="1">
      <alignment horizontal="right" vertical="center" shrinkToFit="1"/>
      <protection locked="0"/>
    </xf>
    <xf numFmtId="0" fontId="29" fillId="0" borderId="124" xfId="15" applyNumberFormat="1" applyFont="1" applyBorder="1" applyAlignment="1" applyProtection="1">
      <alignment horizontal="left" vertical="center" shrinkToFit="1"/>
      <protection locked="0"/>
    </xf>
    <xf numFmtId="0" fontId="29" fillId="0" borderId="127" xfId="15" applyNumberFormat="1" applyFont="1" applyBorder="1" applyAlignment="1" applyProtection="1">
      <alignment horizontal="left" vertical="center" shrinkToFit="1"/>
      <protection locked="0"/>
    </xf>
    <xf numFmtId="177" fontId="29" fillId="0" borderId="123" xfId="14" applyNumberFormat="1" applyFont="1" applyBorder="1" applyAlignment="1" applyProtection="1">
      <alignment horizontal="right" vertical="center" shrinkToFit="1"/>
      <protection locked="0"/>
    </xf>
    <xf numFmtId="177" fontId="29" fillId="0" borderId="124" xfId="14" applyNumberFormat="1" applyFont="1" applyBorder="1" applyAlignment="1" applyProtection="1">
      <alignment horizontal="right" vertical="center" shrinkToFit="1"/>
      <protection locked="0"/>
    </xf>
    <xf numFmtId="177" fontId="29" fillId="0" borderId="125" xfId="14" applyNumberFormat="1" applyFont="1" applyBorder="1" applyAlignment="1" applyProtection="1">
      <alignment horizontal="right" vertical="center" shrinkToFit="1"/>
      <protection locked="0"/>
    </xf>
    <xf numFmtId="0" fontId="29" fillId="0" borderId="116" xfId="15" applyNumberFormat="1" applyFont="1" applyBorder="1" applyAlignment="1" applyProtection="1">
      <alignment horizontal="left" vertical="center" shrinkToFit="1"/>
      <protection locked="0"/>
    </xf>
    <xf numFmtId="0" fontId="29" fillId="0" borderId="121" xfId="15" applyNumberFormat="1" applyFont="1" applyBorder="1" applyAlignment="1" applyProtection="1">
      <alignment horizontal="left" vertical="center" shrinkToFit="1"/>
      <protection locked="0"/>
    </xf>
    <xf numFmtId="177" fontId="29" fillId="0" borderId="120" xfId="15" applyNumberFormat="1" applyFont="1" applyBorder="1" applyAlignment="1" applyProtection="1">
      <alignment horizontal="right" vertical="center" shrinkToFit="1"/>
      <protection locked="0"/>
    </xf>
    <xf numFmtId="177" fontId="29" fillId="0" borderId="116" xfId="15" applyNumberFormat="1" applyFont="1" applyBorder="1" applyAlignment="1" applyProtection="1">
      <alignment horizontal="right" vertical="center" shrinkToFit="1"/>
      <protection locked="0"/>
    </xf>
    <xf numFmtId="177" fontId="29" fillId="0" borderId="98" xfId="15" applyNumberFormat="1" applyFont="1" applyBorder="1" applyAlignment="1" applyProtection="1">
      <alignment horizontal="right" vertical="center" shrinkToFit="1"/>
      <protection locked="0"/>
    </xf>
    <xf numFmtId="177" fontId="29" fillId="0" borderId="99" xfId="15" applyNumberFormat="1" applyFont="1" applyBorder="1" applyAlignment="1" applyProtection="1">
      <alignment horizontal="right" vertical="center" shrinkToFit="1"/>
      <protection locked="0"/>
    </xf>
    <xf numFmtId="177" fontId="29" fillId="0" borderId="100" xfId="15" applyNumberFormat="1" applyFont="1" applyBorder="1" applyAlignment="1" applyProtection="1">
      <alignment horizontal="right" vertical="center" shrinkToFit="1"/>
      <protection locked="0"/>
    </xf>
    <xf numFmtId="177" fontId="29" fillId="0" borderId="107" xfId="15" applyNumberFormat="1" applyFont="1" applyBorder="1" applyAlignment="1" applyProtection="1">
      <alignment horizontal="right" vertical="center" shrinkToFit="1"/>
      <protection locked="0"/>
    </xf>
    <xf numFmtId="177" fontId="29" fillId="0" borderId="102" xfId="15" applyNumberFormat="1" applyFont="1" applyBorder="1" applyAlignment="1" applyProtection="1">
      <alignment horizontal="right" vertical="center" shrinkToFit="1"/>
      <protection locked="0"/>
    </xf>
    <xf numFmtId="0" fontId="29" fillId="0" borderId="102" xfId="15" applyNumberFormat="1" applyFont="1" applyBorder="1" applyAlignment="1" applyProtection="1">
      <alignment horizontal="left" vertical="center" shrinkToFit="1"/>
      <protection locked="0"/>
    </xf>
    <xf numFmtId="0" fontId="29" fillId="0" borderId="108" xfId="15" applyNumberFormat="1" applyFont="1" applyBorder="1" applyAlignment="1" applyProtection="1">
      <alignment horizontal="left" vertical="center" shrinkToFit="1"/>
      <protection locked="0"/>
    </xf>
    <xf numFmtId="0" fontId="29" fillId="0" borderId="98" xfId="15" applyFont="1" applyBorder="1" applyAlignment="1" applyProtection="1">
      <alignment horizontal="left" vertical="center" shrinkToFit="1"/>
      <protection locked="0"/>
    </xf>
    <xf numFmtId="0" fontId="29" fillId="0" borderId="99" xfId="15" applyFont="1" applyBorder="1" applyAlignment="1" applyProtection="1">
      <alignment horizontal="left" vertical="center" shrinkToFit="1"/>
      <protection locked="0"/>
    </xf>
    <xf numFmtId="0" fontId="29" fillId="0" borderId="100" xfId="15" applyFont="1" applyBorder="1" applyAlignment="1" applyProtection="1">
      <alignment horizontal="left" vertical="center" shrinkToFit="1"/>
      <protection locked="0"/>
    </xf>
    <xf numFmtId="0" fontId="1" fillId="7" borderId="60"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177" fontId="29" fillId="0" borderId="101" xfId="14" applyNumberFormat="1" applyFont="1" applyBorder="1" applyAlignment="1" applyProtection="1">
      <alignment horizontal="right" vertical="center" shrinkToFit="1"/>
      <protection locked="0"/>
    </xf>
    <xf numFmtId="177" fontId="29" fillId="0" borderId="102" xfId="14" applyNumberFormat="1" applyFont="1" applyBorder="1" applyAlignment="1" applyProtection="1">
      <alignment horizontal="right" vertical="center" shrinkToFit="1"/>
      <protection locked="0"/>
    </xf>
    <xf numFmtId="177" fontId="29" fillId="0" borderId="103" xfId="14" applyNumberFormat="1" applyFont="1" applyBorder="1" applyAlignment="1" applyProtection="1">
      <alignment horizontal="right" vertical="center" shrinkToFit="1"/>
      <protection locked="0"/>
    </xf>
    <xf numFmtId="177" fontId="29" fillId="0" borderId="104" xfId="14" applyNumberFormat="1" applyFont="1" applyBorder="1" applyAlignment="1" applyProtection="1">
      <alignment horizontal="right" vertical="center" shrinkToFit="1"/>
      <protection locked="0"/>
    </xf>
    <xf numFmtId="177" fontId="29" fillId="0" borderId="105" xfId="14" applyNumberFormat="1" applyFont="1" applyBorder="1" applyAlignment="1" applyProtection="1">
      <alignment horizontal="right" vertical="center" shrinkToFit="1"/>
      <protection locked="0"/>
    </xf>
    <xf numFmtId="177" fontId="29" fillId="0" borderId="106" xfId="14" applyNumberFormat="1" applyFont="1" applyBorder="1" applyAlignment="1" applyProtection="1">
      <alignment horizontal="right" vertical="center" shrinkToFit="1"/>
      <protection locked="0"/>
    </xf>
    <xf numFmtId="0" fontId="28" fillId="6" borderId="1" xfId="12" applyFont="1" applyFill="1" applyBorder="1" applyAlignment="1" applyProtection="1">
      <alignment horizontal="center" vertical="center"/>
    </xf>
    <xf numFmtId="0" fontId="28" fillId="6" borderId="2" xfId="12" applyFont="1" applyFill="1" applyBorder="1" applyAlignment="1" applyProtection="1">
      <alignment horizontal="center" vertical="center"/>
    </xf>
    <xf numFmtId="0" fontId="28" fillId="6" borderId="3" xfId="12" applyFont="1" applyFill="1" applyBorder="1" applyAlignment="1" applyProtection="1">
      <alignment horizontal="center" vertical="center"/>
    </xf>
    <xf numFmtId="0" fontId="29" fillId="7" borderId="36" xfId="12" applyFont="1" applyFill="1" applyBorder="1" applyAlignment="1" applyProtection="1">
      <alignment horizontal="center" vertical="center" wrapText="1"/>
      <protection locked="0"/>
    </xf>
    <xf numFmtId="0" fontId="29" fillId="7" borderId="92" xfId="12" applyFont="1" applyFill="1" applyBorder="1" applyAlignment="1" applyProtection="1">
      <alignment horizontal="center" vertical="center" wrapText="1"/>
      <protection locked="0"/>
    </xf>
    <xf numFmtId="0" fontId="29" fillId="0" borderId="98" xfId="15" applyNumberFormat="1" applyFont="1" applyBorder="1" applyAlignment="1" applyProtection="1">
      <alignment horizontal="left" vertical="center" shrinkToFit="1"/>
      <protection locked="0"/>
    </xf>
    <xf numFmtId="0" fontId="29" fillId="0" borderId="99" xfId="15" applyNumberFormat="1" applyFont="1" applyBorder="1" applyAlignment="1" applyProtection="1">
      <alignment horizontal="left" vertical="center" shrinkToFit="1"/>
      <protection locked="0"/>
    </xf>
    <xf numFmtId="0" fontId="29" fillId="0" borderId="110" xfId="15" applyNumberFormat="1" applyFont="1" applyBorder="1" applyAlignment="1" applyProtection="1">
      <alignment horizontal="left" vertical="center" shrinkToFit="1"/>
      <protection locked="0"/>
    </xf>
    <xf numFmtId="178" fontId="13" fillId="0" borderId="15" xfId="18" applyNumberFormat="1" applyFont="1" applyBorder="1" applyAlignment="1">
      <alignment horizontal="center" vertical="center" wrapText="1"/>
    </xf>
    <xf numFmtId="178" fontId="13" fillId="0" borderId="45" xfId="18" applyNumberFormat="1" applyFont="1" applyBorder="1" applyAlignment="1">
      <alignment horizontal="center" vertical="center" wrapText="1"/>
    </xf>
    <xf numFmtId="178" fontId="13" fillId="0" borderId="39" xfId="18" applyNumberFormat="1" applyFont="1" applyBorder="1" applyAlignment="1">
      <alignment horizontal="center" vertical="center"/>
    </xf>
    <xf numFmtId="178" fontId="13" fillId="0" borderId="31" xfId="18" applyNumberFormat="1" applyFont="1" applyBorder="1" applyAlignment="1">
      <alignment horizontal="center" vertical="center"/>
    </xf>
    <xf numFmtId="178" fontId="13" fillId="0" borderId="42" xfId="18" applyNumberFormat="1" applyFont="1" applyBorder="1" applyAlignment="1">
      <alignment horizontal="center"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178" fontId="13" fillId="0" borderId="39" xfId="16" applyNumberFormat="1" applyFont="1" applyFill="1" applyBorder="1" applyAlignment="1">
      <alignment vertical="center"/>
    </xf>
    <xf numFmtId="178" fontId="13" fillId="0" borderId="31" xfId="16" applyNumberFormat="1" applyFont="1" applyFill="1" applyBorder="1" applyAlignment="1">
      <alignment vertical="center"/>
    </xf>
    <xf numFmtId="178" fontId="13" fillId="0" borderId="42" xfId="16" applyNumberFormat="1" applyFont="1" applyFill="1" applyBorder="1" applyAlignment="1">
      <alignment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11" xfId="4" applyFont="1" applyFill="1" applyBorder="1" applyAlignment="1">
      <alignment vertical="center" wrapText="1"/>
    </xf>
    <xf numFmtId="0" fontId="7" fillId="0" borderId="46"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8" fillId="0" borderId="39" xfId="1" applyFont="1" applyFill="1" applyBorder="1" applyAlignment="1" applyProtection="1">
      <alignment horizontal="left" vertical="center" wrapText="1"/>
      <protection locked="0"/>
    </xf>
    <xf numFmtId="0" fontId="8" fillId="0" borderId="31" xfId="1" applyFont="1" applyFill="1" applyBorder="1" applyAlignment="1" applyProtection="1">
      <alignment horizontal="left" vertical="center" wrapText="1"/>
      <protection locked="0"/>
    </xf>
    <xf numFmtId="0" fontId="8" fillId="0" borderId="32" xfId="1" applyFont="1" applyFill="1" applyBorder="1" applyAlignment="1" applyProtection="1">
      <alignment horizontal="left" vertical="center" wrapText="1"/>
      <protection locked="0"/>
    </xf>
    <xf numFmtId="0" fontId="8" fillId="0" borderId="44" xfId="1" applyFont="1" applyFill="1" applyBorder="1" applyAlignment="1" applyProtection="1">
      <alignment horizontal="left" vertical="center" wrapText="1"/>
      <protection locked="0"/>
    </xf>
    <xf numFmtId="0" fontId="8" fillId="0" borderId="18" xfId="1" applyFont="1" applyFill="1" applyBorder="1" applyAlignment="1" applyProtection="1">
      <alignment horizontal="left" vertical="center" wrapText="1"/>
      <protection locked="0"/>
    </xf>
    <xf numFmtId="0" fontId="8" fillId="0" borderId="19" xfId="1" applyFont="1" applyFill="1" applyBorder="1" applyAlignment="1" applyProtection="1">
      <alignment horizontal="left" vertical="center" wrapText="1"/>
      <protection locked="0"/>
    </xf>
    <xf numFmtId="0" fontId="8" fillId="0" borderId="2" xfId="1" applyFont="1" applyFill="1" applyBorder="1" applyAlignment="1" applyProtection="1">
      <alignment horizontal="left" vertical="center"/>
    </xf>
    <xf numFmtId="0" fontId="8" fillId="0" borderId="3" xfId="1" applyFont="1" applyFill="1" applyBorder="1" applyAlignment="1" applyProtection="1">
      <alignment horizontal="left" vertical="center"/>
    </xf>
    <xf numFmtId="0" fontId="8" fillId="0" borderId="8" xfId="1" applyFont="1" applyFill="1" applyBorder="1" applyAlignment="1" applyProtection="1">
      <alignment horizontal="left" vertical="center" wrapText="1"/>
    </xf>
    <xf numFmtId="0" fontId="8" fillId="0" borderId="9" xfId="1" applyFont="1" applyFill="1" applyBorder="1" applyAlignment="1" applyProtection="1">
      <alignment horizontal="left" vertical="center" wrapText="1"/>
    </xf>
    <xf numFmtId="0" fontId="8" fillId="0" borderId="12" xfId="1" applyFont="1" applyFill="1" applyBorder="1" applyAlignment="1" applyProtection="1">
      <alignment horizontal="left" vertical="center"/>
    </xf>
    <xf numFmtId="0" fontId="8" fillId="0" borderId="13" xfId="1" applyFont="1" applyFill="1" applyBorder="1" applyAlignment="1" applyProtection="1">
      <alignment horizontal="left" vertical="center"/>
    </xf>
    <xf numFmtId="0" fontId="8" fillId="0" borderId="31" xfId="1" applyFont="1" applyFill="1" applyBorder="1" applyAlignment="1" applyProtection="1">
      <alignment horizontal="left" vertical="center"/>
    </xf>
    <xf numFmtId="0" fontId="8" fillId="0" borderId="32" xfId="1" applyFont="1" applyFill="1" applyBorder="1" applyAlignment="1" applyProtection="1">
      <alignment horizontal="left" vertical="center"/>
    </xf>
    <xf numFmtId="179" fontId="1" fillId="6" borderId="34" xfId="17" applyNumberFormat="1" applyFont="1" applyFill="1" applyBorder="1" applyAlignment="1">
      <alignment horizontal="center" vertical="center" wrapText="1"/>
    </xf>
    <xf numFmtId="187" fontId="1" fillId="6" borderId="34" xfId="17" applyNumberFormat="1" applyFont="1" applyFill="1" applyBorder="1" applyAlignment="1">
      <alignment horizontal="center" vertical="center"/>
    </xf>
    <xf numFmtId="187" fontId="1" fillId="6" borderId="0" xfId="17" applyNumberFormat="1" applyFont="1" applyFill="1" applyAlignment="1">
      <alignment horizontal="center" vertical="center"/>
    </xf>
    <xf numFmtId="0" fontId="1" fillId="0" borderId="0" xfId="16" applyFont="1" applyAlignment="1">
      <alignment horizontal="center" vertical="center"/>
    </xf>
    <xf numFmtId="187" fontId="1" fillId="6" borderId="0" xfId="17" applyNumberFormat="1" applyFont="1" applyFill="1" applyAlignment="1">
      <alignment horizontal="center" vertical="center" wrapText="1"/>
    </xf>
    <xf numFmtId="178" fontId="12" fillId="0" borderId="0" xfId="16" applyNumberFormat="1" applyAlignment="1">
      <alignment horizontal="center" vertical="center"/>
    </xf>
    <xf numFmtId="187" fontId="1" fillId="0" borderId="0" xfId="16" applyNumberFormat="1" applyFont="1" applyAlignment="1">
      <alignment horizontal="center" vertical="center"/>
    </xf>
    <xf numFmtId="0" fontId="1" fillId="0" borderId="34" xfId="16" applyFont="1" applyBorder="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87" fontId="1" fillId="6" borderId="188" xfId="17" applyNumberFormat="1" applyFont="1" applyFill="1" applyBorder="1" applyAlignment="1">
      <alignment horizontal="center" vertical="center"/>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6" xfId="16" applyFont="1" applyBorder="1" applyAlignment="1" applyProtection="1">
      <alignment horizontal="left" vertical="top" wrapText="1"/>
      <protection locked="0"/>
    </xf>
    <xf numFmtId="0" fontId="1" fillId="0" borderId="62"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2"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cellXfs>
  <cellStyles count="21">
    <cellStyle name="標準" xfId="0" builtinId="0"/>
    <cellStyle name="標準 2" xfId="6" xr:uid="{00000000-0005-0000-0000-000001000000}"/>
    <cellStyle name="標準 2 2" xfId="7" xr:uid="{00000000-0005-0000-0000-000002000000}"/>
    <cellStyle name="標準 2 3" xfId="10" xr:uid="{00000000-0005-0000-0000-000003000000}"/>
    <cellStyle name="標準 3" xfId="11" xr:uid="{00000000-0005-0000-0000-000004000000}"/>
    <cellStyle name="標準 4" xfId="5" xr:uid="{00000000-0005-0000-0000-000005000000}"/>
    <cellStyle name="標準 4_APAHO401600" xfId="1" xr:uid="{00000000-0005-0000-0000-000006000000}"/>
    <cellStyle name="標準 4_APAHO4019001" xfId="4" xr:uid="{00000000-0005-0000-0000-000007000000}"/>
    <cellStyle name="標準 4_ZJ08_022012_青森市_2010" xfId="3" xr:uid="{00000000-0005-0000-0000-000008000000}"/>
    <cellStyle name="標準 6" xfId="8" xr:uid="{00000000-0005-0000-0000-000009000000}"/>
    <cellStyle name="標準 6_APAHO401000" xfId="9" xr:uid="{00000000-0005-0000-0000-00000A000000}"/>
    <cellStyle name="標準 6_APAHO401200_O-JJ1016-001-3_財政状況資料集(決算状況カード(各会計・関係団体))(Rev2)2" xfId="15" xr:uid="{00000000-0005-0000-0000-00000B000000}"/>
    <cellStyle name="標準 6_APAHO402200_O-JJ1016-001-3_財政状況資料集(決算状況カード(各会計・関係団体))(Rev2)2" xfId="12" xr:uid="{00000000-0005-0000-0000-00000C000000}"/>
    <cellStyle name="標準 7" xfId="20" xr:uid="{00000000-0005-0000-0000-00000D000000}"/>
    <cellStyle name="標準_【レイアウト】（県）資料３（Ｐ２）　歳出比較分析表" xfId="16" xr:uid="{00000000-0005-0000-0000-00000E000000}"/>
    <cellStyle name="標準_【レイアウト】（市）資料３（Ｐ２）　歳出比較分析表" xfId="17" xr:uid="{00000000-0005-0000-0000-00000F000000}"/>
    <cellStyle name="標準_APAHO251300" xfId="18" xr:uid="{00000000-0005-0000-0000-000010000000}"/>
    <cellStyle name="標準_APAHO252300" xfId="19" xr:uid="{00000000-0005-0000-0000-000011000000}"/>
    <cellStyle name="標準_Book1" xfId="13" xr:uid="{00000000-0005-0000-0000-000012000000}"/>
    <cellStyle name="標準_O-JJ0722-001-3_決算状況カード(各会計・関係団体)_O-JJ1016-001-3_財政状況資料集(決算状況カード(各会計・関係団体))(Rev2)2" xfId="14" xr:uid="{00000000-0005-0000-0000-000013000000}"/>
    <cellStyle name="標準_O-JJ0722-001-8_連結実質赤字比率に係る赤字・黒字の構成分析" xfId="2" xr:uid="{00000000-0005-0000-0000-000014000000}"/>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(データシート!$F$3,データシート!$F$5,データシート!$F$7,データシート!$F$9,データシート!$F$11)</c:f>
              <c:numCache>
                <c:formatCode>#,##0;"△ "#,##0</c:formatCode>
                <c:ptCount val="5"/>
                <c:pt idx="0">
                  <c:v>238802</c:v>
                </c:pt>
                <c:pt idx="1">
                  <c:v>288550</c:v>
                </c:pt>
                <c:pt idx="2">
                  <c:v>287914</c:v>
                </c:pt>
                <c:pt idx="3">
                  <c:v>310300</c:v>
                </c:pt>
                <c:pt idx="4">
                  <c:v>317319</c:v>
                </c:pt>
              </c:numCache>
            </c:numRef>
          </c:val>
          <c:smooth val="0"/>
          <c:extLst>
            <c:ext xmlns:c16="http://schemas.microsoft.com/office/drawing/2014/chart" uri="{C3380CC4-5D6E-409C-BE32-E72D297353CC}">
              <c16:uniqueId val="{00000000-EE26-40A9-BF33-AE2604D9B89D}"/>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H25</c:v>
                </c:pt>
                <c:pt idx="1">
                  <c:v> H26</c:v>
                </c:pt>
                <c:pt idx="2">
                  <c:v> H27</c:v>
                </c:pt>
                <c:pt idx="3">
                  <c:v> H28</c:v>
                </c:pt>
                <c:pt idx="4">
                  <c:v> H29</c:v>
                </c:pt>
              </c:strCache>
            </c:strRef>
          </c:cat>
          <c:val>
            <c:numRef>
              <c:f>(データシート!$D$3,データシート!$D$5,データシート!$D$7,データシート!$D$9,データシート!$D$11)</c:f>
              <c:numCache>
                <c:formatCode>#,##0;"△ "#,##0</c:formatCode>
                <c:ptCount val="5"/>
                <c:pt idx="0">
                  <c:v>166621</c:v>
                </c:pt>
                <c:pt idx="1">
                  <c:v>285680</c:v>
                </c:pt>
                <c:pt idx="2">
                  <c:v>203241</c:v>
                </c:pt>
                <c:pt idx="3">
                  <c:v>259868</c:v>
                </c:pt>
                <c:pt idx="4">
                  <c:v>290071</c:v>
                </c:pt>
              </c:numCache>
            </c:numRef>
          </c:val>
          <c:smooth val="0"/>
          <c:extLst>
            <c:ext xmlns:c16="http://schemas.microsoft.com/office/drawing/2014/chart" uri="{C3380CC4-5D6E-409C-BE32-E72D297353CC}">
              <c16:uniqueId val="{00000001-EE26-40A9-BF33-AE2604D9B89D}"/>
            </c:ext>
          </c:extLst>
        </c:ser>
        <c:dLbls>
          <c:showLegendKey val="0"/>
          <c:showVal val="0"/>
          <c:showCatName val="0"/>
          <c:showSerName val="0"/>
          <c:showPercent val="0"/>
          <c:showBubbleSize val="0"/>
        </c:dLbls>
        <c:marker val="1"/>
        <c:smooth val="0"/>
        <c:axId val="354106288"/>
        <c:axId val="354106672"/>
      </c:lineChart>
      <c:catAx>
        <c:axId val="354106288"/>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106672"/>
        <c:crosses val="autoZero"/>
        <c:auto val="1"/>
        <c:lblAlgn val="ctr"/>
        <c:lblOffset val="100"/>
        <c:tickLblSkip val="1"/>
        <c:tickMarkSkip val="1"/>
        <c:noMultiLvlLbl val="0"/>
      </c:catAx>
      <c:valAx>
        <c:axId val="354106672"/>
        <c:scaling>
          <c:orientation val="minMax"/>
          <c:max val="4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354106288"/>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データシート!$B$19:$F$19</c:f>
              <c:numCache>
                <c:formatCode>General</c:formatCode>
                <c:ptCount val="5"/>
                <c:pt idx="0">
                  <c:v>2.76</c:v>
                </c:pt>
                <c:pt idx="1">
                  <c:v>2.77</c:v>
                </c:pt>
                <c:pt idx="2">
                  <c:v>2.68</c:v>
                </c:pt>
                <c:pt idx="3">
                  <c:v>2.7</c:v>
                </c:pt>
                <c:pt idx="4">
                  <c:v>2.78</c:v>
                </c:pt>
              </c:numCache>
            </c:numRef>
          </c:val>
          <c:extLst>
            <c:ext xmlns:c16="http://schemas.microsoft.com/office/drawing/2014/chart" uri="{C3380CC4-5D6E-409C-BE32-E72D297353CC}">
              <c16:uniqueId val="{00000000-7833-4652-ABEF-5DA51D9BD6E3}"/>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H25</c:v>
                </c:pt>
                <c:pt idx="1">
                  <c:v>H26</c:v>
                </c:pt>
                <c:pt idx="2">
                  <c:v>H27</c:v>
                </c:pt>
                <c:pt idx="3">
                  <c:v>H28</c:v>
                </c:pt>
                <c:pt idx="4">
                  <c:v>H29</c:v>
                </c:pt>
              </c:strCache>
            </c:strRef>
          </c:cat>
          <c:val>
            <c:numRef>
              <c:f>データシート!$B$20:$F$20</c:f>
              <c:numCache>
                <c:formatCode>General</c:formatCode>
                <c:ptCount val="5"/>
                <c:pt idx="0">
                  <c:v>57.78</c:v>
                </c:pt>
                <c:pt idx="1">
                  <c:v>57.68</c:v>
                </c:pt>
                <c:pt idx="2">
                  <c:v>55.39</c:v>
                </c:pt>
                <c:pt idx="3">
                  <c:v>56.67</c:v>
                </c:pt>
                <c:pt idx="4">
                  <c:v>57.61</c:v>
                </c:pt>
              </c:numCache>
            </c:numRef>
          </c:val>
          <c:extLst>
            <c:ext xmlns:c16="http://schemas.microsoft.com/office/drawing/2014/chart" uri="{C3380CC4-5D6E-409C-BE32-E72D297353CC}">
              <c16:uniqueId val="{00000001-7833-4652-ABEF-5DA51D9BD6E3}"/>
            </c:ext>
          </c:extLst>
        </c:ser>
        <c:dLbls>
          <c:showLegendKey val="0"/>
          <c:showVal val="0"/>
          <c:showCatName val="0"/>
          <c:showSerName val="0"/>
          <c:showPercent val="0"/>
          <c:showBubbleSize val="0"/>
        </c:dLbls>
        <c:gapWidth val="250"/>
        <c:overlap val="100"/>
        <c:axId val="245407040"/>
        <c:axId val="245407424"/>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H25</c:v>
                </c:pt>
                <c:pt idx="1">
                  <c:v>H26</c:v>
                </c:pt>
                <c:pt idx="2">
                  <c:v>H27</c:v>
                </c:pt>
                <c:pt idx="3">
                  <c:v>H28</c:v>
                </c:pt>
                <c:pt idx="4">
                  <c:v>H29</c:v>
                </c:pt>
              </c:strCache>
            </c:strRef>
          </c:cat>
          <c:val>
            <c:numRef>
              <c:f>データシート!$B$21:$F$21</c:f>
              <c:numCache>
                <c:formatCode>General</c:formatCode>
                <c:ptCount val="5"/>
                <c:pt idx="0">
                  <c:v>9.94</c:v>
                </c:pt>
                <c:pt idx="1">
                  <c:v>11.57</c:v>
                </c:pt>
                <c:pt idx="2">
                  <c:v>7.46</c:v>
                </c:pt>
                <c:pt idx="3">
                  <c:v>7.39</c:v>
                </c:pt>
                <c:pt idx="4">
                  <c:v>9.9499999999999993</c:v>
                </c:pt>
              </c:numCache>
            </c:numRef>
          </c:val>
          <c:smooth val="0"/>
          <c:extLst>
            <c:ext xmlns:c16="http://schemas.microsoft.com/office/drawing/2014/chart" uri="{C3380CC4-5D6E-409C-BE32-E72D297353CC}">
              <c16:uniqueId val="{00000002-7833-4652-ABEF-5DA51D9BD6E3}"/>
            </c:ext>
          </c:extLst>
        </c:ser>
        <c:dLbls>
          <c:showLegendKey val="0"/>
          <c:showVal val="0"/>
          <c:showCatName val="0"/>
          <c:showSerName val="0"/>
          <c:showPercent val="0"/>
          <c:showBubbleSize val="0"/>
        </c:dLbls>
        <c:marker val="1"/>
        <c:smooth val="0"/>
        <c:axId val="245407040"/>
        <c:axId val="245407424"/>
      </c:lineChart>
      <c:catAx>
        <c:axId val="24540704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245407424"/>
        <c:crosses val="autoZero"/>
        <c:auto val="1"/>
        <c:lblAlgn val="ctr"/>
        <c:lblOffset val="100"/>
        <c:tickLblSkip val="1"/>
        <c:tickMarkSkip val="1"/>
        <c:noMultiLvlLbl val="0"/>
      </c:catAx>
      <c:valAx>
        <c:axId val="245407424"/>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540704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データシート!$B$27:$K$27</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DD9E-4CAF-BD40-43FB76BD70BC}"/>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DD9E-4CAF-BD40-43FB76BD70BC}"/>
            </c:ext>
          </c:extLst>
        </c:ser>
        <c:ser>
          <c:idx val="2"/>
          <c:order val="2"/>
          <c:tx>
            <c:strRef>
              <c:f>データシート!$A$29</c:f>
              <c:strCache>
                <c:ptCount val="1"/>
                <c:pt idx="0">
                  <c:v>#N/A</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データシート!$B$29:$K$29</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DD9E-4CAF-BD40-43FB76BD70BC}"/>
            </c:ext>
          </c:extLst>
        </c:ser>
        <c:ser>
          <c:idx val="3"/>
          <c:order val="3"/>
          <c:tx>
            <c:strRef>
              <c:f>データシート!$A$30</c:f>
              <c:strCache>
                <c:ptCount val="1"/>
                <c:pt idx="0">
                  <c:v>#N/A</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データシート!$B$30:$K$30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3-DD9E-4CAF-BD40-43FB76BD70BC}"/>
            </c:ext>
          </c:extLst>
        </c:ser>
        <c:ser>
          <c:idx val="4"/>
          <c:order val="4"/>
          <c:tx>
            <c:strRef>
              <c:f>データシート!$A$31</c:f>
              <c:strCache>
                <c:ptCount val="1"/>
                <c:pt idx="0">
                  <c:v>#N/A</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データシート!$B$31:$K$31</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4-DD9E-4CAF-BD40-43FB76BD70BC}"/>
            </c:ext>
          </c:extLst>
        </c:ser>
        <c:ser>
          <c:idx val="5"/>
          <c:order val="5"/>
          <c:tx>
            <c:strRef>
              <c:f>データシート!$A$32</c:f>
              <c:strCache>
                <c:ptCount val="1"/>
                <c:pt idx="0">
                  <c:v>後期高齢者特別会計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データシート!$B$32:$K$32</c:f>
              <c:numCache>
                <c:formatCode>General</c:formatCode>
                <c:ptCount val="10"/>
                <c:pt idx="0">
                  <c:v>#N/A</c:v>
                </c:pt>
                <c:pt idx="1">
                  <c:v>0</c:v>
                </c:pt>
                <c:pt idx="2">
                  <c:v>#N/A</c:v>
                </c:pt>
                <c:pt idx="3">
                  <c:v>0</c:v>
                </c:pt>
                <c:pt idx="4">
                  <c:v>#N/A</c:v>
                </c:pt>
                <c:pt idx="5">
                  <c:v>0.01</c:v>
                </c:pt>
                <c:pt idx="6">
                  <c:v>#N/A</c:v>
                </c:pt>
                <c:pt idx="7">
                  <c:v>0</c:v>
                </c:pt>
                <c:pt idx="8">
                  <c:v>#N/A</c:v>
                </c:pt>
                <c:pt idx="9">
                  <c:v>0</c:v>
                </c:pt>
              </c:numCache>
            </c:numRef>
          </c:val>
          <c:extLst>
            <c:ext xmlns:c16="http://schemas.microsoft.com/office/drawing/2014/chart" uri="{C3380CC4-5D6E-409C-BE32-E72D297353CC}">
              <c16:uniqueId val="{00000005-DD9E-4CAF-BD40-43FB76BD70BC}"/>
            </c:ext>
          </c:extLst>
        </c:ser>
        <c:ser>
          <c:idx val="6"/>
          <c:order val="6"/>
          <c:tx>
            <c:strRef>
              <c:f>データシート!$A$33</c:f>
              <c:strCache>
                <c:ptCount val="1"/>
                <c:pt idx="0">
                  <c:v>簡易水道特別会計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データシート!$B$33:$K$33</c:f>
              <c:numCache>
                <c:formatCode>General</c:formatCode>
                <c:ptCount val="10"/>
                <c:pt idx="0">
                  <c:v>#N/A</c:v>
                </c:pt>
                <c:pt idx="1">
                  <c:v>0.23</c:v>
                </c:pt>
                <c:pt idx="2">
                  <c:v>#N/A</c:v>
                </c:pt>
                <c:pt idx="3">
                  <c:v>0.24</c:v>
                </c:pt>
                <c:pt idx="4">
                  <c:v>#N/A</c:v>
                </c:pt>
                <c:pt idx="5">
                  <c:v>0.21</c:v>
                </c:pt>
                <c:pt idx="6">
                  <c:v>#N/A</c:v>
                </c:pt>
                <c:pt idx="7">
                  <c:v>0.23</c:v>
                </c:pt>
                <c:pt idx="8">
                  <c:v>#N/A</c:v>
                </c:pt>
                <c:pt idx="9">
                  <c:v>0.26</c:v>
                </c:pt>
              </c:numCache>
            </c:numRef>
          </c:val>
          <c:extLst>
            <c:ext xmlns:c16="http://schemas.microsoft.com/office/drawing/2014/chart" uri="{C3380CC4-5D6E-409C-BE32-E72D297353CC}">
              <c16:uniqueId val="{00000006-DD9E-4CAF-BD40-43FB76BD70BC}"/>
            </c:ext>
          </c:extLst>
        </c:ser>
        <c:ser>
          <c:idx val="7"/>
          <c:order val="7"/>
          <c:tx>
            <c:strRef>
              <c:f>データシート!$A$34</c:f>
              <c:strCache>
                <c:ptCount val="1"/>
                <c:pt idx="0">
                  <c:v>国民健康保険特別会計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データシート!$B$34:$K$34</c:f>
              <c:numCache>
                <c:formatCode>General</c:formatCode>
                <c:ptCount val="10"/>
                <c:pt idx="0">
                  <c:v>#N/A</c:v>
                </c:pt>
                <c:pt idx="1">
                  <c:v>0</c:v>
                </c:pt>
                <c:pt idx="2">
                  <c:v>#N/A</c:v>
                </c:pt>
                <c:pt idx="3">
                  <c:v>0</c:v>
                </c:pt>
                <c:pt idx="4">
                  <c:v>#N/A</c:v>
                </c:pt>
                <c:pt idx="5">
                  <c:v>0</c:v>
                </c:pt>
                <c:pt idx="6">
                  <c:v>#N/A</c:v>
                </c:pt>
                <c:pt idx="7">
                  <c:v>0</c:v>
                </c:pt>
                <c:pt idx="8">
                  <c:v>#N/A</c:v>
                </c:pt>
                <c:pt idx="9">
                  <c:v>1.24</c:v>
                </c:pt>
              </c:numCache>
            </c:numRef>
          </c:val>
          <c:extLst>
            <c:ext xmlns:c16="http://schemas.microsoft.com/office/drawing/2014/chart" uri="{C3380CC4-5D6E-409C-BE32-E72D297353CC}">
              <c16:uniqueId val="{00000007-DD9E-4CAF-BD40-43FB76BD70BC}"/>
            </c:ext>
          </c:extLst>
        </c:ser>
        <c:ser>
          <c:idx val="8"/>
          <c:order val="8"/>
          <c:tx>
            <c:strRef>
              <c:f>データシート!$A$35</c:f>
              <c:strCache>
                <c:ptCount val="1"/>
                <c:pt idx="0">
                  <c:v>一般会計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データシート!$B$35:$K$35</c:f>
              <c:numCache>
                <c:formatCode>General</c:formatCode>
                <c:ptCount val="10"/>
                <c:pt idx="0">
                  <c:v>#N/A</c:v>
                </c:pt>
                <c:pt idx="1">
                  <c:v>5.47</c:v>
                </c:pt>
                <c:pt idx="2">
                  <c:v>#N/A</c:v>
                </c:pt>
                <c:pt idx="3">
                  <c:v>5.27</c:v>
                </c:pt>
                <c:pt idx="4">
                  <c:v>#N/A</c:v>
                </c:pt>
                <c:pt idx="5">
                  <c:v>4.93</c:v>
                </c:pt>
                <c:pt idx="6">
                  <c:v>#N/A</c:v>
                </c:pt>
                <c:pt idx="7">
                  <c:v>4.8600000000000003</c:v>
                </c:pt>
                <c:pt idx="8">
                  <c:v>#N/A</c:v>
                </c:pt>
                <c:pt idx="9">
                  <c:v>4.82</c:v>
                </c:pt>
              </c:numCache>
            </c:numRef>
          </c:val>
          <c:extLst>
            <c:ext xmlns:c16="http://schemas.microsoft.com/office/drawing/2014/chart" uri="{C3380CC4-5D6E-409C-BE32-E72D297353CC}">
              <c16:uniqueId val="{00000008-DD9E-4CAF-BD40-43FB76BD70BC}"/>
            </c:ext>
          </c:extLst>
        </c:ser>
        <c:ser>
          <c:idx val="9"/>
          <c:order val="9"/>
          <c:tx>
            <c:strRef>
              <c:f>データシート!$A$36</c:f>
              <c:strCache>
                <c:ptCount val="1"/>
                <c:pt idx="0">
                  <c:v>住宅新築資金等貸付事業特別会計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H25</c:v>
                  </c:pt>
                  <c:pt idx="2">
                    <c:v>H26</c:v>
                  </c:pt>
                  <c:pt idx="4">
                    <c:v>H27</c:v>
                  </c:pt>
                  <c:pt idx="6">
                    <c:v>H28</c:v>
                  </c:pt>
                  <c:pt idx="8">
                    <c:v>H29</c:v>
                  </c:pt>
                </c:lvl>
              </c:multiLvlStrCache>
            </c:multiLvlStrRef>
          </c:cat>
          <c:val>
            <c:numRef>
              <c:f>データシート!$B$36:$K$36</c:f>
              <c:numCache>
                <c:formatCode>General</c:formatCode>
                <c:ptCount val="10"/>
                <c:pt idx="0">
                  <c:v>2.71</c:v>
                </c:pt>
                <c:pt idx="1">
                  <c:v>#N/A</c:v>
                </c:pt>
                <c:pt idx="2">
                  <c:v>2.5</c:v>
                </c:pt>
                <c:pt idx="3">
                  <c:v>#N/A</c:v>
                </c:pt>
                <c:pt idx="4">
                  <c:v>2.25</c:v>
                </c:pt>
                <c:pt idx="5">
                  <c:v>#N/A</c:v>
                </c:pt>
                <c:pt idx="6">
                  <c:v>2.16</c:v>
                </c:pt>
                <c:pt idx="7">
                  <c:v>#N/A</c:v>
                </c:pt>
                <c:pt idx="8">
                  <c:v>2.04</c:v>
                </c:pt>
                <c:pt idx="9">
                  <c:v>#N/A</c:v>
                </c:pt>
              </c:numCache>
            </c:numRef>
          </c:val>
          <c:extLst>
            <c:ext xmlns:c16="http://schemas.microsoft.com/office/drawing/2014/chart" uri="{C3380CC4-5D6E-409C-BE32-E72D297353CC}">
              <c16:uniqueId val="{00000009-DD9E-4CAF-BD40-43FB76BD70BC}"/>
            </c:ext>
          </c:extLst>
        </c:ser>
        <c:dLbls>
          <c:showLegendKey val="0"/>
          <c:showVal val="0"/>
          <c:showCatName val="0"/>
          <c:showSerName val="0"/>
          <c:showPercent val="0"/>
          <c:showBubbleSize val="0"/>
        </c:dLbls>
        <c:gapWidth val="150"/>
        <c:overlap val="100"/>
        <c:axId val="356831584"/>
        <c:axId val="360481720"/>
      </c:barChart>
      <c:catAx>
        <c:axId val="35683158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481720"/>
        <c:crosses val="autoZero"/>
        <c:auto val="1"/>
        <c:lblAlgn val="ctr"/>
        <c:lblOffset val="100"/>
        <c:tickLblSkip val="1"/>
        <c:tickMarkSkip val="1"/>
        <c:noMultiLvlLbl val="0"/>
      </c:catAx>
      <c:valAx>
        <c:axId val="36048172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56831584"/>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データシート!$B$42:$P$42</c:f>
              <c:numCache>
                <c:formatCode>General</c:formatCode>
                <c:ptCount val="15"/>
                <c:pt idx="2">
                  <c:v>227</c:v>
                </c:pt>
                <c:pt idx="5">
                  <c:v>230</c:v>
                </c:pt>
                <c:pt idx="8">
                  <c:v>218</c:v>
                </c:pt>
                <c:pt idx="11">
                  <c:v>213</c:v>
                </c:pt>
                <c:pt idx="14">
                  <c:v>206</c:v>
                </c:pt>
              </c:numCache>
            </c:numRef>
          </c:val>
          <c:extLst>
            <c:ext xmlns:c16="http://schemas.microsoft.com/office/drawing/2014/chart" uri="{C3380CC4-5D6E-409C-BE32-E72D297353CC}">
              <c16:uniqueId val="{00000000-6D9E-499D-B4C1-AD9199EB8DA9}"/>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6D9E-499D-B4C1-AD9199EB8DA9}"/>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データシート!$B$44:$P$44</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2-6D9E-499D-B4C1-AD9199EB8DA9}"/>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データシート!$B$45:$P$45</c:f>
              <c:numCache>
                <c:formatCode>General</c:formatCode>
                <c:ptCount val="15"/>
                <c:pt idx="0">
                  <c:v>3</c:v>
                </c:pt>
                <c:pt idx="3">
                  <c:v>4</c:v>
                </c:pt>
                <c:pt idx="6">
                  <c:v>6</c:v>
                </c:pt>
                <c:pt idx="9">
                  <c:v>7</c:v>
                </c:pt>
                <c:pt idx="12">
                  <c:v>5</c:v>
                </c:pt>
              </c:numCache>
            </c:numRef>
          </c:val>
          <c:extLst>
            <c:ext xmlns:c16="http://schemas.microsoft.com/office/drawing/2014/chart" uri="{C3380CC4-5D6E-409C-BE32-E72D297353CC}">
              <c16:uniqueId val="{00000003-6D9E-499D-B4C1-AD9199EB8DA9}"/>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データシート!$B$46:$P$46</c:f>
              <c:numCache>
                <c:formatCode>General</c:formatCode>
                <c:ptCount val="15"/>
                <c:pt idx="0">
                  <c:v>1</c:v>
                </c:pt>
                <c:pt idx="3">
                  <c:v>1</c:v>
                </c:pt>
                <c:pt idx="6">
                  <c:v>1</c:v>
                </c:pt>
                <c:pt idx="9">
                  <c:v>1</c:v>
                </c:pt>
                <c:pt idx="12">
                  <c:v>1</c:v>
                </c:pt>
              </c:numCache>
            </c:numRef>
          </c:val>
          <c:extLst>
            <c:ext xmlns:c16="http://schemas.microsoft.com/office/drawing/2014/chart" uri="{C3380CC4-5D6E-409C-BE32-E72D297353CC}">
              <c16:uniqueId val="{00000004-6D9E-499D-B4C1-AD9199EB8DA9}"/>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6D9E-499D-B4C1-AD9199EB8DA9}"/>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6D9E-499D-B4C1-AD9199EB8DA9}"/>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データシート!$B$49:$P$49</c:f>
              <c:numCache>
                <c:formatCode>General</c:formatCode>
                <c:ptCount val="15"/>
                <c:pt idx="0">
                  <c:v>197</c:v>
                </c:pt>
                <c:pt idx="3">
                  <c:v>200</c:v>
                </c:pt>
                <c:pt idx="6">
                  <c:v>177</c:v>
                </c:pt>
                <c:pt idx="9">
                  <c:v>141</c:v>
                </c:pt>
                <c:pt idx="12">
                  <c:v>132</c:v>
                </c:pt>
              </c:numCache>
            </c:numRef>
          </c:val>
          <c:extLst>
            <c:ext xmlns:c16="http://schemas.microsoft.com/office/drawing/2014/chart" uri="{C3380CC4-5D6E-409C-BE32-E72D297353CC}">
              <c16:uniqueId val="{00000007-6D9E-499D-B4C1-AD9199EB8DA9}"/>
            </c:ext>
          </c:extLst>
        </c:ser>
        <c:dLbls>
          <c:showLegendKey val="0"/>
          <c:showVal val="0"/>
          <c:showCatName val="0"/>
          <c:showSerName val="0"/>
          <c:showPercent val="0"/>
          <c:showBubbleSize val="0"/>
        </c:dLbls>
        <c:gapWidth val="100"/>
        <c:overlap val="100"/>
        <c:axId val="247462960"/>
        <c:axId val="360502584"/>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H25</c:v>
                  </c:pt>
                  <c:pt idx="3">
                    <c:v>H26</c:v>
                  </c:pt>
                  <c:pt idx="6">
                    <c:v>H27</c:v>
                  </c:pt>
                  <c:pt idx="9">
                    <c:v>H28</c:v>
                  </c:pt>
                  <c:pt idx="12">
                    <c:v>H29</c:v>
                  </c:pt>
                </c:lvl>
              </c:multiLvlStrCache>
            </c:multiLvlStrRef>
          </c:cat>
          <c:val>
            <c:numRef>
              <c:f>データシート!$B$50:$P$50</c:f>
              <c:numCache>
                <c:formatCode>General</c:formatCode>
                <c:ptCount val="15"/>
                <c:pt idx="0">
                  <c:v>#N/A</c:v>
                </c:pt>
                <c:pt idx="1">
                  <c:v>-26</c:v>
                </c:pt>
                <c:pt idx="2">
                  <c:v>#N/A</c:v>
                </c:pt>
                <c:pt idx="3">
                  <c:v>#N/A</c:v>
                </c:pt>
                <c:pt idx="4">
                  <c:v>-25</c:v>
                </c:pt>
                <c:pt idx="5">
                  <c:v>#N/A</c:v>
                </c:pt>
                <c:pt idx="6">
                  <c:v>#N/A</c:v>
                </c:pt>
                <c:pt idx="7">
                  <c:v>-34</c:v>
                </c:pt>
                <c:pt idx="8">
                  <c:v>#N/A</c:v>
                </c:pt>
                <c:pt idx="9">
                  <c:v>#N/A</c:v>
                </c:pt>
                <c:pt idx="10">
                  <c:v>-64</c:v>
                </c:pt>
                <c:pt idx="11">
                  <c:v>#N/A</c:v>
                </c:pt>
                <c:pt idx="12">
                  <c:v>#N/A</c:v>
                </c:pt>
                <c:pt idx="13">
                  <c:v>-68</c:v>
                </c:pt>
                <c:pt idx="14">
                  <c:v>#N/A</c:v>
                </c:pt>
              </c:numCache>
            </c:numRef>
          </c:val>
          <c:smooth val="0"/>
          <c:extLst>
            <c:ext xmlns:c16="http://schemas.microsoft.com/office/drawing/2014/chart" uri="{C3380CC4-5D6E-409C-BE32-E72D297353CC}">
              <c16:uniqueId val="{00000008-6D9E-499D-B4C1-AD9199EB8DA9}"/>
            </c:ext>
          </c:extLst>
        </c:ser>
        <c:dLbls>
          <c:showLegendKey val="0"/>
          <c:showVal val="0"/>
          <c:showCatName val="0"/>
          <c:showSerName val="0"/>
          <c:showPercent val="0"/>
          <c:showBubbleSize val="0"/>
        </c:dLbls>
        <c:marker val="1"/>
        <c:smooth val="0"/>
        <c:axId val="247462960"/>
        <c:axId val="360502584"/>
      </c:lineChart>
      <c:catAx>
        <c:axId val="2474629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360502584"/>
        <c:crosses val="autoZero"/>
        <c:auto val="1"/>
        <c:lblAlgn val="ctr"/>
        <c:lblOffset val="100"/>
        <c:tickLblSkip val="1"/>
        <c:tickMarkSkip val="1"/>
        <c:noMultiLvlLbl val="0"/>
      </c:catAx>
      <c:valAx>
        <c:axId val="36050258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2474629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データシート!$B$56:$P$56</c:f>
              <c:numCache>
                <c:formatCode>General</c:formatCode>
                <c:ptCount val="15"/>
                <c:pt idx="2">
                  <c:v>1986</c:v>
                </c:pt>
                <c:pt idx="5">
                  <c:v>1963</c:v>
                </c:pt>
                <c:pt idx="8">
                  <c:v>1936</c:v>
                </c:pt>
                <c:pt idx="11">
                  <c:v>1884</c:v>
                </c:pt>
                <c:pt idx="14">
                  <c:v>1902</c:v>
                </c:pt>
              </c:numCache>
            </c:numRef>
          </c:val>
          <c:extLst>
            <c:ext xmlns:c16="http://schemas.microsoft.com/office/drawing/2014/chart" uri="{C3380CC4-5D6E-409C-BE32-E72D297353CC}">
              <c16:uniqueId val="{00000000-6874-49B5-926B-BB83A7D57D85}"/>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データシート!$B$57:$P$57</c:f>
              <c:numCache>
                <c:formatCode>General</c:formatCode>
                <c:ptCount val="15"/>
                <c:pt idx="2">
                  <c:v>30</c:v>
                </c:pt>
                <c:pt idx="5">
                  <c:v>348</c:v>
                </c:pt>
                <c:pt idx="8">
                  <c:v>495</c:v>
                </c:pt>
                <c:pt idx="11">
                  <c:v>860</c:v>
                </c:pt>
                <c:pt idx="14">
                  <c:v>1139</c:v>
                </c:pt>
              </c:numCache>
            </c:numRef>
          </c:val>
          <c:extLst>
            <c:ext xmlns:c16="http://schemas.microsoft.com/office/drawing/2014/chart" uri="{C3380CC4-5D6E-409C-BE32-E72D297353CC}">
              <c16:uniqueId val="{00000001-6874-49B5-926B-BB83A7D57D85}"/>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データシート!$B$58:$P$58</c:f>
              <c:numCache>
                <c:formatCode>General</c:formatCode>
                <c:ptCount val="15"/>
                <c:pt idx="2">
                  <c:v>3518</c:v>
                </c:pt>
                <c:pt idx="5">
                  <c:v>3600</c:v>
                </c:pt>
                <c:pt idx="8">
                  <c:v>3779</c:v>
                </c:pt>
                <c:pt idx="11">
                  <c:v>3977</c:v>
                </c:pt>
                <c:pt idx="14">
                  <c:v>4086</c:v>
                </c:pt>
              </c:numCache>
            </c:numRef>
          </c:val>
          <c:extLst>
            <c:ext xmlns:c16="http://schemas.microsoft.com/office/drawing/2014/chart" uri="{C3380CC4-5D6E-409C-BE32-E72D297353CC}">
              <c16:uniqueId val="{00000002-6874-49B5-926B-BB83A7D57D85}"/>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6874-49B5-926B-BB83A7D57D85}"/>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6874-49B5-926B-BB83A7D57D85}"/>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データシート!$B$61:$P$61</c:f>
              <c:numCache>
                <c:formatCode>General</c:formatCode>
                <c:ptCount val="15"/>
                <c:pt idx="0">
                  <c:v>0</c:v>
                </c:pt>
                <c:pt idx="3">
                  <c:v>4</c:v>
                </c:pt>
                <c:pt idx="6">
                  <c:v>9</c:v>
                </c:pt>
                <c:pt idx="9">
                  <c:v>15</c:v>
                </c:pt>
                <c:pt idx="12">
                  <c:v>8</c:v>
                </c:pt>
              </c:numCache>
            </c:numRef>
          </c:val>
          <c:extLst>
            <c:ext xmlns:c16="http://schemas.microsoft.com/office/drawing/2014/chart" uri="{C3380CC4-5D6E-409C-BE32-E72D297353CC}">
              <c16:uniqueId val="{00000005-6874-49B5-926B-BB83A7D57D85}"/>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データシート!$B$62:$P$62</c:f>
              <c:numCache>
                <c:formatCode>General</c:formatCode>
                <c:ptCount val="15"/>
                <c:pt idx="0">
                  <c:v>417</c:v>
                </c:pt>
                <c:pt idx="3">
                  <c:v>431</c:v>
                </c:pt>
                <c:pt idx="6">
                  <c:v>400</c:v>
                </c:pt>
                <c:pt idx="9">
                  <c:v>376</c:v>
                </c:pt>
                <c:pt idx="12">
                  <c:v>361</c:v>
                </c:pt>
              </c:numCache>
            </c:numRef>
          </c:val>
          <c:extLst>
            <c:ext xmlns:c16="http://schemas.microsoft.com/office/drawing/2014/chart" uri="{C3380CC4-5D6E-409C-BE32-E72D297353CC}">
              <c16:uniqueId val="{00000006-6874-49B5-926B-BB83A7D57D85}"/>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データシート!$B$63:$P$63</c:f>
              <c:numCache>
                <c:formatCode>General</c:formatCode>
                <c:ptCount val="15"/>
                <c:pt idx="0">
                  <c:v>29</c:v>
                </c:pt>
                <c:pt idx="3">
                  <c:v>54</c:v>
                </c:pt>
                <c:pt idx="6">
                  <c:v>49</c:v>
                </c:pt>
                <c:pt idx="9">
                  <c:v>42</c:v>
                </c:pt>
                <c:pt idx="12">
                  <c:v>40</c:v>
                </c:pt>
              </c:numCache>
            </c:numRef>
          </c:val>
          <c:extLst>
            <c:ext xmlns:c16="http://schemas.microsoft.com/office/drawing/2014/chart" uri="{C3380CC4-5D6E-409C-BE32-E72D297353CC}">
              <c16:uniqueId val="{00000007-6874-49B5-926B-BB83A7D57D85}"/>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データシート!$B$64:$P$64</c:f>
              <c:numCache>
                <c:formatCode>General</c:formatCode>
                <c:ptCount val="15"/>
                <c:pt idx="0">
                  <c:v>5</c:v>
                </c:pt>
                <c:pt idx="3">
                  <c:v>4</c:v>
                </c:pt>
                <c:pt idx="6">
                  <c:v>3</c:v>
                </c:pt>
                <c:pt idx="9">
                  <c:v>2</c:v>
                </c:pt>
                <c:pt idx="12">
                  <c:v>1</c:v>
                </c:pt>
              </c:numCache>
            </c:numRef>
          </c:val>
          <c:extLst>
            <c:ext xmlns:c16="http://schemas.microsoft.com/office/drawing/2014/chart" uri="{C3380CC4-5D6E-409C-BE32-E72D297353CC}">
              <c16:uniqueId val="{00000008-6874-49B5-926B-BB83A7D57D85}"/>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データシート!$B$65:$P$65</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9-6874-49B5-926B-BB83A7D57D85}"/>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データシート!$B$66:$P$66</c:f>
              <c:numCache>
                <c:formatCode>General</c:formatCode>
                <c:ptCount val="15"/>
                <c:pt idx="0">
                  <c:v>1496</c:v>
                </c:pt>
                <c:pt idx="3">
                  <c:v>1683</c:v>
                </c:pt>
                <c:pt idx="6">
                  <c:v>1781</c:v>
                </c:pt>
                <c:pt idx="9">
                  <c:v>2029</c:v>
                </c:pt>
                <c:pt idx="12">
                  <c:v>2312</c:v>
                </c:pt>
              </c:numCache>
            </c:numRef>
          </c:val>
          <c:extLst>
            <c:ext xmlns:c16="http://schemas.microsoft.com/office/drawing/2014/chart" uri="{C3380CC4-5D6E-409C-BE32-E72D297353CC}">
              <c16:uniqueId val="{0000000A-6874-49B5-926B-BB83A7D57D85}"/>
            </c:ext>
          </c:extLst>
        </c:ser>
        <c:dLbls>
          <c:showLegendKey val="0"/>
          <c:showVal val="0"/>
          <c:showCatName val="0"/>
          <c:showSerName val="0"/>
          <c:showPercent val="0"/>
          <c:showBubbleSize val="0"/>
        </c:dLbls>
        <c:gapWidth val="100"/>
        <c:overlap val="100"/>
        <c:axId val="360646568"/>
        <c:axId val="354086816"/>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H25</c:v>
                  </c:pt>
                  <c:pt idx="3">
                    <c:v>H26</c:v>
                  </c:pt>
                  <c:pt idx="6">
                    <c:v>H27</c:v>
                  </c:pt>
                  <c:pt idx="9">
                    <c:v>H28</c:v>
                  </c:pt>
                  <c:pt idx="12">
                    <c:v>H29</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6874-49B5-926B-BB83A7D57D85}"/>
            </c:ext>
          </c:extLst>
        </c:ser>
        <c:dLbls>
          <c:showLegendKey val="0"/>
          <c:showVal val="0"/>
          <c:showCatName val="0"/>
          <c:showSerName val="0"/>
          <c:showPercent val="0"/>
          <c:showBubbleSize val="0"/>
        </c:dLbls>
        <c:marker val="1"/>
        <c:smooth val="0"/>
        <c:axId val="360646568"/>
        <c:axId val="354086816"/>
      </c:lineChart>
      <c:catAx>
        <c:axId val="360646568"/>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354086816"/>
        <c:crosses val="autoZero"/>
        <c:auto val="1"/>
        <c:lblAlgn val="ctr"/>
        <c:lblOffset val="100"/>
        <c:tickLblSkip val="1"/>
        <c:tickMarkSkip val="1"/>
        <c:noMultiLvlLbl val="0"/>
      </c:catAx>
      <c:valAx>
        <c:axId val="354086816"/>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360646568"/>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データシート!$B$72:$D$72</c:f>
              <c:numCache>
                <c:formatCode>#,##0;"▲ "#,##0</c:formatCode>
                <c:ptCount val="3"/>
                <c:pt idx="0">
                  <c:v>811</c:v>
                </c:pt>
                <c:pt idx="1">
                  <c:v>812</c:v>
                </c:pt>
                <c:pt idx="2">
                  <c:v>814</c:v>
                </c:pt>
              </c:numCache>
            </c:numRef>
          </c:val>
          <c:extLst>
            <c:ext xmlns:c16="http://schemas.microsoft.com/office/drawing/2014/chart" uri="{C3380CC4-5D6E-409C-BE32-E72D297353CC}">
              <c16:uniqueId val="{00000000-77D0-47D3-821C-0634483D4EB9}"/>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H27</c:v>
                </c:pt>
                <c:pt idx="1">
                  <c:v>H28</c:v>
                </c:pt>
                <c:pt idx="2">
                  <c:v>H29</c:v>
                </c:pt>
              </c:strCache>
            </c:strRef>
          </c:cat>
          <c:val>
            <c:numRef>
              <c:f>データシート!$B$73:$D$73</c:f>
              <c:numCache>
                <c:formatCode>#,##0;"▲ "#,##0</c:formatCode>
                <c:ptCount val="3"/>
                <c:pt idx="0">
                  <c:v>1219</c:v>
                </c:pt>
                <c:pt idx="1">
                  <c:v>1409</c:v>
                </c:pt>
                <c:pt idx="2">
                  <c:v>1477</c:v>
                </c:pt>
              </c:numCache>
            </c:numRef>
          </c:val>
          <c:extLst>
            <c:ext xmlns:c16="http://schemas.microsoft.com/office/drawing/2014/chart" uri="{C3380CC4-5D6E-409C-BE32-E72D297353CC}">
              <c16:uniqueId val="{00000001-77D0-47D3-821C-0634483D4EB9}"/>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H27</c:v>
                </c:pt>
                <c:pt idx="1">
                  <c:v>H28</c:v>
                </c:pt>
                <c:pt idx="2">
                  <c:v>H29</c:v>
                </c:pt>
              </c:strCache>
            </c:strRef>
          </c:cat>
          <c:val>
            <c:numRef>
              <c:f>データシート!$B$74:$D$74</c:f>
              <c:numCache>
                <c:formatCode>#,##0;"▲ "#,##0</c:formatCode>
                <c:ptCount val="3"/>
                <c:pt idx="0">
                  <c:v>1749</c:v>
                </c:pt>
                <c:pt idx="1">
                  <c:v>1754</c:v>
                </c:pt>
                <c:pt idx="2">
                  <c:v>1794</c:v>
                </c:pt>
              </c:numCache>
            </c:numRef>
          </c:val>
          <c:extLst>
            <c:ext xmlns:c16="http://schemas.microsoft.com/office/drawing/2014/chart" uri="{C3380CC4-5D6E-409C-BE32-E72D297353CC}">
              <c16:uniqueId val="{00000002-77D0-47D3-821C-0634483D4EB9}"/>
            </c:ext>
          </c:extLst>
        </c:ser>
        <c:dLbls>
          <c:showLegendKey val="0"/>
          <c:showVal val="0"/>
          <c:showCatName val="0"/>
          <c:showSerName val="0"/>
          <c:showPercent val="0"/>
          <c:showBubbleSize val="0"/>
        </c:dLbls>
        <c:gapWidth val="120"/>
        <c:overlap val="100"/>
        <c:axId val="354063656"/>
        <c:axId val="354064040"/>
      </c:barChart>
      <c:catAx>
        <c:axId val="3540636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54064040"/>
        <c:crosses val="autoZero"/>
        <c:auto val="1"/>
        <c:lblAlgn val="ctr"/>
        <c:lblOffset val="100"/>
        <c:tickLblSkip val="1"/>
        <c:tickMarkSkip val="1"/>
        <c:noMultiLvlLbl val="0"/>
      </c:catAx>
      <c:valAx>
        <c:axId val="354064040"/>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540636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{B1E1395A-947F-483A-875E-F736692A032E}</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0-AF08-4016-BB00-DF3EFEA5AD58}"/>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{A5710157-8266-43CB-93D2-AA69A4C72537}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AF08-4016-BB00-DF3EFEA5AD58}"/>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{91BB0AFE-00A3-48F4-AF50-10EA8E32F171}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AF08-4016-BB00-DF3EFEA5AD58}"/>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{9BF156CB-74D1-4EE2-BFF9-E34BF96AD175}</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AF08-4016-BB00-DF3EFEA5AD58}"/>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{4E6E02E2-DDAC-4DC1-A017-6059A9D7215C}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AF08-4016-BB00-DF3EFEA5AD5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{25BEAFC7-C59A-4641-BA11-6AC6847FFA19}</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5-AF08-4016-BB00-DF3EFEA5AD5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{F844F6F4-3D59-4822-8CCF-7E9A66679F8F}</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06-AF08-4016-BB00-DF3EFEA5AD5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{42045723-6D13-44C5-9056-D2851EC7FE60}</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07-AF08-4016-BB00-DF3EFEA5AD5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{57A81D10-EC89-4926-8F7B-4ED9A9908F38}</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08-AF08-4016-BB00-DF3EFEA5AD58}"/>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16">
                  <c:v>51.8</c:v>
                </c:pt>
                <c:pt idx="24">
                  <c:v>53.5</c:v>
                </c:pt>
                <c:pt idx="32">
                  <c:v>53.6</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AF08-4016-BB00-DF3EFEA5AD58}"/>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{3C275E32-4A50-4F10-A277-8D8360F1C29A}</c15:txfldGUID>
                      <c15:f>公会計指標分析・財政指標組合せ分析表!$BP$50</c15:f>
                      <c15:dlblFieldTableCache>
                        <c:ptCount val="1"/>
                        <c:pt idx="0">
                          <c:v>H25</c:v>
                        </c:pt>
                      </c15:dlblFieldTableCache>
                    </c15:dlblFTEntry>
                  </c15:dlblFieldTable>
                  <c15:showDataLabelsRange val="0"/>
                </c:ext>
                <c:ext xmlns:c16="http://schemas.microsoft.com/office/drawing/2014/chart" uri="{C3380CC4-5D6E-409C-BE32-E72D297353CC}">
                  <c16:uniqueId val="{0000000A-AF08-4016-BB00-DF3EFEA5AD58}"/>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{EFAD6E05-14E5-4C71-A979-631317FF9C69}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AF08-4016-BB00-DF3EFEA5AD58}"/>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{424BED24-3177-44C0-81D8-5D8ED2543266}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AF08-4016-BB00-DF3EFEA5AD58}"/>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{20652F02-87CA-4B38-872C-3AD3BCEAC1BE}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AF08-4016-BB00-DF3EFEA5AD58}"/>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{D0C8874C-6F9D-427E-B9C9-F2559DB597A1}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AF08-4016-BB00-DF3EFEA5AD58}"/>
                </c:ext>
              </c:extLst>
            </c:dLbl>
            <c:dLbl>
              <c:idx val="8"/>
              <c:tx>
                <c:strRef>
                  <c:f>公会計指標分析・財政指標組合せ分析表!$BX$50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{C3DF4F6B-76D6-4D4E-9522-211AAFE5155E}</c15:txfldGUID>
                      <c15:f>公会計指標分析・財政指標組合せ分析表!$BX$50</c15:f>
                      <c15:dlblFieldTableCache>
                        <c:ptCount val="1"/>
                        <c:pt idx="0">
                          <c:v>H26</c:v>
                        </c:pt>
                      </c15:dlblFieldTableCache>
                    </c15:dlblFTEntry>
                  </c15:dlblFieldTable>
                  <c15:showDataLabelsRange val="0"/>
                </c:ext>
                <c:ext xmlns:c16="http://schemas.microsoft.com/office/drawing/2014/chart" uri="{C3380CC4-5D6E-409C-BE32-E72D297353CC}">
                  <c16:uniqueId val="{0000000F-AF08-4016-BB00-DF3EFEA5AD58}"/>
                </c:ext>
              </c:extLst>
            </c:dLbl>
            <c:dLbl>
              <c:idx val="16"/>
              <c:tx>
                <c:strRef>
                  <c:f>公会計指標分析・財政指標組合せ分析表!$CF$50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{ACE4C9BA-6391-46E2-BD32-EDFD21CA7A33}</c15:txfldGUID>
                      <c15:f>公会計指標分析・財政指標組合せ分析表!$CF$50</c15:f>
                      <c15:dlblFieldTableCache>
                        <c:ptCount val="1"/>
                        <c:pt idx="0">
                          <c:v>H27</c:v>
                        </c:pt>
                      </c15:dlblFieldTableCache>
                    </c15:dlblFTEntry>
                  </c15:dlblFieldTable>
                  <c15:showDataLabelsRange val="0"/>
                </c:ext>
                <c:ext xmlns:c16="http://schemas.microsoft.com/office/drawing/2014/chart" uri="{C3380CC4-5D6E-409C-BE32-E72D297353CC}">
                  <c16:uniqueId val="{00000010-AF08-4016-BB00-DF3EFEA5AD58}"/>
                </c:ext>
              </c:extLst>
            </c:dLbl>
            <c:dLbl>
              <c:idx val="24"/>
              <c:tx>
                <c:strRef>
                  <c:f>公会計指標分析・財政指標組合せ分析表!$CN$50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{C7070073-AAEF-4EF2-99D1-84EAF3DBDCC4}</c15:txfldGUID>
                      <c15:f>公会計指標分析・財政指標組合せ分析表!$CN$50</c15:f>
                      <c15:dlblFieldTableCache>
                        <c:ptCount val="1"/>
                        <c:pt idx="0">
                          <c:v>H28</c:v>
                        </c:pt>
                      </c15:dlblFieldTableCache>
                    </c15:dlblFTEntry>
                  </c15:dlblFieldTable>
                  <c15:showDataLabelsRange val="0"/>
                </c:ext>
                <c:ext xmlns:c16="http://schemas.microsoft.com/office/drawing/2014/chart" uri="{C3380CC4-5D6E-409C-BE32-E72D297353CC}">
                  <c16:uniqueId val="{00000011-AF08-4016-BB00-DF3EFEA5AD58}"/>
                </c:ext>
              </c:extLst>
            </c:dLbl>
            <c:dLbl>
              <c:idx val="32"/>
              <c:tx>
                <c:strRef>
                  <c:f>公会計指標分析・財政指標組合せ分析表!$CV$50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{B3DECDC0-3B66-4782-8E9A-DB44754DB32D}</c15:txfldGUID>
                      <c15:f>公会計指標分析・財政指標組合せ分析表!$CV$50</c15:f>
                      <c15:dlblFieldTableCache>
                        <c:ptCount val="1"/>
                        <c:pt idx="0">
                          <c:v>H29</c:v>
                        </c:pt>
                      </c15:dlblFieldTableCache>
                    </c15:dlblFTEntry>
                  </c15:dlblFieldTable>
                  <c15:showDataLabelsRange val="0"/>
                </c:ext>
                <c:ext xmlns:c16="http://schemas.microsoft.com/office/drawing/2014/chart" uri="{C3380CC4-5D6E-409C-BE32-E72D297353CC}">
                  <c16:uniqueId val="{00000012-AF08-4016-BB00-DF3EFEA5AD58}"/>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16">
                  <c:v>57.1</c:v>
                </c:pt>
                <c:pt idx="24">
                  <c:v>57.9</c:v>
                </c:pt>
                <c:pt idx="32">
                  <c:v>58.3</c:v>
                </c:pt>
              </c:numCache>
            </c:numRef>
          </c:xVal>
          <c:yVal>
            <c:numRef>
              <c:f>公会計指標分析・財政指標組合せ分析表!$BP$55:$DC$55</c:f>
              <c:numCache>
                <c:formatCode>#,##0.0;"▲ "#,##0.0</c:formatCode>
                <c:ptCount val="40"/>
                <c:pt idx="16">
                  <c:v>0</c:v>
                </c:pt>
                <c:pt idx="24">
                  <c:v>0</c:v>
                </c:pt>
                <c:pt idx="32">
                  <c:v>0</c:v>
                </c:pt>
              </c:numCache>
            </c:numRef>
          </c:yVal>
          <c:smooth val="0"/>
          <c:extLst>
            <c:ext xmlns:c16="http://schemas.microsoft.com/office/drawing/2014/chart" uri="{C3380CC4-5D6E-409C-BE32-E72D297353CC}">
              <c16:uniqueId val="{00000013-AF08-4016-BB00-DF3EFEA5AD58}"/>
            </c:ext>
          </c:extLst>
        </c:ser>
        <c:dLbls>
          <c:showLegendKey val="0"/>
          <c:showVal val="1"/>
          <c:showCatName val="0"/>
          <c:showSerName val="0"/>
          <c:showPercent val="0"/>
          <c:showBubbleSize val="0"/>
        </c:dLbls>
        <c:axId val="353894768"/>
        <c:axId val="360650056"/>
      </c:scatterChart>
      <c:valAx>
        <c:axId val="353894768"/>
        <c:scaling>
          <c:orientation val="minMax"/>
          <c:max val="58.4"/>
          <c:min val="57"/>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0650056"/>
        <c:crosses val="autoZero"/>
        <c:crossBetween val="midCat"/>
      </c:valAx>
      <c:valAx>
        <c:axId val="360650056"/>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53894768"/>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H25</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{A8380C42-2078-425A-95DF-3B9F236BB420}</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0-486B-43F4-A57A-7E0A3C2F5297}"/>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{FF93A658-B330-4A9E-B7B4-AB870308DAAE}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486B-43F4-A57A-7E0A3C2F5297}"/>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{0BAD791D-948E-42F4-B738-38872F56E273}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486B-43F4-A57A-7E0A3C2F5297}"/>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{FC4AB719-B201-4391-BCFA-2C83B349D873}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486B-43F4-A57A-7E0A3C2F5297}"/>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{376D31C6-01E3-4543-B2FF-00079A8F33FB}</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486B-43F4-A57A-7E0A3C2F5297}"/>
                </c:ext>
              </c:extLst>
            </c:dLbl>
            <c:dLbl>
              <c:idx val="8"/>
              <c:tx>
                <c:strRef>
                  <c:f>公会計指標分析・財政指標組合せ分析表!$BX$72</c:f>
                  <c:strCache>
                    <c:ptCount val="1"/>
                    <c:pt idx="0">
                      <c:v>H26</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{37C2C728-F976-4322-854F-FC1608D26488}</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5-486B-43F4-A57A-7E0A3C2F5297}"/>
                </c:ext>
              </c:extLst>
            </c:dLbl>
            <c:dLbl>
              <c:idx val="16"/>
              <c:tx>
                <c:strRef>
                  <c:f>公会計指標分析・財政指標組合せ分析表!$CF$72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{4A04F879-063C-417F-85D1-3F79561C2342}</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06-486B-43F4-A57A-7E0A3C2F5297}"/>
                </c:ext>
              </c:extLst>
            </c:dLbl>
            <c:dLbl>
              <c:idx val="24"/>
              <c:tx>
                <c:strRef>
                  <c:f>公会計指標分析・財政指標組合せ分析表!$CN$72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{9C8AE568-1B7B-40D6-AB00-AA4CD67C59AA}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07-486B-43F4-A57A-7E0A3C2F5297}"/>
                </c:ext>
              </c:extLst>
            </c:dLbl>
            <c:dLbl>
              <c:idx val="32"/>
              <c:tx>
                <c:strRef>
                  <c:f>公会計指標分析・財政指標組合せ分析表!$CV$72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{A01BC69A-3603-4434-9413-C6DF7E78C83F}</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08-486B-43F4-A57A-7E0A3C2F5297}"/>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c:v>
                </c:pt>
                <c:pt idx="8">
                  <c:v>-0.8</c:v>
                </c:pt>
                <c:pt idx="16">
                  <c:v>-2.2999999999999998</c:v>
                </c:pt>
                <c:pt idx="24">
                  <c:v>-3.3</c:v>
                </c:pt>
                <c:pt idx="32">
                  <c:v>-4.4000000000000004</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486B-43F4-A57A-7E0A3C2F5297}"/>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tx>
                <c:strRef>
                  <c:f>公会計指標分析・財政指標組合せ分析表!$BP$72</c:f>
                  <c:strCache>
                    <c:ptCount val="1"/>
                    <c:pt idx="0">
                      <c:v>H25</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{AD6B5EC7-B177-488A-8ECA-5995120DC46C}</c15:txfldGUID>
                      <c15:f>公会計指標分析・財政指標組合せ分析表!$BP$72</c15:f>
                      <c15:dlblFieldTableCache>
                        <c:ptCount val="1"/>
                        <c:pt idx="0">
                          <c:v>H25</c:v>
                        </c:pt>
                      </c15:dlblFieldTableCache>
                    </c15:dlblFTEntry>
                  </c15:dlblFieldTable>
                  <c15:showDataLabelsRange val="0"/>
                </c:ext>
                <c:ext xmlns:c16="http://schemas.microsoft.com/office/drawing/2014/chart" uri="{C3380CC4-5D6E-409C-BE32-E72D297353CC}">
                  <c16:uniqueId val="{0000000A-486B-43F4-A57A-7E0A3C2F5297}"/>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{43A7A91B-F1F9-4B66-981F-88468C431188}</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486B-43F4-A57A-7E0A3C2F5297}"/>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{DBDFE8AF-83FE-4DE9-B6CE-D420FF7617B1}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486B-43F4-A57A-7E0A3C2F5297}"/>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{AF531E4C-005F-45BB-9F73-6B7E466B66CE}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486B-43F4-A57A-7E0A3C2F5297}"/>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{FB4B3FE3-31C0-4327-B099-C2A72181E99F}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486B-43F4-A57A-7E0A3C2F5297}"/>
                </c:ext>
              </c:extLst>
            </c:dLbl>
            <c:dLbl>
              <c:idx val="8"/>
              <c:tx>
                <c:strRef>
                  <c:f>公会計指標分析・財政指標組合せ分析表!$BX$72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{8C4FCBCB-5850-4982-B725-E16B9E948624}</c15:txfldGUID>
                      <c15:f>公会計指標分析・財政指標組合せ分析表!$BX$72</c15:f>
                      <c15:dlblFieldTableCache>
                        <c:ptCount val="1"/>
                        <c:pt idx="0">
                          <c:v>H26</c:v>
                        </c:pt>
                      </c15:dlblFieldTableCache>
                    </c15:dlblFTEntry>
                  </c15:dlblFieldTable>
                  <c15:showDataLabelsRange val="0"/>
                </c:ext>
                <c:ext xmlns:c16="http://schemas.microsoft.com/office/drawing/2014/chart" uri="{C3380CC4-5D6E-409C-BE32-E72D297353CC}">
                  <c16:uniqueId val="{0000000F-486B-43F4-A57A-7E0A3C2F5297}"/>
                </c:ext>
              </c:extLst>
            </c:dLbl>
            <c:dLbl>
              <c:idx val="16"/>
              <c:tx>
                <c:strRef>
                  <c:f>公会計指標分析・財政指標組合せ分析表!$CF$72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{58853B62-F23E-4FF3-B430-FD6836CE1390}</c15:txfldGUID>
                      <c15:f>公会計指標分析・財政指標組合せ分析表!$CF$72</c15:f>
                      <c15:dlblFieldTableCache>
                        <c:ptCount val="1"/>
                        <c:pt idx="0">
                          <c:v>H27</c:v>
                        </c:pt>
                      </c15:dlblFieldTableCache>
                    </c15:dlblFTEntry>
                  </c15:dlblFieldTable>
                  <c15:showDataLabelsRange val="0"/>
                </c:ext>
                <c:ext xmlns:c16="http://schemas.microsoft.com/office/drawing/2014/chart" uri="{C3380CC4-5D6E-409C-BE32-E72D297353CC}">
                  <c16:uniqueId val="{00000010-486B-43F4-A57A-7E0A3C2F5297}"/>
                </c:ext>
              </c:extLst>
            </c:dLbl>
            <c:dLbl>
              <c:idx val="24"/>
              <c:tx>
                <c:strRef>
                  <c:f>公会計指標分析・財政指標組合せ分析表!$CN$72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{F63BBFEC-C20C-44CF-A30E-F16C40C9878A}</c15:txfldGUID>
                      <c15:f>公会計指標分析・財政指標組合せ分析表!$CN$72</c15:f>
                      <c15:dlblFieldTableCache>
                        <c:ptCount val="1"/>
                        <c:pt idx="0">
                          <c:v>H28</c:v>
                        </c:pt>
                      </c15:dlblFieldTableCache>
                    </c15:dlblFTEntry>
                  </c15:dlblFieldTable>
                  <c15:showDataLabelsRange val="0"/>
                </c:ext>
                <c:ext xmlns:c16="http://schemas.microsoft.com/office/drawing/2014/chart" uri="{C3380CC4-5D6E-409C-BE32-E72D297353CC}">
                  <c16:uniqueId val="{00000011-486B-43F4-A57A-7E0A3C2F5297}"/>
                </c:ext>
              </c:extLst>
            </c:dLbl>
            <c:dLbl>
              <c:idx val="32"/>
              <c:tx>
                <c:strRef>
                  <c:f>公会計指標分析・財政指標組合せ分析表!$CV$72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{3498FFD0-2CEE-4AFE-A459-C700B1E540CE}</c15:txfldGUID>
                      <c15:f>公会計指標分析・財政指標組合せ分析表!$CV$72</c15:f>
                      <c15:dlblFieldTableCache>
                        <c:ptCount val="1"/>
                        <c:pt idx="0">
                          <c:v>H29</c:v>
                        </c:pt>
                      </c15:dlblFieldTableCache>
                    </c15:dlblFTEntry>
                  </c15:dlblFieldTable>
                  <c15:showDataLabelsRange val="0"/>
                </c:ext>
                <c:ext xmlns:c16="http://schemas.microsoft.com/office/drawing/2014/chart" uri="{C3380CC4-5D6E-409C-BE32-E72D297353CC}">
                  <c16:uniqueId val="{00000012-486B-43F4-A57A-7E0A3C2F5297}"/>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8.6</c:v>
                </c:pt>
                <c:pt idx="8">
                  <c:v>7.7</c:v>
                </c:pt>
                <c:pt idx="16">
                  <c:v>6.4</c:v>
                </c:pt>
                <c:pt idx="24">
                  <c:v>6.9</c:v>
                </c:pt>
                <c:pt idx="32">
                  <c:v>7.1</c:v>
                </c:pt>
              </c:numCache>
            </c:numRef>
          </c:xVal>
          <c:yVal>
            <c:numRef>
              <c:f>公会計指標分析・財政指標組合せ分析表!$BP$77:$DC$77</c:f>
              <c:numCache>
                <c:formatCode>#,##0.0;"▲ "#,##0.0</c:formatCode>
                <c:ptCount val="40"/>
                <c:pt idx="0">
                  <c:v>0</c:v>
                </c:pt>
                <c:pt idx="8">
                  <c:v>0</c:v>
                </c:pt>
                <c:pt idx="16">
                  <c:v>0</c:v>
                </c:pt>
                <c:pt idx="24">
                  <c:v>0</c:v>
                </c:pt>
                <c:pt idx="32">
                  <c:v>0</c:v>
                </c:pt>
              </c:numCache>
            </c:numRef>
          </c:yVal>
          <c:smooth val="0"/>
          <c:extLst>
            <c:ext xmlns:c16="http://schemas.microsoft.com/office/drawing/2014/chart" uri="{C3380CC4-5D6E-409C-BE32-E72D297353CC}">
              <c16:uniqueId val="{00000013-486B-43F4-A57A-7E0A3C2F5297}"/>
            </c:ext>
          </c:extLst>
        </c:ser>
        <c:dLbls>
          <c:showLegendKey val="0"/>
          <c:showVal val="1"/>
          <c:showCatName val="0"/>
          <c:showSerName val="0"/>
          <c:showPercent val="0"/>
          <c:showBubbleSize val="0"/>
        </c:dLbls>
        <c:axId val="364610968"/>
        <c:axId val="364611360"/>
      </c:scatterChart>
      <c:valAx>
        <c:axId val="364610968"/>
        <c:scaling>
          <c:orientation val="minMax"/>
          <c:max val="8.7999999999999989"/>
          <c:min val="6.2"/>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364611360"/>
        <c:crosses val="autoZero"/>
        <c:crossBetween val="midCat"/>
      </c:valAx>
      <c:valAx>
        <c:axId val="364611360"/>
        <c:scaling>
          <c:orientation val="minMax"/>
          <c:max val="10"/>
          <c:min val="-2"/>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364610968"/>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100-00000200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100-00000300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a:extLst>
            <a:ext uri="{FF2B5EF4-FFF2-40B4-BE49-F238E27FC236}">
              <a16:creationId xmlns:a16="http://schemas.microsoft.com/office/drawing/2014/main" id="{00000000-0008-0000-0300-000002000000}"/>
            </a:ext>
          </a:extLst>
        </xdr:cNvPr>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a:extLst>
            <a:ext uri="{FF2B5EF4-FFF2-40B4-BE49-F238E27FC236}">
              <a16:creationId xmlns:a16="http://schemas.microsoft.com/office/drawing/2014/main" id="{00000000-0008-0000-0300-000003000000}"/>
            </a:ext>
          </a:extLst>
        </xdr:cNvPr>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a:extLst>
            <a:ext uri="{FF2B5EF4-FFF2-40B4-BE49-F238E27FC236}">
              <a16:creationId xmlns:a16="http://schemas.microsoft.com/office/drawing/2014/main" id="{00000000-0008-0000-0300-000004000000}"/>
            </a:ext>
          </a:extLst>
        </xdr:cNvPr>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a:extLst>
            <a:ext uri="{FF2B5EF4-FFF2-40B4-BE49-F238E27FC236}">
              <a16:creationId xmlns:a16="http://schemas.microsoft.com/office/drawing/2014/main" id="{00000000-0008-0000-0300-000005000000}"/>
            </a:ext>
          </a:extLst>
        </xdr:cNvPr>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a:extLst>
            <a:ext uri="{FF2B5EF4-FFF2-40B4-BE49-F238E27FC236}">
              <a16:creationId xmlns:a16="http://schemas.microsoft.com/office/drawing/2014/main" id="{00000000-0008-0000-0300-000006000000}"/>
            </a:ext>
          </a:extLst>
        </xdr:cNvPr>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a:extLst>
            <a:ext uri="{FF2B5EF4-FFF2-40B4-BE49-F238E27FC236}">
              <a16:creationId xmlns:a16="http://schemas.microsoft.com/office/drawing/2014/main" id="{00000000-0008-0000-0300-000007000000}"/>
            </a:ext>
          </a:extLst>
        </xdr:cNvPr>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a:extLst>
            <a:ext uri="{FF2B5EF4-FFF2-40B4-BE49-F238E27FC236}">
              <a16:creationId xmlns:a16="http://schemas.microsoft.com/office/drawing/2014/main" id="{00000000-0008-0000-0300-000008000000}"/>
            </a:ext>
          </a:extLst>
        </xdr:cNvPr>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a:extLst>
            <a:ext uri="{FF2B5EF4-FFF2-40B4-BE49-F238E27FC236}">
              <a16:creationId xmlns:a16="http://schemas.microsoft.com/office/drawing/2014/main" id="{00000000-0008-0000-0300-000009000000}"/>
            </a:ext>
          </a:extLst>
        </xdr:cNvPr>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a:extLst>
            <a:ext uri="{FF2B5EF4-FFF2-40B4-BE49-F238E27FC236}">
              <a16:creationId xmlns:a16="http://schemas.microsoft.com/office/drawing/2014/main" id="{00000000-0008-0000-0300-00000A000000}"/>
            </a:ext>
          </a:extLst>
        </xdr:cNvPr>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a:extLst>
            <a:ext uri="{FF2B5EF4-FFF2-40B4-BE49-F238E27FC236}">
              <a16:creationId xmlns:a16="http://schemas.microsoft.com/office/drawing/2014/main" id="{00000000-0008-0000-0300-00000B000000}"/>
            </a:ext>
          </a:extLst>
        </xdr:cNvPr>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31.98
3,017,873
2,951,411
39,195
1,412,096
2,311,788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a:extLst>
            <a:ext uri="{FF2B5EF4-FFF2-40B4-BE49-F238E27FC236}">
              <a16:creationId xmlns:a16="http://schemas.microsoft.com/office/drawing/2014/main" id="{00000000-0008-0000-0300-00000C000000}"/>
            </a:ext>
          </a:extLst>
        </xdr:cNvPr>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a:extLst>
            <a:ext uri="{FF2B5EF4-FFF2-40B4-BE49-F238E27FC236}">
              <a16:creationId xmlns:a16="http://schemas.microsoft.com/office/drawing/2014/main" id="{00000000-0008-0000-0300-00000D000000}"/>
            </a:ext>
          </a:extLst>
        </xdr:cNvPr>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a:extLst>
            <a:ext uri="{FF2B5EF4-FFF2-40B4-BE49-F238E27FC236}">
              <a16:creationId xmlns:a16="http://schemas.microsoft.com/office/drawing/2014/main" id="{00000000-0008-0000-0300-00000E000000}"/>
            </a:ext>
          </a:extLst>
        </xdr:cNvPr>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a:extLst>
            <a:ext uri="{FF2B5EF4-FFF2-40B4-BE49-F238E27FC236}">
              <a16:creationId xmlns:a16="http://schemas.microsoft.com/office/drawing/2014/main" id="{00000000-0008-0000-0300-00000F000000}"/>
            </a:ext>
          </a:extLst>
        </xdr:cNvPr>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a:extLst>
            <a:ext uri="{FF2B5EF4-FFF2-40B4-BE49-F238E27FC236}">
              <a16:creationId xmlns:a16="http://schemas.microsoft.com/office/drawing/2014/main" id="{00000000-0008-0000-0300-000010000000}"/>
            </a:ext>
          </a:extLst>
        </xdr:cNvPr>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a:extLst>
            <a:ext uri="{FF2B5EF4-FFF2-40B4-BE49-F238E27FC236}">
              <a16:creationId xmlns:a16="http://schemas.microsoft.com/office/drawing/2014/main" id="{00000000-0008-0000-0300-000011000000}"/>
            </a:ext>
          </a:extLst>
        </xdr:cNvPr>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a:extLst>
            <a:ext uri="{FF2B5EF4-FFF2-40B4-BE49-F238E27FC236}">
              <a16:creationId xmlns:a16="http://schemas.microsoft.com/office/drawing/2014/main" id="{00000000-0008-0000-0300-000012000000}"/>
            </a:ext>
          </a:extLst>
        </xdr:cNvPr>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a:extLst>
            <a:ext uri="{FF2B5EF4-FFF2-40B4-BE49-F238E27FC236}">
              <a16:creationId xmlns:a16="http://schemas.microsoft.com/office/drawing/2014/main" id="{00000000-0008-0000-0300-000013000000}"/>
            </a:ext>
          </a:extLst>
        </xdr:cNvPr>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a:extLst>
            <a:ext uri="{FF2B5EF4-FFF2-40B4-BE49-F238E27FC236}">
              <a16:creationId xmlns:a16="http://schemas.microsoft.com/office/drawing/2014/main" id="{00000000-0008-0000-0300-000014000000}"/>
            </a:ext>
          </a:extLst>
        </xdr:cNvPr>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a:extLst>
            <a:ext uri="{FF2B5EF4-FFF2-40B4-BE49-F238E27FC236}">
              <a16:creationId xmlns:a16="http://schemas.microsoft.com/office/drawing/2014/main" id="{00000000-0008-0000-0300-000015000000}"/>
            </a:ext>
          </a:extLst>
        </xdr:cNvPr>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a:extLst>
            <a:ext uri="{FF2B5EF4-FFF2-40B4-BE49-F238E27FC236}">
              <a16:creationId xmlns:a16="http://schemas.microsoft.com/office/drawing/2014/main" id="{00000000-0008-0000-0300-000016000000}"/>
            </a:ext>
          </a:extLst>
        </xdr:cNvPr>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a:extLst>
            <a:ext uri="{FF2B5EF4-FFF2-40B4-BE49-F238E27FC236}">
              <a16:creationId xmlns:a16="http://schemas.microsoft.com/office/drawing/2014/main" id="{00000000-0008-0000-0300-000017000000}"/>
            </a:ext>
          </a:extLst>
        </xdr:cNvPr>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a:extLst>
            <a:ext uri="{FF2B5EF4-FFF2-40B4-BE49-F238E27FC236}">
              <a16:creationId xmlns:a16="http://schemas.microsoft.com/office/drawing/2014/main" id="{00000000-0008-0000-0300-000018000000}"/>
            </a:ext>
          </a:extLst>
        </xdr:cNvPr>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a:extLst>
            <a:ext uri="{FF2B5EF4-FFF2-40B4-BE49-F238E27FC236}">
              <a16:creationId xmlns:a16="http://schemas.microsoft.com/office/drawing/2014/main" id="{00000000-0008-0000-0300-000019000000}"/>
            </a:ext>
          </a:extLst>
        </xdr:cNvPr>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a:extLst>
            <a:ext uri="{FF2B5EF4-FFF2-40B4-BE49-F238E27FC236}">
              <a16:creationId xmlns:a16="http://schemas.microsoft.com/office/drawing/2014/main" id="{00000000-0008-0000-0300-00001A000000}"/>
            </a:ext>
          </a:extLst>
        </xdr:cNvPr>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a:extLst>
            <a:ext uri="{FF2B5EF4-FFF2-40B4-BE49-F238E27FC236}">
              <a16:creationId xmlns:a16="http://schemas.microsoft.com/office/drawing/2014/main" id="{00000000-0008-0000-0300-00001B000000}"/>
            </a:ext>
          </a:extLst>
        </xdr:cNvPr>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a:extLst>
            <a:ext uri="{FF2B5EF4-FFF2-40B4-BE49-F238E27FC236}">
              <a16:creationId xmlns:a16="http://schemas.microsoft.com/office/drawing/2014/main" id="{00000000-0008-0000-0300-00001C000000}"/>
            </a:ext>
          </a:extLst>
        </xdr:cNvPr>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a:extLst>
            <a:ext uri="{FF2B5EF4-FFF2-40B4-BE49-F238E27FC236}">
              <a16:creationId xmlns:a16="http://schemas.microsoft.com/office/drawing/2014/main" id="{00000000-0008-0000-0300-00001D000000}"/>
            </a:ext>
          </a:extLst>
        </xdr:cNvPr>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a:extLst>
            <a:ext uri="{FF2B5EF4-FFF2-40B4-BE49-F238E27FC236}">
              <a16:creationId xmlns:a16="http://schemas.microsoft.com/office/drawing/2014/main" id="{00000000-0008-0000-0300-00001E000000}"/>
            </a:ext>
          </a:extLst>
        </xdr:cNvPr>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a:extLst>
            <a:ext uri="{FF2B5EF4-FFF2-40B4-BE49-F238E27FC236}">
              <a16:creationId xmlns:a16="http://schemas.microsoft.com/office/drawing/2014/main" id="{00000000-0008-0000-0300-00001F000000}"/>
            </a:ext>
          </a:extLst>
        </xdr:cNvPr>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a:extLst>
            <a:ext uri="{FF2B5EF4-FFF2-40B4-BE49-F238E27FC236}">
              <a16:creationId xmlns:a16="http://schemas.microsoft.com/office/drawing/2014/main" id="{00000000-0008-0000-0300-000020000000}"/>
            </a:ext>
          </a:extLst>
        </xdr:cNvPr>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8472319" cy="425758"/>
    <xdr:sp macro="" textlink="">
      <xdr:nvSpPr>
        <xdr:cNvPr id="33" name="テキスト ボックス 32">
          <a:extLst>
            <a:ext uri="{FF2B5EF4-FFF2-40B4-BE49-F238E27FC236}">
              <a16:creationId xmlns:a16="http://schemas.microsoft.com/office/drawing/2014/main" id="{00000000-0008-0000-0300-000021000000}"/>
            </a:ext>
          </a:extLst>
        </xdr:cNvPr>
        <xdr:cNvSpPr txBox="1"/>
      </xdr:nvSpPr>
      <xdr:spPr>
        <a:xfrm>
          <a:off x="762000" y="4025900"/>
          <a:ext cx="8472319" cy="425758"/>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「定員管理の状況」及び「給与水準（国との比較）」は地方公務員給与実態調査に基づくものであるが、当該資料作成時点（平成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月末時点）において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年調査結果が未公表であるため、平成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年度の数値については、前年度の数値を引用している。</a:t>
          </a:r>
        </a:p>
      </xdr:txBody>
    </xdr:sp>
    <xdr:clientData/>
  </xdr:oneCellAnchor>
  <xdr:oneCellAnchor>
    <xdr:from>
      <xdr:col>3</xdr:col>
      <xdr:colOff>133350</xdr:colOff>
      <xdr:row>25</xdr:row>
      <xdr:rowOff>120650</xdr:rowOff>
    </xdr:from>
    <xdr:ext cx="5704703" cy="259045"/>
    <xdr:sp macro="" textlink="">
      <xdr:nvSpPr>
        <xdr:cNvPr id="34" name="テキスト ボックス 33">
          <a:extLst>
            <a:ext uri="{FF2B5EF4-FFF2-40B4-BE49-F238E27FC236}">
              <a16:creationId xmlns:a16="http://schemas.microsoft.com/office/drawing/2014/main" id="{00000000-0008-0000-0300-000022000000}"/>
            </a:ext>
          </a:extLst>
        </xdr:cNvPr>
        <xdr:cNvSpPr txBox="1"/>
      </xdr:nvSpPr>
      <xdr:spPr>
        <a:xfrm>
          <a:off x="762000" y="4406900"/>
          <a:ext cx="57047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27</xdr:row>
      <xdr:rowOff>31750</xdr:rowOff>
    </xdr:from>
    <xdr:ext cx="8210774" cy="259045"/>
    <xdr:sp macro="" textlink="">
      <xdr:nvSpPr>
        <xdr:cNvPr id="35" name="テキスト ボックス 34">
          <a:extLst>
            <a:ext uri="{FF2B5EF4-FFF2-40B4-BE49-F238E27FC236}">
              <a16:creationId xmlns:a16="http://schemas.microsoft.com/office/drawing/2014/main" id="{00000000-0008-0000-0300-000023000000}"/>
            </a:ext>
          </a:extLst>
        </xdr:cNvPr>
        <xdr:cNvSpPr txBox="1"/>
      </xdr:nvSpPr>
      <xdr:spPr>
        <a:xfrm>
          <a:off x="762000" y="4660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a:extLst>
            <a:ext uri="{FF2B5EF4-FFF2-40B4-BE49-F238E27FC236}">
              <a16:creationId xmlns:a16="http://schemas.microsoft.com/office/drawing/2014/main" id="{00000000-0008-0000-0300-000024000000}"/>
            </a:ext>
          </a:extLst>
        </xdr:cNvPr>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a:extLst>
            <a:ext uri="{FF2B5EF4-FFF2-40B4-BE49-F238E27FC236}">
              <a16:creationId xmlns:a16="http://schemas.microsoft.com/office/drawing/2014/main" id="{00000000-0008-0000-0300-000025000000}"/>
            </a:ext>
          </a:extLst>
        </xdr:cNvPr>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a:extLst>
            <a:ext uri="{FF2B5EF4-FFF2-40B4-BE49-F238E27FC236}">
              <a16:creationId xmlns:a16="http://schemas.microsoft.com/office/drawing/2014/main" id="{00000000-0008-0000-0300-000026000000}"/>
            </a:ext>
          </a:extLst>
        </xdr:cNvPr>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[0.16]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a:extLst>
            <a:ext uri="{FF2B5EF4-FFF2-40B4-BE49-F238E27FC236}">
              <a16:creationId xmlns:a16="http://schemas.microsoft.com/office/drawing/2014/main" id="{00000000-0008-0000-0300-000027000000}"/>
            </a:ext>
          </a:extLst>
        </xdr:cNvPr>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a:extLst>
            <a:ext uri="{FF2B5EF4-FFF2-40B4-BE49-F238E27FC236}">
              <a16:creationId xmlns:a16="http://schemas.microsoft.com/office/drawing/2014/main" id="{00000000-0008-0000-0300-000028000000}"/>
            </a:ext>
          </a:extLst>
        </xdr:cNvPr>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a:extLst>
            <a:ext uri="{FF2B5EF4-FFF2-40B4-BE49-F238E27FC236}">
              <a16:creationId xmlns:a16="http://schemas.microsoft.com/office/drawing/2014/main" id="{00000000-0008-0000-0300-000029000000}"/>
            </a:ext>
          </a:extLst>
        </xdr:cNvPr>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a:extLst>
            <a:ext uri="{FF2B5EF4-FFF2-40B4-BE49-F238E27FC236}">
              <a16:creationId xmlns:a16="http://schemas.microsoft.com/office/drawing/2014/main" id="{00000000-0008-0000-0300-00002A000000}"/>
            </a:ext>
          </a:extLst>
        </xdr:cNvPr>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a:extLst>
            <a:ext uri="{FF2B5EF4-FFF2-40B4-BE49-F238E27FC236}">
              <a16:creationId xmlns:a16="http://schemas.microsoft.com/office/drawing/2014/main" id="{00000000-0008-0000-0300-00002B000000}"/>
            </a:ext>
          </a:extLst>
        </xdr:cNvPr>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a:extLst>
            <a:ext uri="{FF2B5EF4-FFF2-40B4-BE49-F238E27FC236}">
              <a16:creationId xmlns:a16="http://schemas.microsoft.com/office/drawing/2014/main" id="{00000000-0008-0000-0300-00002C000000}"/>
            </a:ext>
          </a:extLst>
        </xdr:cNvPr>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a:extLst>
            <a:ext uri="{FF2B5EF4-FFF2-40B4-BE49-F238E27FC236}">
              <a16:creationId xmlns:a16="http://schemas.microsoft.com/office/drawing/2014/main" id="{00000000-0008-0000-0300-00002D000000}"/>
            </a:ext>
          </a:extLst>
        </xdr:cNvPr>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a:extLst>
            <a:ext uri="{FF2B5EF4-FFF2-40B4-BE49-F238E27FC236}">
              <a16:creationId xmlns:a16="http://schemas.microsoft.com/office/drawing/2014/main" id="{00000000-0008-0000-0300-00002E000000}"/>
            </a:ext>
          </a:extLst>
        </xdr:cNvPr>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a:extLst>
            <a:ext uri="{FF2B5EF4-FFF2-40B4-BE49-F238E27FC236}">
              <a16:creationId xmlns:a16="http://schemas.microsoft.com/office/drawing/2014/main" id="{00000000-0008-0000-0300-00002F000000}"/>
            </a:ext>
          </a:extLst>
        </xdr:cNvPr>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a:extLst>
            <a:ext uri="{FF2B5EF4-FFF2-40B4-BE49-F238E27FC236}">
              <a16:creationId xmlns:a16="http://schemas.microsoft.com/office/drawing/2014/main" id="{00000000-0008-0000-0300-000030000000}"/>
            </a:ext>
          </a:extLst>
        </xdr:cNvPr>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en-US" sz="1100" b="0" i="0" baseline="0">
              <a:solidFill>
                <a:schemeClr val="dk1"/>
              </a:solidFill>
              <a:effectLst/>
              <a:latin typeface="+mn-lt"/>
              <a:ea typeface="+mn-ea"/>
              <a:cs typeface="+mn-cs"/>
            </a:rPr>
            <a:t>　</a:t>
          </a:r>
          <a:r>
            <a:rPr lang="ja-JP" altLang="ja-JP" sz="1100" b="0" i="0" baseline="0">
              <a:solidFill>
                <a:schemeClr val="dk1"/>
              </a:solidFill>
              <a:effectLst/>
              <a:latin typeface="+mn-lt"/>
              <a:ea typeface="+mn-ea"/>
              <a:cs typeface="+mn-cs"/>
            </a:rPr>
            <a:t>人口の減少や高齢化率の上昇に加え、村内に中心となる産業がないこと等により、財政基盤が弱く、類似団体平均を下回っている。徴収専門員の配置による徴収率向上対策を中心とした歳入確保に努める。職員数は現在、事務の効率化を進めたことにより条例定数よりも少ない。住民サービス維持・向上を図りながら、今後も更なる事務効率の向上に努め、財政の健全化を目指す。</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a:extLst>
            <a:ext uri="{FF2B5EF4-FFF2-40B4-BE49-F238E27FC236}">
              <a16:creationId xmlns:a16="http://schemas.microsoft.com/office/drawing/2014/main" id="{00000000-0008-0000-0300-000031000000}"/>
            </a:ext>
          </a:extLst>
        </xdr:cNvPr>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74083</xdr:rowOff>
    </xdr:from>
    <xdr:to>
      <xdr:col>27</xdr:col>
      <xdr:colOff>184150</xdr:colOff>
      <xdr:row>45</xdr:row>
      <xdr:rowOff>74083</xdr:rowOff>
    </xdr:to>
    <xdr:cxnSp macro="">
      <xdr:nvCxnSpPr>
        <xdr:cNvPr id="50" name="直線コネクタ 49">
          <a:extLst>
            <a:ext uri="{FF2B5EF4-FFF2-40B4-BE49-F238E27FC236}">
              <a16:creationId xmlns:a16="http://schemas.microsoft.com/office/drawing/2014/main" id="{00000000-0008-0000-0300-000032000000}"/>
            </a:ext>
          </a:extLst>
        </xdr:cNvPr>
        <xdr:cNvCxnSpPr/>
      </xdr:nvCxnSpPr>
      <xdr:spPr>
        <a:xfrm>
          <a:off x="762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103310</xdr:rowOff>
    </xdr:from>
    <xdr:ext cx="762000" cy="259045"/>
    <xdr:sp macro="" textlink="">
      <xdr:nvSpPr>
        <xdr:cNvPr id="51" name="テキスト ボックス 50">
          <a:extLst>
            <a:ext uri="{FF2B5EF4-FFF2-40B4-BE49-F238E27FC236}">
              <a16:creationId xmlns:a16="http://schemas.microsoft.com/office/drawing/2014/main" id="{00000000-0008-0000-0300-000033000000}"/>
            </a:ext>
          </a:extLst>
        </xdr:cNvPr>
        <xdr:cNvSpPr txBox="1"/>
      </xdr:nvSpPr>
      <xdr:spPr>
        <a:xfrm>
          <a:off x="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14817</xdr:rowOff>
    </xdr:from>
    <xdr:to>
      <xdr:col>27</xdr:col>
      <xdr:colOff>184150</xdr:colOff>
      <xdr:row>43</xdr:row>
      <xdr:rowOff>14817</xdr:rowOff>
    </xdr:to>
    <xdr:cxnSp macro="">
      <xdr:nvCxnSpPr>
        <xdr:cNvPr id="52" name="直線コネクタ 51">
          <a:extLst>
            <a:ext uri="{FF2B5EF4-FFF2-40B4-BE49-F238E27FC236}">
              <a16:creationId xmlns:a16="http://schemas.microsoft.com/office/drawing/2014/main" id="{00000000-0008-0000-0300-000034000000}"/>
            </a:ext>
          </a:extLst>
        </xdr:cNvPr>
        <xdr:cNvCxnSpPr/>
      </xdr:nvCxnSpPr>
      <xdr:spPr>
        <a:xfrm>
          <a:off x="762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44044</xdr:rowOff>
    </xdr:from>
    <xdr:ext cx="762000" cy="259045"/>
    <xdr:sp macro="" textlink="">
      <xdr:nvSpPr>
        <xdr:cNvPr id="53" name="テキスト ボックス 52">
          <a:extLst>
            <a:ext uri="{FF2B5EF4-FFF2-40B4-BE49-F238E27FC236}">
              <a16:creationId xmlns:a16="http://schemas.microsoft.com/office/drawing/2014/main" id="{00000000-0008-0000-0300-000035000000}"/>
            </a:ext>
          </a:extLst>
        </xdr:cNvPr>
        <xdr:cNvSpPr txBox="1"/>
      </xdr:nvSpPr>
      <xdr:spPr>
        <a:xfrm>
          <a:off x="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40</xdr:row>
      <xdr:rowOff>127000</xdr:rowOff>
    </xdr:from>
    <xdr:to>
      <xdr:col>27</xdr:col>
      <xdr:colOff>184150</xdr:colOff>
      <xdr:row>40</xdr:row>
      <xdr:rowOff>127000</xdr:rowOff>
    </xdr:to>
    <xdr:cxnSp macro="">
      <xdr:nvCxnSpPr>
        <xdr:cNvPr id="54" name="直線コネクタ 53">
          <a:extLst>
            <a:ext uri="{FF2B5EF4-FFF2-40B4-BE49-F238E27FC236}">
              <a16:creationId xmlns:a16="http://schemas.microsoft.com/office/drawing/2014/main" id="{00000000-0008-0000-0300-000036000000}"/>
            </a:ext>
          </a:extLst>
        </xdr:cNvPr>
        <xdr:cNvCxnSpPr/>
      </xdr:nvCxnSpPr>
      <xdr:spPr>
        <a:xfrm>
          <a:off x="762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39</xdr:row>
      <xdr:rowOff>156227</xdr:rowOff>
    </xdr:from>
    <xdr:ext cx="762000" cy="259045"/>
    <xdr:sp macro="" textlink="">
      <xdr:nvSpPr>
        <xdr:cNvPr id="55" name="テキスト ボックス 54">
          <a:extLst>
            <a:ext uri="{FF2B5EF4-FFF2-40B4-BE49-F238E27FC236}">
              <a16:creationId xmlns:a16="http://schemas.microsoft.com/office/drawing/2014/main" id="{00000000-0008-0000-0300-000037000000}"/>
            </a:ext>
          </a:extLst>
        </xdr:cNvPr>
        <xdr:cNvSpPr txBox="1"/>
      </xdr:nvSpPr>
      <xdr:spPr>
        <a:xfrm>
          <a:off x="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38</xdr:row>
      <xdr:rowOff>67733</xdr:rowOff>
    </xdr:from>
    <xdr:to>
      <xdr:col>27</xdr:col>
      <xdr:colOff>184150</xdr:colOff>
      <xdr:row>38</xdr:row>
      <xdr:rowOff>67733</xdr:rowOff>
    </xdr:to>
    <xdr:cxnSp macro="">
      <xdr:nvCxnSpPr>
        <xdr:cNvPr id="56" name="直線コネクタ 55">
          <a:extLst>
            <a:ext uri="{FF2B5EF4-FFF2-40B4-BE49-F238E27FC236}">
              <a16:creationId xmlns:a16="http://schemas.microsoft.com/office/drawing/2014/main" id="{00000000-0008-0000-0300-000038000000}"/>
            </a:ext>
          </a:extLst>
        </xdr:cNvPr>
        <xdr:cNvCxnSpPr/>
      </xdr:nvCxnSpPr>
      <xdr:spPr>
        <a:xfrm>
          <a:off x="762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37</xdr:row>
      <xdr:rowOff>96960</xdr:rowOff>
    </xdr:from>
    <xdr:ext cx="762000" cy="259045"/>
    <xdr:sp macro="" textlink="">
      <xdr:nvSpPr>
        <xdr:cNvPr id="57" name="テキスト ボックス 56">
          <a:extLst>
            <a:ext uri="{FF2B5EF4-FFF2-40B4-BE49-F238E27FC236}">
              <a16:creationId xmlns:a16="http://schemas.microsoft.com/office/drawing/2014/main" id="{00000000-0008-0000-0300-000039000000}"/>
            </a:ext>
          </a:extLst>
        </xdr:cNvPr>
        <xdr:cNvSpPr txBox="1"/>
      </xdr:nvSpPr>
      <xdr:spPr>
        <a:xfrm>
          <a:off x="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36</xdr:row>
      <xdr:rowOff>8467</xdr:rowOff>
    </xdr:from>
    <xdr:to>
      <xdr:col>27</xdr:col>
      <xdr:colOff>184150</xdr:colOff>
      <xdr:row>36</xdr:row>
      <xdr:rowOff>8467</xdr:rowOff>
    </xdr:to>
    <xdr:cxnSp macro="">
      <xdr:nvCxnSpPr>
        <xdr:cNvPr id="58" name="直線コネクタ 57">
          <a:extLst>
            <a:ext uri="{FF2B5EF4-FFF2-40B4-BE49-F238E27FC236}">
              <a16:creationId xmlns:a16="http://schemas.microsoft.com/office/drawing/2014/main" id="{00000000-0008-0000-0300-00003A000000}"/>
            </a:ext>
          </a:extLst>
        </xdr:cNvPr>
        <xdr:cNvCxnSpPr/>
      </xdr:nvCxnSpPr>
      <xdr:spPr>
        <a:xfrm>
          <a:off x="762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35</xdr:row>
      <xdr:rowOff>37694</xdr:rowOff>
    </xdr:from>
    <xdr:ext cx="762000" cy="259045"/>
    <xdr:sp macro="" textlink="">
      <xdr:nvSpPr>
        <xdr:cNvPr id="59" name="テキスト ボックス 58">
          <a:extLst>
            <a:ext uri="{FF2B5EF4-FFF2-40B4-BE49-F238E27FC236}">
              <a16:creationId xmlns:a16="http://schemas.microsoft.com/office/drawing/2014/main" id="{00000000-0008-0000-0300-00003B000000}"/>
            </a:ext>
          </a:extLst>
        </xdr:cNvPr>
        <xdr:cNvSpPr txBox="1"/>
      </xdr:nvSpPr>
      <xdr:spPr>
        <a:xfrm>
          <a:off x="0" y="603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0" name="直線コネクタ 59">
          <a:extLst>
            <a:ext uri="{FF2B5EF4-FFF2-40B4-BE49-F238E27FC236}">
              <a16:creationId xmlns:a16="http://schemas.microsoft.com/office/drawing/2014/main" id="{00000000-0008-0000-0300-00003C000000}"/>
            </a:ext>
          </a:extLst>
        </xdr:cNvPr>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1" name="テキスト ボックス 60">
          <a:extLst>
            <a:ext uri="{FF2B5EF4-FFF2-40B4-BE49-F238E27FC236}">
              <a16:creationId xmlns:a16="http://schemas.microsoft.com/office/drawing/2014/main" id="{00000000-0008-0000-0300-00003D000000}"/>
            </a:ext>
          </a:extLst>
        </xdr:cNvPr>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2" name="財政力グラフ枠">
          <a:extLst>
            <a:ext uri="{FF2B5EF4-FFF2-40B4-BE49-F238E27FC236}">
              <a16:creationId xmlns:a16="http://schemas.microsoft.com/office/drawing/2014/main" id="{00000000-0008-0000-0300-00003E000000}"/>
            </a:ext>
          </a:extLst>
        </xdr:cNvPr>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37</xdr:row>
      <xdr:rowOff>110490</xdr:rowOff>
    </xdr:from>
    <xdr:to>
      <xdr:col>23</xdr:col>
      <xdr:colOff>133350</xdr:colOff>
      <xdr:row>45</xdr:row>
      <xdr:rowOff>25823</xdr:rowOff>
    </xdr:to>
    <xdr:cxnSp macro="">
      <xdr:nvCxnSpPr>
        <xdr:cNvPr id="63" name="直線コネクタ 62">
          <a:extLst>
            <a:ext uri="{FF2B5EF4-FFF2-40B4-BE49-F238E27FC236}">
              <a16:creationId xmlns:a16="http://schemas.microsoft.com/office/drawing/2014/main" id="{00000000-0008-0000-0300-00003F000000}"/>
            </a:ext>
          </a:extLst>
        </xdr:cNvPr>
        <xdr:cNvCxnSpPr/>
      </xdr:nvCxnSpPr>
      <xdr:spPr>
        <a:xfrm flipV="1">
          <a:off x="4953000" y="6454140"/>
          <a:ext cx="0" cy="128693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169350</xdr:rowOff>
    </xdr:from>
    <xdr:ext cx="762000" cy="259045"/>
    <xdr:sp macro="" textlink="">
      <xdr:nvSpPr>
        <xdr:cNvPr id="64" name="財政力最小値テキスト">
          <a:extLst>
            <a:ext uri="{FF2B5EF4-FFF2-40B4-BE49-F238E27FC236}">
              <a16:creationId xmlns:a16="http://schemas.microsoft.com/office/drawing/2014/main" id="{00000000-0008-0000-0300-000040000000}"/>
            </a:ext>
          </a:extLst>
        </xdr:cNvPr>
        <xdr:cNvSpPr txBox="1"/>
      </xdr:nvSpPr>
      <xdr:spPr>
        <a:xfrm>
          <a:off x="5041900" y="77131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45</xdr:row>
      <xdr:rowOff>25823</xdr:rowOff>
    </xdr:from>
    <xdr:to>
      <xdr:col>24</xdr:col>
      <xdr:colOff>12700</xdr:colOff>
      <xdr:row>45</xdr:row>
      <xdr:rowOff>25823</xdr:rowOff>
    </xdr:to>
    <xdr:cxnSp macro="">
      <xdr:nvCxnSpPr>
        <xdr:cNvPr id="65" name="直線コネクタ 64">
          <a:extLst>
            <a:ext uri="{FF2B5EF4-FFF2-40B4-BE49-F238E27FC236}">
              <a16:creationId xmlns:a16="http://schemas.microsoft.com/office/drawing/2014/main" id="{00000000-0008-0000-0300-000041000000}"/>
            </a:ext>
          </a:extLst>
        </xdr:cNvPr>
        <xdr:cNvCxnSpPr/>
      </xdr:nvCxnSpPr>
      <xdr:spPr>
        <a:xfrm>
          <a:off x="4864100" y="7741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36</xdr:row>
      <xdr:rowOff>25417</xdr:rowOff>
    </xdr:from>
    <xdr:ext cx="762000" cy="259045"/>
    <xdr:sp macro="" textlink="">
      <xdr:nvSpPr>
        <xdr:cNvPr id="66" name="財政力最大値テキスト">
          <a:extLst>
            <a:ext uri="{FF2B5EF4-FFF2-40B4-BE49-F238E27FC236}">
              <a16:creationId xmlns:a16="http://schemas.microsoft.com/office/drawing/2014/main" id="{00000000-0008-0000-0300-000042000000}"/>
            </a:ext>
          </a:extLst>
        </xdr:cNvPr>
        <xdr:cNvSpPr txBox="1"/>
      </xdr:nvSpPr>
      <xdr:spPr>
        <a:xfrm>
          <a:off x="5041900" y="61976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37</xdr:row>
      <xdr:rowOff>110490</xdr:rowOff>
    </xdr:from>
    <xdr:to>
      <xdr:col>24</xdr:col>
      <xdr:colOff>12700</xdr:colOff>
      <xdr:row>37</xdr:row>
      <xdr:rowOff>110490</xdr:rowOff>
    </xdr:to>
    <xdr:cxnSp macro="">
      <xdr:nvCxnSpPr>
        <xdr:cNvPr id="67" name="直線コネクタ 66">
          <a:extLst>
            <a:ext uri="{FF2B5EF4-FFF2-40B4-BE49-F238E27FC236}">
              <a16:creationId xmlns:a16="http://schemas.microsoft.com/office/drawing/2014/main" id="{00000000-0008-0000-0300-000043000000}"/>
            </a:ext>
          </a:extLst>
        </xdr:cNvPr>
        <xdr:cNvCxnSpPr/>
      </xdr:nvCxnSpPr>
      <xdr:spPr>
        <a:xfrm>
          <a:off x="4864100" y="64541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44</xdr:row>
      <xdr:rowOff>116840</xdr:rowOff>
    </xdr:from>
    <xdr:to>
      <xdr:col>23</xdr:col>
      <xdr:colOff>133350</xdr:colOff>
      <xdr:row>44</xdr:row>
      <xdr:rowOff>124883</xdr:rowOff>
    </xdr:to>
    <xdr:cxnSp macro="">
      <xdr:nvCxnSpPr>
        <xdr:cNvPr id="68" name="直線コネクタ 67">
          <a:extLst>
            <a:ext uri="{FF2B5EF4-FFF2-40B4-BE49-F238E27FC236}">
              <a16:creationId xmlns:a16="http://schemas.microsoft.com/office/drawing/2014/main" id="{00000000-0008-0000-0300-000044000000}"/>
            </a:ext>
          </a:extLst>
        </xdr:cNvPr>
        <xdr:cNvCxnSpPr/>
      </xdr:nvCxnSpPr>
      <xdr:spPr>
        <a:xfrm flipV="1">
          <a:off x="4114800" y="7660640"/>
          <a:ext cx="838200" cy="8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43</xdr:row>
      <xdr:rowOff>42350</xdr:rowOff>
    </xdr:from>
    <xdr:ext cx="762000" cy="259045"/>
    <xdr:sp macro="" textlink="">
      <xdr:nvSpPr>
        <xdr:cNvPr id="69" name="財政力平均値テキスト">
          <a:extLst>
            <a:ext uri="{FF2B5EF4-FFF2-40B4-BE49-F238E27FC236}">
              <a16:creationId xmlns:a16="http://schemas.microsoft.com/office/drawing/2014/main" id="{00000000-0008-0000-0300-000045000000}"/>
            </a:ext>
          </a:extLst>
        </xdr:cNvPr>
        <xdr:cNvSpPr txBox="1"/>
      </xdr:nvSpPr>
      <xdr:spPr>
        <a:xfrm>
          <a:off x="5041900" y="741470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25823</xdr:rowOff>
    </xdr:from>
    <xdr:to>
      <xdr:col>23</xdr:col>
      <xdr:colOff>184150</xdr:colOff>
      <xdr:row>44</xdr:row>
      <xdr:rowOff>127423</xdr:rowOff>
    </xdr:to>
    <xdr:sp macro="" textlink="">
      <xdr:nvSpPr>
        <xdr:cNvPr id="70" name="フローチャート: 判断 69">
          <a:extLst>
            <a:ext uri="{FF2B5EF4-FFF2-40B4-BE49-F238E27FC236}">
              <a16:creationId xmlns:a16="http://schemas.microsoft.com/office/drawing/2014/main" id="{00000000-0008-0000-0300-000046000000}"/>
            </a:ext>
          </a:extLst>
        </xdr:cNvPr>
        <xdr:cNvSpPr/>
      </xdr:nvSpPr>
      <xdr:spPr>
        <a:xfrm>
          <a:off x="4902200" y="75696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44</xdr:row>
      <xdr:rowOff>124883</xdr:rowOff>
    </xdr:from>
    <xdr:to>
      <xdr:col>19</xdr:col>
      <xdr:colOff>133350</xdr:colOff>
      <xdr:row>44</xdr:row>
      <xdr:rowOff>124883</xdr:rowOff>
    </xdr:to>
    <xdr:cxnSp macro="">
      <xdr:nvCxnSpPr>
        <xdr:cNvPr id="71" name="直線コネクタ 70">
          <a:extLst>
            <a:ext uri="{FF2B5EF4-FFF2-40B4-BE49-F238E27FC236}">
              <a16:creationId xmlns:a16="http://schemas.microsoft.com/office/drawing/2014/main" id="{00000000-0008-0000-0300-000047000000}"/>
            </a:ext>
          </a:extLst>
        </xdr:cNvPr>
        <xdr:cNvCxnSpPr/>
      </xdr:nvCxnSpPr>
      <xdr:spPr>
        <a:xfrm>
          <a:off x="3225800" y="7668683"/>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44</xdr:row>
      <xdr:rowOff>17780</xdr:rowOff>
    </xdr:from>
    <xdr:to>
      <xdr:col>19</xdr:col>
      <xdr:colOff>184150</xdr:colOff>
      <xdr:row>44</xdr:row>
      <xdr:rowOff>119380</xdr:rowOff>
    </xdr:to>
    <xdr:sp macro="" textlink="">
      <xdr:nvSpPr>
        <xdr:cNvPr id="72" name="フローチャート: 判断 71">
          <a:extLst>
            <a:ext uri="{FF2B5EF4-FFF2-40B4-BE49-F238E27FC236}">
              <a16:creationId xmlns:a16="http://schemas.microsoft.com/office/drawing/2014/main" id="{00000000-0008-0000-0300-000048000000}"/>
            </a:ext>
          </a:extLst>
        </xdr:cNvPr>
        <xdr:cNvSpPr/>
      </xdr:nvSpPr>
      <xdr:spPr>
        <a:xfrm>
          <a:off x="4064000" y="75615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42</xdr:row>
      <xdr:rowOff>129557</xdr:rowOff>
    </xdr:from>
    <xdr:ext cx="736600" cy="259045"/>
    <xdr:sp macro="" textlink="">
      <xdr:nvSpPr>
        <xdr:cNvPr id="73" name="テキスト ボックス 72">
          <a:extLst>
            <a:ext uri="{FF2B5EF4-FFF2-40B4-BE49-F238E27FC236}">
              <a16:creationId xmlns:a16="http://schemas.microsoft.com/office/drawing/2014/main" id="{00000000-0008-0000-0300-000049000000}"/>
            </a:ext>
          </a:extLst>
        </xdr:cNvPr>
        <xdr:cNvSpPr txBox="1"/>
      </xdr:nvSpPr>
      <xdr:spPr>
        <a:xfrm>
          <a:off x="3733800" y="73304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44</xdr:row>
      <xdr:rowOff>124883</xdr:rowOff>
    </xdr:from>
    <xdr:to>
      <xdr:col>15</xdr:col>
      <xdr:colOff>82550</xdr:colOff>
      <xdr:row>44</xdr:row>
      <xdr:rowOff>132927</xdr:rowOff>
    </xdr:to>
    <xdr:cxnSp macro="">
      <xdr:nvCxnSpPr>
        <xdr:cNvPr id="74" name="直線コネクタ 73">
          <a:extLst>
            <a:ext uri="{FF2B5EF4-FFF2-40B4-BE49-F238E27FC236}">
              <a16:creationId xmlns:a16="http://schemas.microsoft.com/office/drawing/2014/main" id="{00000000-0008-0000-0300-00004A000000}"/>
            </a:ext>
          </a:extLst>
        </xdr:cNvPr>
        <xdr:cNvCxnSpPr/>
      </xdr:nvCxnSpPr>
      <xdr:spPr>
        <a:xfrm flipV="1">
          <a:off x="2336800" y="7668683"/>
          <a:ext cx="889000" cy="80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43</xdr:row>
      <xdr:rowOff>140970</xdr:rowOff>
    </xdr:from>
    <xdr:to>
      <xdr:col>15</xdr:col>
      <xdr:colOff>133350</xdr:colOff>
      <xdr:row>44</xdr:row>
      <xdr:rowOff>71120</xdr:rowOff>
    </xdr:to>
    <xdr:sp macro="" textlink="">
      <xdr:nvSpPr>
        <xdr:cNvPr id="75" name="フローチャート: 判断 74">
          <a:extLst>
            <a:ext uri="{FF2B5EF4-FFF2-40B4-BE49-F238E27FC236}">
              <a16:creationId xmlns:a16="http://schemas.microsoft.com/office/drawing/2014/main" id="{00000000-0008-0000-0300-00004B000000}"/>
            </a:ext>
          </a:extLst>
        </xdr:cNvPr>
        <xdr:cNvSpPr/>
      </xdr:nvSpPr>
      <xdr:spPr>
        <a:xfrm>
          <a:off x="3175000" y="75133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42</xdr:row>
      <xdr:rowOff>81297</xdr:rowOff>
    </xdr:from>
    <xdr:ext cx="762000" cy="259045"/>
    <xdr:sp macro="" textlink="">
      <xdr:nvSpPr>
        <xdr:cNvPr id="76" name="テキスト ボックス 75">
          <a:extLst>
            <a:ext uri="{FF2B5EF4-FFF2-40B4-BE49-F238E27FC236}">
              <a16:creationId xmlns:a16="http://schemas.microsoft.com/office/drawing/2014/main" id="{00000000-0008-0000-0300-00004C000000}"/>
            </a:ext>
          </a:extLst>
        </xdr:cNvPr>
        <xdr:cNvSpPr txBox="1"/>
      </xdr:nvSpPr>
      <xdr:spPr>
        <a:xfrm>
          <a:off x="2844800" y="7282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44</xdr:row>
      <xdr:rowOff>132927</xdr:rowOff>
    </xdr:from>
    <xdr:to>
      <xdr:col>11</xdr:col>
      <xdr:colOff>31750</xdr:colOff>
      <xdr:row>44</xdr:row>
      <xdr:rowOff>132927</xdr:rowOff>
    </xdr:to>
    <xdr:cxnSp macro="">
      <xdr:nvCxnSpPr>
        <xdr:cNvPr id="77" name="直線コネクタ 76">
          <a:extLst>
            <a:ext uri="{FF2B5EF4-FFF2-40B4-BE49-F238E27FC236}">
              <a16:creationId xmlns:a16="http://schemas.microsoft.com/office/drawing/2014/main" id="{00000000-0008-0000-0300-00004D000000}"/>
            </a:ext>
          </a:extLst>
        </xdr:cNvPr>
        <xdr:cNvCxnSpPr/>
      </xdr:nvCxnSpPr>
      <xdr:spPr>
        <a:xfrm>
          <a:off x="1447800" y="767672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44</xdr:row>
      <xdr:rowOff>1694</xdr:rowOff>
    </xdr:from>
    <xdr:to>
      <xdr:col>11</xdr:col>
      <xdr:colOff>82550</xdr:colOff>
      <xdr:row>44</xdr:row>
      <xdr:rowOff>103294</xdr:rowOff>
    </xdr:to>
    <xdr:sp macro="" textlink="">
      <xdr:nvSpPr>
        <xdr:cNvPr id="78" name="フローチャート: 判断 77">
          <a:extLst>
            <a:ext uri="{FF2B5EF4-FFF2-40B4-BE49-F238E27FC236}">
              <a16:creationId xmlns:a16="http://schemas.microsoft.com/office/drawing/2014/main" id="{00000000-0008-0000-0300-00004E000000}"/>
            </a:ext>
          </a:extLst>
        </xdr:cNvPr>
        <xdr:cNvSpPr/>
      </xdr:nvSpPr>
      <xdr:spPr>
        <a:xfrm>
          <a:off x="2286000" y="75454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42</xdr:row>
      <xdr:rowOff>113471</xdr:rowOff>
    </xdr:from>
    <xdr:ext cx="762000" cy="259045"/>
    <xdr:sp macro="" textlink="">
      <xdr:nvSpPr>
        <xdr:cNvPr id="79" name="テキスト ボックス 78">
          <a:extLst>
            <a:ext uri="{FF2B5EF4-FFF2-40B4-BE49-F238E27FC236}">
              <a16:creationId xmlns:a16="http://schemas.microsoft.com/office/drawing/2014/main" id="{00000000-0008-0000-0300-00004F000000}"/>
            </a:ext>
          </a:extLst>
        </xdr:cNvPr>
        <xdr:cNvSpPr txBox="1"/>
      </xdr:nvSpPr>
      <xdr:spPr>
        <a:xfrm>
          <a:off x="1955800" y="73143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43</xdr:row>
      <xdr:rowOff>157056</xdr:rowOff>
    </xdr:from>
    <xdr:to>
      <xdr:col>7</xdr:col>
      <xdr:colOff>31750</xdr:colOff>
      <xdr:row>44</xdr:row>
      <xdr:rowOff>87206</xdr:rowOff>
    </xdr:to>
    <xdr:sp macro="" textlink="">
      <xdr:nvSpPr>
        <xdr:cNvPr id="80" name="フローチャート: 判断 79">
          <a:extLst>
            <a:ext uri="{FF2B5EF4-FFF2-40B4-BE49-F238E27FC236}">
              <a16:creationId xmlns:a16="http://schemas.microsoft.com/office/drawing/2014/main" id="{00000000-0008-0000-0300-000050000000}"/>
            </a:ext>
          </a:extLst>
        </xdr:cNvPr>
        <xdr:cNvSpPr/>
      </xdr:nvSpPr>
      <xdr:spPr>
        <a:xfrm>
          <a:off x="1397000" y="75294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42</xdr:row>
      <xdr:rowOff>97383</xdr:rowOff>
    </xdr:from>
    <xdr:ext cx="762000" cy="259045"/>
    <xdr:sp macro="" textlink="">
      <xdr:nvSpPr>
        <xdr:cNvPr id="81" name="テキスト ボックス 80">
          <a:extLst>
            <a:ext uri="{FF2B5EF4-FFF2-40B4-BE49-F238E27FC236}">
              <a16:creationId xmlns:a16="http://schemas.microsoft.com/office/drawing/2014/main" id="{00000000-0008-0000-0300-000051000000}"/>
            </a:ext>
          </a:extLst>
        </xdr:cNvPr>
        <xdr:cNvSpPr txBox="1"/>
      </xdr:nvSpPr>
      <xdr:spPr>
        <a:xfrm>
          <a:off x="1066800" y="72982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2" name="テキスト ボックス 81">
          <a:extLst>
            <a:ext uri="{FF2B5EF4-FFF2-40B4-BE49-F238E27FC236}">
              <a16:creationId xmlns:a16="http://schemas.microsoft.com/office/drawing/2014/main" id="{00000000-0008-0000-0300-000052000000}"/>
            </a:ext>
          </a:extLst>
        </xdr:cNvPr>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3" name="テキスト ボックス 82">
          <a:extLst>
            <a:ext uri="{FF2B5EF4-FFF2-40B4-BE49-F238E27FC236}">
              <a16:creationId xmlns:a16="http://schemas.microsoft.com/office/drawing/2014/main" id="{00000000-0008-0000-0300-000053000000}"/>
            </a:ext>
          </a:extLst>
        </xdr:cNvPr>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4" name="テキスト ボックス 83">
          <a:extLst>
            <a:ext uri="{FF2B5EF4-FFF2-40B4-BE49-F238E27FC236}">
              <a16:creationId xmlns:a16="http://schemas.microsoft.com/office/drawing/2014/main" id="{00000000-0008-0000-0300-000054000000}"/>
            </a:ext>
          </a:extLst>
        </xdr:cNvPr>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5" name="テキスト ボックス 84">
          <a:extLst>
            <a:ext uri="{FF2B5EF4-FFF2-40B4-BE49-F238E27FC236}">
              <a16:creationId xmlns:a16="http://schemas.microsoft.com/office/drawing/2014/main" id="{00000000-0008-0000-0300-000055000000}"/>
            </a:ext>
          </a:extLst>
        </xdr:cNvPr>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6" name="テキスト ボックス 85">
          <a:extLst>
            <a:ext uri="{FF2B5EF4-FFF2-40B4-BE49-F238E27FC236}">
              <a16:creationId xmlns:a16="http://schemas.microsoft.com/office/drawing/2014/main" id="{00000000-0008-0000-0300-000056000000}"/>
            </a:ext>
          </a:extLst>
        </xdr:cNvPr>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44</xdr:row>
      <xdr:rowOff>66040</xdr:rowOff>
    </xdr:from>
    <xdr:to>
      <xdr:col>23</xdr:col>
      <xdr:colOff>184150</xdr:colOff>
      <xdr:row>44</xdr:row>
      <xdr:rowOff>167640</xdr:rowOff>
    </xdr:to>
    <xdr:sp macro="" textlink="">
      <xdr:nvSpPr>
        <xdr:cNvPr id="87" name="楕円 86">
          <a:extLst>
            <a:ext uri="{FF2B5EF4-FFF2-40B4-BE49-F238E27FC236}">
              <a16:creationId xmlns:a16="http://schemas.microsoft.com/office/drawing/2014/main" id="{00000000-0008-0000-0300-000057000000}"/>
            </a:ext>
          </a:extLst>
        </xdr:cNvPr>
        <xdr:cNvSpPr/>
      </xdr:nvSpPr>
      <xdr:spPr>
        <a:xfrm>
          <a:off x="4902200" y="7609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43</xdr:row>
      <xdr:rowOff>156650</xdr:rowOff>
    </xdr:from>
    <xdr:ext cx="762000" cy="259045"/>
    <xdr:sp macro="" textlink="">
      <xdr:nvSpPr>
        <xdr:cNvPr id="88" name="財政力該当値テキスト">
          <a:extLst>
            <a:ext uri="{FF2B5EF4-FFF2-40B4-BE49-F238E27FC236}">
              <a16:creationId xmlns:a16="http://schemas.microsoft.com/office/drawing/2014/main" id="{00000000-0008-0000-0300-000058000000}"/>
            </a:ext>
          </a:extLst>
        </xdr:cNvPr>
        <xdr:cNvSpPr txBox="1"/>
      </xdr:nvSpPr>
      <xdr:spPr>
        <a:xfrm>
          <a:off x="5041900" y="7529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44</xdr:row>
      <xdr:rowOff>74083</xdr:rowOff>
    </xdr:from>
    <xdr:to>
      <xdr:col>19</xdr:col>
      <xdr:colOff>184150</xdr:colOff>
      <xdr:row>45</xdr:row>
      <xdr:rowOff>4233</xdr:rowOff>
    </xdr:to>
    <xdr:sp macro="" textlink="">
      <xdr:nvSpPr>
        <xdr:cNvPr id="89" name="楕円 88">
          <a:extLst>
            <a:ext uri="{FF2B5EF4-FFF2-40B4-BE49-F238E27FC236}">
              <a16:creationId xmlns:a16="http://schemas.microsoft.com/office/drawing/2014/main" id="{00000000-0008-0000-0300-000059000000}"/>
            </a:ext>
          </a:extLst>
        </xdr:cNvPr>
        <xdr:cNvSpPr/>
      </xdr:nvSpPr>
      <xdr:spPr>
        <a:xfrm>
          <a:off x="4064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44</xdr:row>
      <xdr:rowOff>160460</xdr:rowOff>
    </xdr:from>
    <xdr:ext cx="736600" cy="259045"/>
    <xdr:sp macro="" textlink="">
      <xdr:nvSpPr>
        <xdr:cNvPr id="90" name="テキスト ボックス 89">
          <a:extLst>
            <a:ext uri="{FF2B5EF4-FFF2-40B4-BE49-F238E27FC236}">
              <a16:creationId xmlns:a16="http://schemas.microsoft.com/office/drawing/2014/main" id="{00000000-0008-0000-0300-00005A000000}"/>
            </a:ext>
          </a:extLst>
        </xdr:cNvPr>
        <xdr:cNvSpPr txBox="1"/>
      </xdr:nvSpPr>
      <xdr:spPr>
        <a:xfrm>
          <a:off x="3733800" y="770426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44</xdr:row>
      <xdr:rowOff>74083</xdr:rowOff>
    </xdr:from>
    <xdr:to>
      <xdr:col>15</xdr:col>
      <xdr:colOff>133350</xdr:colOff>
      <xdr:row>45</xdr:row>
      <xdr:rowOff>4233</xdr:rowOff>
    </xdr:to>
    <xdr:sp macro="" textlink="">
      <xdr:nvSpPr>
        <xdr:cNvPr id="91" name="楕円 90">
          <a:extLst>
            <a:ext uri="{FF2B5EF4-FFF2-40B4-BE49-F238E27FC236}">
              <a16:creationId xmlns:a16="http://schemas.microsoft.com/office/drawing/2014/main" id="{00000000-0008-0000-0300-00005B000000}"/>
            </a:ext>
          </a:extLst>
        </xdr:cNvPr>
        <xdr:cNvSpPr/>
      </xdr:nvSpPr>
      <xdr:spPr>
        <a:xfrm>
          <a:off x="3175000" y="7617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44</xdr:row>
      <xdr:rowOff>160460</xdr:rowOff>
    </xdr:from>
    <xdr:ext cx="762000" cy="259045"/>
    <xdr:sp macro="" textlink="">
      <xdr:nvSpPr>
        <xdr:cNvPr id="92" name="テキスト ボックス 91">
          <a:extLst>
            <a:ext uri="{FF2B5EF4-FFF2-40B4-BE49-F238E27FC236}">
              <a16:creationId xmlns:a16="http://schemas.microsoft.com/office/drawing/2014/main" id="{00000000-0008-0000-0300-00005C000000}"/>
            </a:ext>
          </a:extLst>
        </xdr:cNvPr>
        <xdr:cNvSpPr txBox="1"/>
      </xdr:nvSpPr>
      <xdr:spPr>
        <a:xfrm>
          <a:off x="2844800" y="77042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44</xdr:row>
      <xdr:rowOff>82127</xdr:rowOff>
    </xdr:from>
    <xdr:to>
      <xdr:col>11</xdr:col>
      <xdr:colOff>82550</xdr:colOff>
      <xdr:row>45</xdr:row>
      <xdr:rowOff>12277</xdr:rowOff>
    </xdr:to>
    <xdr:sp macro="" textlink="">
      <xdr:nvSpPr>
        <xdr:cNvPr id="93" name="楕円 92">
          <a:extLst>
            <a:ext uri="{FF2B5EF4-FFF2-40B4-BE49-F238E27FC236}">
              <a16:creationId xmlns:a16="http://schemas.microsoft.com/office/drawing/2014/main" id="{00000000-0008-0000-0300-00005D000000}"/>
            </a:ext>
          </a:extLst>
        </xdr:cNvPr>
        <xdr:cNvSpPr/>
      </xdr:nvSpPr>
      <xdr:spPr>
        <a:xfrm>
          <a:off x="2286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44</xdr:row>
      <xdr:rowOff>168504</xdr:rowOff>
    </xdr:from>
    <xdr:ext cx="762000" cy="259045"/>
    <xdr:sp macro="" textlink="">
      <xdr:nvSpPr>
        <xdr:cNvPr id="94" name="テキスト ボックス 93">
          <a:extLst>
            <a:ext uri="{FF2B5EF4-FFF2-40B4-BE49-F238E27FC236}">
              <a16:creationId xmlns:a16="http://schemas.microsoft.com/office/drawing/2014/main" id="{00000000-0008-0000-0300-00005E000000}"/>
            </a:ext>
          </a:extLst>
        </xdr:cNvPr>
        <xdr:cNvSpPr txBox="1"/>
      </xdr:nvSpPr>
      <xdr:spPr>
        <a:xfrm>
          <a:off x="1955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44</xdr:row>
      <xdr:rowOff>82127</xdr:rowOff>
    </xdr:from>
    <xdr:to>
      <xdr:col>7</xdr:col>
      <xdr:colOff>31750</xdr:colOff>
      <xdr:row>45</xdr:row>
      <xdr:rowOff>12277</xdr:rowOff>
    </xdr:to>
    <xdr:sp macro="" textlink="">
      <xdr:nvSpPr>
        <xdr:cNvPr id="95" name="楕円 94">
          <a:extLst>
            <a:ext uri="{FF2B5EF4-FFF2-40B4-BE49-F238E27FC236}">
              <a16:creationId xmlns:a16="http://schemas.microsoft.com/office/drawing/2014/main" id="{00000000-0008-0000-0300-00005F000000}"/>
            </a:ext>
          </a:extLst>
        </xdr:cNvPr>
        <xdr:cNvSpPr/>
      </xdr:nvSpPr>
      <xdr:spPr>
        <a:xfrm>
          <a:off x="1397000" y="76259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44</xdr:row>
      <xdr:rowOff>168504</xdr:rowOff>
    </xdr:from>
    <xdr:ext cx="762000" cy="259045"/>
    <xdr:sp macro="" textlink="">
      <xdr:nvSpPr>
        <xdr:cNvPr id="96" name="テキスト ボックス 95">
          <a:extLst>
            <a:ext uri="{FF2B5EF4-FFF2-40B4-BE49-F238E27FC236}">
              <a16:creationId xmlns:a16="http://schemas.microsoft.com/office/drawing/2014/main" id="{00000000-0008-0000-0300-000060000000}"/>
            </a:ext>
          </a:extLst>
        </xdr:cNvPr>
        <xdr:cNvSpPr txBox="1"/>
      </xdr:nvSpPr>
      <xdr:spPr>
        <a:xfrm>
          <a:off x="1066800" y="7712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7" name="正方形/長方形 96">
          <a:extLst>
            <a:ext uri="{FF2B5EF4-FFF2-40B4-BE49-F238E27FC236}">
              <a16:creationId xmlns:a16="http://schemas.microsoft.com/office/drawing/2014/main" id="{00000000-0008-0000-0300-000061000000}"/>
            </a:ext>
          </a:extLst>
        </xdr:cNvPr>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98" name="テキスト ボックス 97">
          <a:extLst>
            <a:ext uri="{FF2B5EF4-FFF2-40B4-BE49-F238E27FC236}">
              <a16:creationId xmlns:a16="http://schemas.microsoft.com/office/drawing/2014/main" id="{00000000-0008-0000-0300-000062000000}"/>
            </a:ext>
          </a:extLst>
        </xdr:cNvPr>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99" name="テキスト ボックス 98">
          <a:extLst>
            <a:ext uri="{FF2B5EF4-FFF2-40B4-BE49-F238E27FC236}">
              <a16:creationId xmlns:a16="http://schemas.microsoft.com/office/drawing/2014/main" id="{00000000-0008-0000-0300-000063000000}"/>
            </a:ext>
          </a:extLst>
        </xdr:cNvPr>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0" name="正方形/長方形 99">
          <a:extLst>
            <a:ext uri="{FF2B5EF4-FFF2-40B4-BE49-F238E27FC236}">
              <a16:creationId xmlns:a16="http://schemas.microsoft.com/office/drawing/2014/main" id="{00000000-0008-0000-0300-000064000000}"/>
            </a:ext>
          </a:extLst>
        </xdr:cNvPr>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1" name="正方形/長方形 100">
          <a:extLst>
            <a:ext uri="{FF2B5EF4-FFF2-40B4-BE49-F238E27FC236}">
              <a16:creationId xmlns:a16="http://schemas.microsoft.com/office/drawing/2014/main" id="{00000000-0008-0000-0300-000065000000}"/>
            </a:ext>
          </a:extLst>
        </xdr:cNvPr>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2" name="正方形/長方形 101">
          <a:extLst>
            <a:ext uri="{FF2B5EF4-FFF2-40B4-BE49-F238E27FC236}">
              <a16:creationId xmlns:a16="http://schemas.microsoft.com/office/drawing/2014/main" id="{00000000-0008-0000-0300-000066000000}"/>
            </a:ext>
          </a:extLst>
        </xdr:cNvPr>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3" name="正方形/長方形 102">
          <a:extLst>
            <a:ext uri="{FF2B5EF4-FFF2-40B4-BE49-F238E27FC236}">
              <a16:creationId xmlns:a16="http://schemas.microsoft.com/office/drawing/2014/main" id="{00000000-0008-0000-0300-000067000000}"/>
            </a:ext>
          </a:extLst>
        </xdr:cNvPr>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4" name="正方形/長方形 103">
          <a:extLst>
            <a:ext uri="{FF2B5EF4-FFF2-40B4-BE49-F238E27FC236}">
              <a16:creationId xmlns:a16="http://schemas.microsoft.com/office/drawing/2014/main" id="{00000000-0008-0000-0300-000068000000}"/>
            </a:ext>
          </a:extLst>
        </xdr:cNvPr>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5" name="正方形/長方形 104">
          <a:extLst>
            <a:ext uri="{FF2B5EF4-FFF2-40B4-BE49-F238E27FC236}">
              <a16:creationId xmlns:a16="http://schemas.microsoft.com/office/drawing/2014/main" id="{00000000-0008-0000-0300-000069000000}"/>
            </a:ext>
          </a:extLst>
        </xdr:cNvPr>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6" name="正方形/長方形 105">
          <a:extLst>
            <a:ext uri="{FF2B5EF4-FFF2-40B4-BE49-F238E27FC236}">
              <a16:creationId xmlns:a16="http://schemas.microsoft.com/office/drawing/2014/main" id="{00000000-0008-0000-0300-00006A000000}"/>
            </a:ext>
          </a:extLst>
        </xdr:cNvPr>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7" name="正方形/長方形 106">
          <a:extLst>
            <a:ext uri="{FF2B5EF4-FFF2-40B4-BE49-F238E27FC236}">
              <a16:creationId xmlns:a16="http://schemas.microsoft.com/office/drawing/2014/main" id="{00000000-0008-0000-0300-00006B000000}"/>
            </a:ext>
          </a:extLst>
        </xdr:cNvPr>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08" name="正方形/長方形 107">
          <a:extLst>
            <a:ext uri="{FF2B5EF4-FFF2-40B4-BE49-F238E27FC236}">
              <a16:creationId xmlns:a16="http://schemas.microsoft.com/office/drawing/2014/main" id="{00000000-0008-0000-0300-00006C000000}"/>
            </a:ext>
          </a:extLst>
        </xdr:cNvPr>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09" name="テキスト ボックス 108">
          <a:extLst>
            <a:ext uri="{FF2B5EF4-FFF2-40B4-BE49-F238E27FC236}">
              <a16:creationId xmlns:a16="http://schemas.microsoft.com/office/drawing/2014/main" id="{00000000-0008-0000-0300-00006D000000}"/>
            </a:ext>
          </a:extLst>
        </xdr:cNvPr>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地方債の繰上償還による公債費の削減を図っている。今後とも、公債費の削減及び事務事業の優先度を点検し経常経費の抑制に努める。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54</xdr:row>
      <xdr:rowOff>139700</xdr:rowOff>
    </xdr:from>
    <xdr:ext cx="298543" cy="225703"/>
    <xdr:sp macro="" textlink="">
      <xdr:nvSpPr>
        <xdr:cNvPr id="110" name="テキスト ボックス 109">
          <a:extLst>
            <a:ext uri="{FF2B5EF4-FFF2-40B4-BE49-F238E27FC236}">
              <a16:creationId xmlns:a16="http://schemas.microsoft.com/office/drawing/2014/main" id="{00000000-0008-0000-0300-00006E000000}"/>
            </a:ext>
          </a:extLst>
        </xdr:cNvPr>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1" name="直線コネクタ 110">
          <a:extLst>
            <a:ext uri="{FF2B5EF4-FFF2-40B4-BE49-F238E27FC236}">
              <a16:creationId xmlns:a16="http://schemas.microsoft.com/office/drawing/2014/main" id="{00000000-0008-0000-0300-00006F000000}"/>
            </a:ext>
          </a:extLst>
        </xdr:cNvPr>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2" name="テキスト ボックス 111">
          <a:extLst>
            <a:ext uri="{FF2B5EF4-FFF2-40B4-BE49-F238E27FC236}">
              <a16:creationId xmlns:a16="http://schemas.microsoft.com/office/drawing/2014/main" id="{00000000-0008-0000-0300-000070000000}"/>
            </a:ext>
          </a:extLst>
        </xdr:cNvPr>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31750</xdr:rowOff>
    </xdr:from>
    <xdr:to>
      <xdr:col>27</xdr:col>
      <xdr:colOff>184150</xdr:colOff>
      <xdr:row>67</xdr:row>
      <xdr:rowOff>31750</xdr:rowOff>
    </xdr:to>
    <xdr:cxnSp macro="">
      <xdr:nvCxnSpPr>
        <xdr:cNvPr id="113" name="直線コネクタ 112">
          <a:extLst>
            <a:ext uri="{FF2B5EF4-FFF2-40B4-BE49-F238E27FC236}">
              <a16:creationId xmlns:a16="http://schemas.microsoft.com/office/drawing/2014/main" id="{00000000-0008-0000-0300-000071000000}"/>
            </a:ext>
          </a:extLst>
        </xdr:cNvPr>
        <xdr:cNvCxnSpPr/>
      </xdr:nvCxnSpPr>
      <xdr:spPr>
        <a:xfrm>
          <a:off x="762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60977</xdr:rowOff>
    </xdr:from>
    <xdr:ext cx="762000" cy="259045"/>
    <xdr:sp macro="" textlink="">
      <xdr:nvSpPr>
        <xdr:cNvPr id="114" name="テキスト ボックス 113">
          <a:extLst>
            <a:ext uri="{FF2B5EF4-FFF2-40B4-BE49-F238E27FC236}">
              <a16:creationId xmlns:a16="http://schemas.microsoft.com/office/drawing/2014/main" id="{00000000-0008-0000-0300-000072000000}"/>
            </a:ext>
          </a:extLst>
        </xdr:cNvPr>
        <xdr:cNvSpPr txBox="1"/>
      </xdr:nvSpPr>
      <xdr:spPr>
        <a:xfrm>
          <a:off x="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64</xdr:row>
      <xdr:rowOff>63500</xdr:rowOff>
    </xdr:from>
    <xdr:to>
      <xdr:col>27</xdr:col>
      <xdr:colOff>184150</xdr:colOff>
      <xdr:row>64</xdr:row>
      <xdr:rowOff>63500</xdr:rowOff>
    </xdr:to>
    <xdr:cxnSp macro="">
      <xdr:nvCxnSpPr>
        <xdr:cNvPr id="115" name="直線コネクタ 114">
          <a:extLst>
            <a:ext uri="{FF2B5EF4-FFF2-40B4-BE49-F238E27FC236}">
              <a16:creationId xmlns:a16="http://schemas.microsoft.com/office/drawing/2014/main" id="{00000000-0008-0000-0300-000073000000}"/>
            </a:ext>
          </a:extLst>
        </xdr:cNvPr>
        <xdr:cNvCxnSpPr/>
      </xdr:nvCxnSpPr>
      <xdr:spPr>
        <a:xfrm>
          <a:off x="762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63</xdr:row>
      <xdr:rowOff>92727</xdr:rowOff>
    </xdr:from>
    <xdr:ext cx="762000" cy="259045"/>
    <xdr:sp macro="" textlink="">
      <xdr:nvSpPr>
        <xdr:cNvPr id="116" name="テキスト ボックス 115">
          <a:extLst>
            <a:ext uri="{FF2B5EF4-FFF2-40B4-BE49-F238E27FC236}">
              <a16:creationId xmlns:a16="http://schemas.microsoft.com/office/drawing/2014/main" id="{00000000-0008-0000-0300-000074000000}"/>
            </a:ext>
          </a:extLst>
        </xdr:cNvPr>
        <xdr:cNvSpPr txBox="1"/>
      </xdr:nvSpPr>
      <xdr:spPr>
        <a:xfrm>
          <a:off x="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61</xdr:row>
      <xdr:rowOff>95250</xdr:rowOff>
    </xdr:from>
    <xdr:to>
      <xdr:col>27</xdr:col>
      <xdr:colOff>184150</xdr:colOff>
      <xdr:row>61</xdr:row>
      <xdr:rowOff>95250</xdr:rowOff>
    </xdr:to>
    <xdr:cxnSp macro="">
      <xdr:nvCxnSpPr>
        <xdr:cNvPr id="117" name="直線コネクタ 116">
          <a:extLst>
            <a:ext uri="{FF2B5EF4-FFF2-40B4-BE49-F238E27FC236}">
              <a16:creationId xmlns:a16="http://schemas.microsoft.com/office/drawing/2014/main" id="{00000000-0008-0000-0300-000075000000}"/>
            </a:ext>
          </a:extLst>
        </xdr:cNvPr>
        <xdr:cNvCxnSpPr/>
      </xdr:nvCxnSpPr>
      <xdr:spPr>
        <a:xfrm>
          <a:off x="762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60</xdr:row>
      <xdr:rowOff>124477</xdr:rowOff>
    </xdr:from>
    <xdr:ext cx="762000" cy="259045"/>
    <xdr:sp macro="" textlink="">
      <xdr:nvSpPr>
        <xdr:cNvPr id="118" name="テキスト ボックス 117">
          <a:extLst>
            <a:ext uri="{FF2B5EF4-FFF2-40B4-BE49-F238E27FC236}">
              <a16:creationId xmlns:a16="http://schemas.microsoft.com/office/drawing/2014/main" id="{00000000-0008-0000-0300-000076000000}"/>
            </a:ext>
          </a:extLst>
        </xdr:cNvPr>
        <xdr:cNvSpPr txBox="1"/>
      </xdr:nvSpPr>
      <xdr:spPr>
        <a:xfrm>
          <a:off x="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127000</xdr:rowOff>
    </xdr:from>
    <xdr:to>
      <xdr:col>27</xdr:col>
      <xdr:colOff>184150</xdr:colOff>
      <xdr:row>58</xdr:row>
      <xdr:rowOff>127000</xdr:rowOff>
    </xdr:to>
    <xdr:cxnSp macro="">
      <xdr:nvCxnSpPr>
        <xdr:cNvPr id="119" name="直線コネクタ 118">
          <a:extLst>
            <a:ext uri="{FF2B5EF4-FFF2-40B4-BE49-F238E27FC236}">
              <a16:creationId xmlns:a16="http://schemas.microsoft.com/office/drawing/2014/main" id="{00000000-0008-0000-0300-000077000000}"/>
            </a:ext>
          </a:extLst>
        </xdr:cNvPr>
        <xdr:cNvCxnSpPr/>
      </xdr:nvCxnSpPr>
      <xdr:spPr>
        <a:xfrm>
          <a:off x="762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156227</xdr:rowOff>
    </xdr:from>
    <xdr:ext cx="762000" cy="259045"/>
    <xdr:sp macro="" textlink="">
      <xdr:nvSpPr>
        <xdr:cNvPr id="120" name="テキスト ボックス 119">
          <a:extLst>
            <a:ext uri="{FF2B5EF4-FFF2-40B4-BE49-F238E27FC236}">
              <a16:creationId xmlns:a16="http://schemas.microsoft.com/office/drawing/2014/main" id="{00000000-0008-0000-0300-000078000000}"/>
            </a:ext>
          </a:extLst>
        </xdr:cNvPr>
        <xdr:cNvSpPr txBox="1"/>
      </xdr:nvSpPr>
      <xdr:spPr>
        <a:xfrm>
          <a:off x="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1" name="直線コネクタ 120">
          <a:extLst>
            <a:ext uri="{FF2B5EF4-FFF2-40B4-BE49-F238E27FC236}">
              <a16:creationId xmlns:a16="http://schemas.microsoft.com/office/drawing/2014/main" id="{00000000-0008-0000-0300-000079000000}"/>
            </a:ext>
          </a:extLst>
        </xdr:cNvPr>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2" name="テキスト ボックス 121">
          <a:extLst>
            <a:ext uri="{FF2B5EF4-FFF2-40B4-BE49-F238E27FC236}">
              <a16:creationId xmlns:a16="http://schemas.microsoft.com/office/drawing/2014/main" id="{00000000-0008-0000-0300-00007A000000}"/>
            </a:ext>
          </a:extLst>
        </xdr:cNvPr>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3" name="財政構造の弾力性グラフ枠">
          <a:extLst>
            <a:ext uri="{FF2B5EF4-FFF2-40B4-BE49-F238E27FC236}">
              <a16:creationId xmlns:a16="http://schemas.microsoft.com/office/drawing/2014/main" id="{00000000-0008-0000-0300-00007B000000}"/>
            </a:ext>
          </a:extLst>
        </xdr:cNvPr>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23114</xdr:rowOff>
    </xdr:from>
    <xdr:to>
      <xdr:col>23</xdr:col>
      <xdr:colOff>133350</xdr:colOff>
      <xdr:row>67</xdr:row>
      <xdr:rowOff>87249</xdr:rowOff>
    </xdr:to>
    <xdr:cxnSp macro="">
      <xdr:nvCxnSpPr>
        <xdr:cNvPr id="124" name="直線コネクタ 123">
          <a:extLst>
            <a:ext uri="{FF2B5EF4-FFF2-40B4-BE49-F238E27FC236}">
              <a16:creationId xmlns:a16="http://schemas.microsoft.com/office/drawing/2014/main" id="{00000000-0008-0000-0300-00007C000000}"/>
            </a:ext>
          </a:extLst>
        </xdr:cNvPr>
        <xdr:cNvCxnSpPr/>
      </xdr:nvCxnSpPr>
      <xdr:spPr>
        <a:xfrm flipV="1">
          <a:off x="4953000" y="10138664"/>
          <a:ext cx="0" cy="143573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67</xdr:row>
      <xdr:rowOff>59326</xdr:rowOff>
    </xdr:from>
    <xdr:ext cx="762000" cy="259045"/>
    <xdr:sp macro="" textlink="">
      <xdr:nvSpPr>
        <xdr:cNvPr id="125" name="財政構造の弾力性最小値テキスト">
          <a:extLst>
            <a:ext uri="{FF2B5EF4-FFF2-40B4-BE49-F238E27FC236}">
              <a16:creationId xmlns:a16="http://schemas.microsoft.com/office/drawing/2014/main" id="{00000000-0008-0000-0300-00007D000000}"/>
            </a:ext>
          </a:extLst>
        </xdr:cNvPr>
        <xdr:cNvSpPr txBox="1"/>
      </xdr:nvSpPr>
      <xdr:spPr>
        <a:xfrm>
          <a:off x="5041900" y="1154647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67</xdr:row>
      <xdr:rowOff>87249</xdr:rowOff>
    </xdr:from>
    <xdr:to>
      <xdr:col>24</xdr:col>
      <xdr:colOff>12700</xdr:colOff>
      <xdr:row>67</xdr:row>
      <xdr:rowOff>87249</xdr:rowOff>
    </xdr:to>
    <xdr:cxnSp macro="">
      <xdr:nvCxnSpPr>
        <xdr:cNvPr id="126" name="直線コネクタ 125">
          <a:extLst>
            <a:ext uri="{FF2B5EF4-FFF2-40B4-BE49-F238E27FC236}">
              <a16:creationId xmlns:a16="http://schemas.microsoft.com/office/drawing/2014/main" id="{00000000-0008-0000-0300-00007E000000}"/>
            </a:ext>
          </a:extLst>
        </xdr:cNvPr>
        <xdr:cNvCxnSpPr/>
      </xdr:nvCxnSpPr>
      <xdr:spPr>
        <a:xfrm>
          <a:off x="4864100" y="115743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57</xdr:row>
      <xdr:rowOff>109491</xdr:rowOff>
    </xdr:from>
    <xdr:ext cx="762000" cy="259045"/>
    <xdr:sp macro="" textlink="">
      <xdr:nvSpPr>
        <xdr:cNvPr id="127" name="財政構造の弾力性最大値テキスト">
          <a:extLst>
            <a:ext uri="{FF2B5EF4-FFF2-40B4-BE49-F238E27FC236}">
              <a16:creationId xmlns:a16="http://schemas.microsoft.com/office/drawing/2014/main" id="{00000000-0008-0000-0300-00007F000000}"/>
            </a:ext>
          </a:extLst>
        </xdr:cNvPr>
        <xdr:cNvSpPr txBox="1"/>
      </xdr:nvSpPr>
      <xdr:spPr>
        <a:xfrm>
          <a:off x="5041900" y="98821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23114</xdr:rowOff>
    </xdr:from>
    <xdr:to>
      <xdr:col>24</xdr:col>
      <xdr:colOff>12700</xdr:colOff>
      <xdr:row>59</xdr:row>
      <xdr:rowOff>23114</xdr:rowOff>
    </xdr:to>
    <xdr:cxnSp macro="">
      <xdr:nvCxnSpPr>
        <xdr:cNvPr id="128" name="直線コネクタ 127">
          <a:extLst>
            <a:ext uri="{FF2B5EF4-FFF2-40B4-BE49-F238E27FC236}">
              <a16:creationId xmlns:a16="http://schemas.microsoft.com/office/drawing/2014/main" id="{00000000-0008-0000-0300-000080000000}"/>
            </a:ext>
          </a:extLst>
        </xdr:cNvPr>
        <xdr:cNvCxnSpPr/>
      </xdr:nvCxnSpPr>
      <xdr:spPr>
        <a:xfrm>
          <a:off x="4864100" y="101386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64</xdr:row>
      <xdr:rowOff>87630</xdr:rowOff>
    </xdr:from>
    <xdr:to>
      <xdr:col>23</xdr:col>
      <xdr:colOff>133350</xdr:colOff>
      <xdr:row>64</xdr:row>
      <xdr:rowOff>128651</xdr:rowOff>
    </xdr:to>
    <xdr:cxnSp macro="">
      <xdr:nvCxnSpPr>
        <xdr:cNvPr id="129" name="直線コネクタ 128">
          <a:extLst>
            <a:ext uri="{FF2B5EF4-FFF2-40B4-BE49-F238E27FC236}">
              <a16:creationId xmlns:a16="http://schemas.microsoft.com/office/drawing/2014/main" id="{00000000-0008-0000-0300-000081000000}"/>
            </a:ext>
          </a:extLst>
        </xdr:cNvPr>
        <xdr:cNvCxnSpPr/>
      </xdr:nvCxnSpPr>
      <xdr:spPr>
        <a:xfrm>
          <a:off x="4114800" y="11060430"/>
          <a:ext cx="838200" cy="410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65</xdr:row>
      <xdr:rowOff>3954</xdr:rowOff>
    </xdr:from>
    <xdr:ext cx="762000" cy="259045"/>
    <xdr:sp macro="" textlink="">
      <xdr:nvSpPr>
        <xdr:cNvPr id="130" name="財政構造の弾力性平均値テキスト">
          <a:extLst>
            <a:ext uri="{FF2B5EF4-FFF2-40B4-BE49-F238E27FC236}">
              <a16:creationId xmlns:a16="http://schemas.microsoft.com/office/drawing/2014/main" id="{00000000-0008-0000-0300-000082000000}"/>
            </a:ext>
          </a:extLst>
        </xdr:cNvPr>
        <xdr:cNvSpPr txBox="1"/>
      </xdr:nvSpPr>
      <xdr:spPr>
        <a:xfrm>
          <a:off x="5041900" y="1114820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65</xdr:row>
      <xdr:rowOff>31877</xdr:rowOff>
    </xdr:from>
    <xdr:to>
      <xdr:col>23</xdr:col>
      <xdr:colOff>184150</xdr:colOff>
      <xdr:row>65</xdr:row>
      <xdr:rowOff>133477</xdr:rowOff>
    </xdr:to>
    <xdr:sp macro="" textlink="">
      <xdr:nvSpPr>
        <xdr:cNvPr id="131" name="フローチャート: 判断 130">
          <a:extLst>
            <a:ext uri="{FF2B5EF4-FFF2-40B4-BE49-F238E27FC236}">
              <a16:creationId xmlns:a16="http://schemas.microsoft.com/office/drawing/2014/main" id="{00000000-0008-0000-0300-000083000000}"/>
            </a:ext>
          </a:extLst>
        </xdr:cNvPr>
        <xdr:cNvSpPr/>
      </xdr:nvSpPr>
      <xdr:spPr>
        <a:xfrm>
          <a:off x="4902200" y="111761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64</xdr:row>
      <xdr:rowOff>80391</xdr:rowOff>
    </xdr:from>
    <xdr:to>
      <xdr:col>19</xdr:col>
      <xdr:colOff>133350</xdr:colOff>
      <xdr:row>64</xdr:row>
      <xdr:rowOff>87630</xdr:rowOff>
    </xdr:to>
    <xdr:cxnSp macro="">
      <xdr:nvCxnSpPr>
        <xdr:cNvPr id="132" name="直線コネクタ 131">
          <a:extLst>
            <a:ext uri="{FF2B5EF4-FFF2-40B4-BE49-F238E27FC236}">
              <a16:creationId xmlns:a16="http://schemas.microsoft.com/office/drawing/2014/main" id="{00000000-0008-0000-0300-000084000000}"/>
            </a:ext>
          </a:extLst>
        </xdr:cNvPr>
        <xdr:cNvCxnSpPr/>
      </xdr:nvCxnSpPr>
      <xdr:spPr>
        <a:xfrm>
          <a:off x="3225800" y="11053191"/>
          <a:ext cx="889000" cy="72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135763</xdr:rowOff>
    </xdr:from>
    <xdr:to>
      <xdr:col>19</xdr:col>
      <xdr:colOff>184150</xdr:colOff>
      <xdr:row>65</xdr:row>
      <xdr:rowOff>65913</xdr:rowOff>
    </xdr:to>
    <xdr:sp macro="" textlink="">
      <xdr:nvSpPr>
        <xdr:cNvPr id="133" name="フローチャート: 判断 132">
          <a:extLst>
            <a:ext uri="{FF2B5EF4-FFF2-40B4-BE49-F238E27FC236}">
              <a16:creationId xmlns:a16="http://schemas.microsoft.com/office/drawing/2014/main" id="{00000000-0008-0000-0300-000085000000}"/>
            </a:ext>
          </a:extLst>
        </xdr:cNvPr>
        <xdr:cNvSpPr/>
      </xdr:nvSpPr>
      <xdr:spPr>
        <a:xfrm>
          <a:off x="4064000" y="111085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65</xdr:row>
      <xdr:rowOff>50690</xdr:rowOff>
    </xdr:from>
    <xdr:ext cx="736600" cy="259045"/>
    <xdr:sp macro="" textlink="">
      <xdr:nvSpPr>
        <xdr:cNvPr id="134" name="テキスト ボックス 133">
          <a:extLst>
            <a:ext uri="{FF2B5EF4-FFF2-40B4-BE49-F238E27FC236}">
              <a16:creationId xmlns:a16="http://schemas.microsoft.com/office/drawing/2014/main" id="{00000000-0008-0000-0300-000086000000}"/>
            </a:ext>
          </a:extLst>
        </xdr:cNvPr>
        <xdr:cNvSpPr txBox="1"/>
      </xdr:nvSpPr>
      <xdr:spPr>
        <a:xfrm>
          <a:off x="3733800" y="1119494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64</xdr:row>
      <xdr:rowOff>80391</xdr:rowOff>
    </xdr:from>
    <xdr:to>
      <xdr:col>15</xdr:col>
      <xdr:colOff>82550</xdr:colOff>
      <xdr:row>65</xdr:row>
      <xdr:rowOff>10287</xdr:rowOff>
    </xdr:to>
    <xdr:cxnSp macro="">
      <xdr:nvCxnSpPr>
        <xdr:cNvPr id="135" name="直線コネクタ 134">
          <a:extLst>
            <a:ext uri="{FF2B5EF4-FFF2-40B4-BE49-F238E27FC236}">
              <a16:creationId xmlns:a16="http://schemas.microsoft.com/office/drawing/2014/main" id="{00000000-0008-0000-0300-000087000000}"/>
            </a:ext>
          </a:extLst>
        </xdr:cNvPr>
        <xdr:cNvCxnSpPr/>
      </xdr:nvCxnSpPr>
      <xdr:spPr>
        <a:xfrm flipV="1">
          <a:off x="2336800" y="11053191"/>
          <a:ext cx="889000" cy="101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167259</xdr:rowOff>
    </xdr:from>
    <xdr:to>
      <xdr:col>15</xdr:col>
      <xdr:colOff>133350</xdr:colOff>
      <xdr:row>64</xdr:row>
      <xdr:rowOff>97409</xdr:rowOff>
    </xdr:to>
    <xdr:sp macro="" textlink="">
      <xdr:nvSpPr>
        <xdr:cNvPr id="136" name="フローチャート: 判断 135">
          <a:extLst>
            <a:ext uri="{FF2B5EF4-FFF2-40B4-BE49-F238E27FC236}">
              <a16:creationId xmlns:a16="http://schemas.microsoft.com/office/drawing/2014/main" id="{00000000-0008-0000-0300-000088000000}"/>
            </a:ext>
          </a:extLst>
        </xdr:cNvPr>
        <xdr:cNvSpPr/>
      </xdr:nvSpPr>
      <xdr:spPr>
        <a:xfrm>
          <a:off x="3175000" y="109686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62</xdr:row>
      <xdr:rowOff>107586</xdr:rowOff>
    </xdr:from>
    <xdr:ext cx="762000" cy="259045"/>
    <xdr:sp macro="" textlink="">
      <xdr:nvSpPr>
        <xdr:cNvPr id="137" name="テキスト ボックス 136">
          <a:extLst>
            <a:ext uri="{FF2B5EF4-FFF2-40B4-BE49-F238E27FC236}">
              <a16:creationId xmlns:a16="http://schemas.microsoft.com/office/drawing/2014/main" id="{00000000-0008-0000-0300-000089000000}"/>
            </a:ext>
          </a:extLst>
        </xdr:cNvPr>
        <xdr:cNvSpPr txBox="1"/>
      </xdr:nvSpPr>
      <xdr:spPr>
        <a:xfrm>
          <a:off x="2844800" y="107374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64</xdr:row>
      <xdr:rowOff>87630</xdr:rowOff>
    </xdr:from>
    <xdr:to>
      <xdr:col>11</xdr:col>
      <xdr:colOff>31750</xdr:colOff>
      <xdr:row>65</xdr:row>
      <xdr:rowOff>10287</xdr:rowOff>
    </xdr:to>
    <xdr:cxnSp macro="">
      <xdr:nvCxnSpPr>
        <xdr:cNvPr id="138" name="直線コネクタ 137">
          <a:extLst>
            <a:ext uri="{FF2B5EF4-FFF2-40B4-BE49-F238E27FC236}">
              <a16:creationId xmlns:a16="http://schemas.microsoft.com/office/drawing/2014/main" id="{00000000-0008-0000-0300-00008A000000}"/>
            </a:ext>
          </a:extLst>
        </xdr:cNvPr>
        <xdr:cNvCxnSpPr/>
      </xdr:nvCxnSpPr>
      <xdr:spPr>
        <a:xfrm>
          <a:off x="1447800" y="11060430"/>
          <a:ext cx="889000" cy="941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64</xdr:row>
      <xdr:rowOff>109220</xdr:rowOff>
    </xdr:from>
    <xdr:to>
      <xdr:col>11</xdr:col>
      <xdr:colOff>82550</xdr:colOff>
      <xdr:row>65</xdr:row>
      <xdr:rowOff>39370</xdr:rowOff>
    </xdr:to>
    <xdr:sp macro="" textlink="">
      <xdr:nvSpPr>
        <xdr:cNvPr id="139" name="フローチャート: 判断 138">
          <a:extLst>
            <a:ext uri="{FF2B5EF4-FFF2-40B4-BE49-F238E27FC236}">
              <a16:creationId xmlns:a16="http://schemas.microsoft.com/office/drawing/2014/main" id="{00000000-0008-0000-0300-00008B000000}"/>
            </a:ext>
          </a:extLst>
        </xdr:cNvPr>
        <xdr:cNvSpPr/>
      </xdr:nvSpPr>
      <xdr:spPr>
        <a:xfrm>
          <a:off x="22860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49547</xdr:rowOff>
    </xdr:from>
    <xdr:ext cx="762000" cy="259045"/>
    <xdr:sp macro="" textlink="">
      <xdr:nvSpPr>
        <xdr:cNvPr id="140" name="テキスト ボックス 139">
          <a:extLst>
            <a:ext uri="{FF2B5EF4-FFF2-40B4-BE49-F238E27FC236}">
              <a16:creationId xmlns:a16="http://schemas.microsoft.com/office/drawing/2014/main" id="{00000000-0008-0000-0300-00008C000000}"/>
            </a:ext>
          </a:extLst>
        </xdr:cNvPr>
        <xdr:cNvSpPr txBox="1"/>
      </xdr:nvSpPr>
      <xdr:spPr>
        <a:xfrm>
          <a:off x="1955800" y="10850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19939</xdr:rowOff>
    </xdr:from>
    <xdr:to>
      <xdr:col>7</xdr:col>
      <xdr:colOff>31750</xdr:colOff>
      <xdr:row>64</xdr:row>
      <xdr:rowOff>121539</xdr:rowOff>
    </xdr:to>
    <xdr:sp macro="" textlink="">
      <xdr:nvSpPr>
        <xdr:cNvPr id="141" name="フローチャート: 判断 140">
          <a:extLst>
            <a:ext uri="{FF2B5EF4-FFF2-40B4-BE49-F238E27FC236}">
              <a16:creationId xmlns:a16="http://schemas.microsoft.com/office/drawing/2014/main" id="{00000000-0008-0000-0300-00008D000000}"/>
            </a:ext>
          </a:extLst>
        </xdr:cNvPr>
        <xdr:cNvSpPr/>
      </xdr:nvSpPr>
      <xdr:spPr>
        <a:xfrm>
          <a:off x="1397000" y="109927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62</xdr:row>
      <xdr:rowOff>131716</xdr:rowOff>
    </xdr:from>
    <xdr:ext cx="762000" cy="259045"/>
    <xdr:sp macro="" textlink="">
      <xdr:nvSpPr>
        <xdr:cNvPr id="142" name="テキスト ボックス 141">
          <a:extLst>
            <a:ext uri="{FF2B5EF4-FFF2-40B4-BE49-F238E27FC236}">
              <a16:creationId xmlns:a16="http://schemas.microsoft.com/office/drawing/2014/main" id="{00000000-0008-0000-0300-00008E000000}"/>
            </a:ext>
          </a:extLst>
        </xdr:cNvPr>
        <xdr:cNvSpPr txBox="1"/>
      </xdr:nvSpPr>
      <xdr:spPr>
        <a:xfrm>
          <a:off x="1066800" y="10761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3" name="テキスト ボックス 142">
          <a:extLst>
            <a:ext uri="{FF2B5EF4-FFF2-40B4-BE49-F238E27FC236}">
              <a16:creationId xmlns:a16="http://schemas.microsoft.com/office/drawing/2014/main" id="{00000000-0008-0000-0300-00008F000000}"/>
            </a:ext>
          </a:extLst>
        </xdr:cNvPr>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4" name="テキスト ボックス 143">
          <a:extLst>
            <a:ext uri="{FF2B5EF4-FFF2-40B4-BE49-F238E27FC236}">
              <a16:creationId xmlns:a16="http://schemas.microsoft.com/office/drawing/2014/main" id="{00000000-0008-0000-0300-000090000000}"/>
            </a:ext>
          </a:extLst>
        </xdr:cNvPr>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5" name="テキスト ボックス 144">
          <a:extLst>
            <a:ext uri="{FF2B5EF4-FFF2-40B4-BE49-F238E27FC236}">
              <a16:creationId xmlns:a16="http://schemas.microsoft.com/office/drawing/2014/main" id="{00000000-0008-0000-0300-000091000000}"/>
            </a:ext>
          </a:extLst>
        </xdr:cNvPr>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46" name="テキスト ボックス 145">
          <a:extLst>
            <a:ext uri="{FF2B5EF4-FFF2-40B4-BE49-F238E27FC236}">
              <a16:creationId xmlns:a16="http://schemas.microsoft.com/office/drawing/2014/main" id="{00000000-0008-0000-0300-000092000000}"/>
            </a:ext>
          </a:extLst>
        </xdr:cNvPr>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47" name="テキスト ボックス 146">
          <a:extLst>
            <a:ext uri="{FF2B5EF4-FFF2-40B4-BE49-F238E27FC236}">
              <a16:creationId xmlns:a16="http://schemas.microsoft.com/office/drawing/2014/main" id="{00000000-0008-0000-0300-000093000000}"/>
            </a:ext>
          </a:extLst>
        </xdr:cNvPr>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77851</xdr:rowOff>
    </xdr:from>
    <xdr:to>
      <xdr:col>23</xdr:col>
      <xdr:colOff>184150</xdr:colOff>
      <xdr:row>65</xdr:row>
      <xdr:rowOff>8001</xdr:rowOff>
    </xdr:to>
    <xdr:sp macro="" textlink="">
      <xdr:nvSpPr>
        <xdr:cNvPr id="148" name="楕円 147">
          <a:extLst>
            <a:ext uri="{FF2B5EF4-FFF2-40B4-BE49-F238E27FC236}">
              <a16:creationId xmlns:a16="http://schemas.microsoft.com/office/drawing/2014/main" id="{00000000-0008-0000-0300-000094000000}"/>
            </a:ext>
          </a:extLst>
        </xdr:cNvPr>
        <xdr:cNvSpPr/>
      </xdr:nvSpPr>
      <xdr:spPr>
        <a:xfrm>
          <a:off x="4902200" y="11050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63</xdr:row>
      <xdr:rowOff>94378</xdr:rowOff>
    </xdr:from>
    <xdr:ext cx="762000" cy="259045"/>
    <xdr:sp macro="" textlink="">
      <xdr:nvSpPr>
        <xdr:cNvPr id="149" name="財政構造の弾力性該当値テキスト">
          <a:extLst>
            <a:ext uri="{FF2B5EF4-FFF2-40B4-BE49-F238E27FC236}">
              <a16:creationId xmlns:a16="http://schemas.microsoft.com/office/drawing/2014/main" id="{00000000-0008-0000-0300-000095000000}"/>
            </a:ext>
          </a:extLst>
        </xdr:cNvPr>
        <xdr:cNvSpPr txBox="1"/>
      </xdr:nvSpPr>
      <xdr:spPr>
        <a:xfrm>
          <a:off x="5041900" y="1089572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64</xdr:row>
      <xdr:rowOff>36830</xdr:rowOff>
    </xdr:from>
    <xdr:to>
      <xdr:col>19</xdr:col>
      <xdr:colOff>184150</xdr:colOff>
      <xdr:row>64</xdr:row>
      <xdr:rowOff>138430</xdr:rowOff>
    </xdr:to>
    <xdr:sp macro="" textlink="">
      <xdr:nvSpPr>
        <xdr:cNvPr id="150" name="楕円 149">
          <a:extLst>
            <a:ext uri="{FF2B5EF4-FFF2-40B4-BE49-F238E27FC236}">
              <a16:creationId xmlns:a16="http://schemas.microsoft.com/office/drawing/2014/main" id="{00000000-0008-0000-0300-000096000000}"/>
            </a:ext>
          </a:extLst>
        </xdr:cNvPr>
        <xdr:cNvSpPr/>
      </xdr:nvSpPr>
      <xdr:spPr>
        <a:xfrm>
          <a:off x="4064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62</xdr:row>
      <xdr:rowOff>148607</xdr:rowOff>
    </xdr:from>
    <xdr:ext cx="736600" cy="259045"/>
    <xdr:sp macro="" textlink="">
      <xdr:nvSpPr>
        <xdr:cNvPr id="151" name="テキスト ボックス 150">
          <a:extLst>
            <a:ext uri="{FF2B5EF4-FFF2-40B4-BE49-F238E27FC236}">
              <a16:creationId xmlns:a16="http://schemas.microsoft.com/office/drawing/2014/main" id="{00000000-0008-0000-0300-000097000000}"/>
            </a:ext>
          </a:extLst>
        </xdr:cNvPr>
        <xdr:cNvSpPr txBox="1"/>
      </xdr:nvSpPr>
      <xdr:spPr>
        <a:xfrm>
          <a:off x="3733800" y="107785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64</xdr:row>
      <xdr:rowOff>29591</xdr:rowOff>
    </xdr:from>
    <xdr:to>
      <xdr:col>15</xdr:col>
      <xdr:colOff>133350</xdr:colOff>
      <xdr:row>64</xdr:row>
      <xdr:rowOff>131191</xdr:rowOff>
    </xdr:to>
    <xdr:sp macro="" textlink="">
      <xdr:nvSpPr>
        <xdr:cNvPr id="152" name="楕円 151">
          <a:extLst>
            <a:ext uri="{FF2B5EF4-FFF2-40B4-BE49-F238E27FC236}">
              <a16:creationId xmlns:a16="http://schemas.microsoft.com/office/drawing/2014/main" id="{00000000-0008-0000-0300-000098000000}"/>
            </a:ext>
          </a:extLst>
        </xdr:cNvPr>
        <xdr:cNvSpPr/>
      </xdr:nvSpPr>
      <xdr:spPr>
        <a:xfrm>
          <a:off x="3175000" y="11002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115968</xdr:rowOff>
    </xdr:from>
    <xdr:ext cx="762000" cy="259045"/>
    <xdr:sp macro="" textlink="">
      <xdr:nvSpPr>
        <xdr:cNvPr id="153" name="テキスト ボックス 152">
          <a:extLst>
            <a:ext uri="{FF2B5EF4-FFF2-40B4-BE49-F238E27FC236}">
              <a16:creationId xmlns:a16="http://schemas.microsoft.com/office/drawing/2014/main" id="{00000000-0008-0000-0300-000099000000}"/>
            </a:ext>
          </a:extLst>
        </xdr:cNvPr>
        <xdr:cNvSpPr txBox="1"/>
      </xdr:nvSpPr>
      <xdr:spPr>
        <a:xfrm>
          <a:off x="2844800" y="110887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64</xdr:row>
      <xdr:rowOff>130937</xdr:rowOff>
    </xdr:from>
    <xdr:to>
      <xdr:col>11</xdr:col>
      <xdr:colOff>82550</xdr:colOff>
      <xdr:row>65</xdr:row>
      <xdr:rowOff>61087</xdr:rowOff>
    </xdr:to>
    <xdr:sp macro="" textlink="">
      <xdr:nvSpPr>
        <xdr:cNvPr id="154" name="楕円 153">
          <a:extLst>
            <a:ext uri="{FF2B5EF4-FFF2-40B4-BE49-F238E27FC236}">
              <a16:creationId xmlns:a16="http://schemas.microsoft.com/office/drawing/2014/main" id="{00000000-0008-0000-0300-00009A000000}"/>
            </a:ext>
          </a:extLst>
        </xdr:cNvPr>
        <xdr:cNvSpPr/>
      </xdr:nvSpPr>
      <xdr:spPr>
        <a:xfrm>
          <a:off x="2286000" y="111037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65</xdr:row>
      <xdr:rowOff>45864</xdr:rowOff>
    </xdr:from>
    <xdr:ext cx="762000" cy="259045"/>
    <xdr:sp macro="" textlink="">
      <xdr:nvSpPr>
        <xdr:cNvPr id="155" name="テキスト ボックス 154">
          <a:extLst>
            <a:ext uri="{FF2B5EF4-FFF2-40B4-BE49-F238E27FC236}">
              <a16:creationId xmlns:a16="http://schemas.microsoft.com/office/drawing/2014/main" id="{00000000-0008-0000-0300-00009B000000}"/>
            </a:ext>
          </a:extLst>
        </xdr:cNvPr>
        <xdr:cNvSpPr txBox="1"/>
      </xdr:nvSpPr>
      <xdr:spPr>
        <a:xfrm>
          <a:off x="1955800" y="111901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64</xdr:row>
      <xdr:rowOff>36830</xdr:rowOff>
    </xdr:from>
    <xdr:to>
      <xdr:col>7</xdr:col>
      <xdr:colOff>31750</xdr:colOff>
      <xdr:row>64</xdr:row>
      <xdr:rowOff>138430</xdr:rowOff>
    </xdr:to>
    <xdr:sp macro="" textlink="">
      <xdr:nvSpPr>
        <xdr:cNvPr id="156" name="楕円 155">
          <a:extLst>
            <a:ext uri="{FF2B5EF4-FFF2-40B4-BE49-F238E27FC236}">
              <a16:creationId xmlns:a16="http://schemas.microsoft.com/office/drawing/2014/main" id="{00000000-0008-0000-0300-00009C000000}"/>
            </a:ext>
          </a:extLst>
        </xdr:cNvPr>
        <xdr:cNvSpPr/>
      </xdr:nvSpPr>
      <xdr:spPr>
        <a:xfrm>
          <a:off x="1397000" y="110096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64</xdr:row>
      <xdr:rowOff>123207</xdr:rowOff>
    </xdr:from>
    <xdr:ext cx="762000" cy="259045"/>
    <xdr:sp macro="" textlink="">
      <xdr:nvSpPr>
        <xdr:cNvPr id="157" name="テキスト ボックス 156">
          <a:extLst>
            <a:ext uri="{FF2B5EF4-FFF2-40B4-BE49-F238E27FC236}">
              <a16:creationId xmlns:a16="http://schemas.microsoft.com/office/drawing/2014/main" id="{00000000-0008-0000-0300-00009D000000}"/>
            </a:ext>
          </a:extLst>
        </xdr:cNvPr>
        <xdr:cNvSpPr txBox="1"/>
      </xdr:nvSpPr>
      <xdr:spPr>
        <a:xfrm>
          <a:off x="1066800" y="110960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58" name="正方形/長方形 157">
          <a:extLst>
            <a:ext uri="{FF2B5EF4-FFF2-40B4-BE49-F238E27FC236}">
              <a16:creationId xmlns:a16="http://schemas.microsoft.com/office/drawing/2014/main" id="{00000000-0008-0000-0300-00009E000000}"/>
            </a:ext>
          </a:extLst>
        </xdr:cNvPr>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59" name="テキスト ボックス 158">
          <a:extLst>
            <a:ext uri="{FF2B5EF4-FFF2-40B4-BE49-F238E27FC236}">
              <a16:creationId xmlns:a16="http://schemas.microsoft.com/office/drawing/2014/main" id="{00000000-0008-0000-0300-00009F000000}"/>
            </a:ext>
          </a:extLst>
        </xdr:cNvPr>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0" name="テキスト ボックス 159">
          <a:extLst>
            <a:ext uri="{FF2B5EF4-FFF2-40B4-BE49-F238E27FC236}">
              <a16:creationId xmlns:a16="http://schemas.microsoft.com/office/drawing/2014/main" id="{00000000-0008-0000-0300-0000A0000000}"/>
            </a:ext>
          </a:extLst>
        </xdr:cNvPr>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[236,622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1" name="正方形/長方形 160">
          <a:extLst>
            <a:ext uri="{FF2B5EF4-FFF2-40B4-BE49-F238E27FC236}">
              <a16:creationId xmlns:a16="http://schemas.microsoft.com/office/drawing/2014/main" id="{00000000-0008-0000-0300-0000A1000000}"/>
            </a:ext>
          </a:extLst>
        </xdr:cNvPr>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2" name="正方形/長方形 161">
          <a:extLst>
            <a:ext uri="{FF2B5EF4-FFF2-40B4-BE49-F238E27FC236}">
              <a16:creationId xmlns:a16="http://schemas.microsoft.com/office/drawing/2014/main" id="{00000000-0008-0000-0300-0000A2000000}"/>
            </a:ext>
          </a:extLst>
        </xdr:cNvPr>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3" name="正方形/長方形 162">
          <a:extLst>
            <a:ext uri="{FF2B5EF4-FFF2-40B4-BE49-F238E27FC236}">
              <a16:creationId xmlns:a16="http://schemas.microsoft.com/office/drawing/2014/main" id="{00000000-0008-0000-0300-0000A3000000}"/>
            </a:ext>
          </a:extLst>
        </xdr:cNvPr>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4" name="正方形/長方形 163">
          <a:extLst>
            <a:ext uri="{FF2B5EF4-FFF2-40B4-BE49-F238E27FC236}">
              <a16:creationId xmlns:a16="http://schemas.microsoft.com/office/drawing/2014/main" id="{00000000-0008-0000-0300-0000A4000000}"/>
            </a:ext>
          </a:extLst>
        </xdr:cNvPr>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131,654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5" name="正方形/長方形 164">
          <a:extLst>
            <a:ext uri="{FF2B5EF4-FFF2-40B4-BE49-F238E27FC236}">
              <a16:creationId xmlns:a16="http://schemas.microsoft.com/office/drawing/2014/main" id="{00000000-0008-0000-0300-0000A5000000}"/>
            </a:ext>
          </a:extLst>
        </xdr:cNvPr>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66" name="正方形/長方形 165">
          <a:extLst>
            <a:ext uri="{FF2B5EF4-FFF2-40B4-BE49-F238E27FC236}">
              <a16:creationId xmlns:a16="http://schemas.microsoft.com/office/drawing/2014/main" id="{00000000-0008-0000-0300-0000A6000000}"/>
            </a:ext>
          </a:extLst>
        </xdr:cNvPr>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131,813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67" name="正方形/長方形 166">
          <a:extLst>
            <a:ext uri="{FF2B5EF4-FFF2-40B4-BE49-F238E27FC236}">
              <a16:creationId xmlns:a16="http://schemas.microsoft.com/office/drawing/2014/main" id="{00000000-0008-0000-0300-0000A7000000}"/>
            </a:ext>
          </a:extLst>
        </xdr:cNvPr>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68" name="正方形/長方形 167">
          <a:extLst>
            <a:ext uri="{FF2B5EF4-FFF2-40B4-BE49-F238E27FC236}">
              <a16:creationId xmlns:a16="http://schemas.microsoft.com/office/drawing/2014/main" id="{00000000-0008-0000-0300-0000A8000000}"/>
            </a:ext>
          </a:extLst>
        </xdr:cNvPr>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69" name="正方形/長方形 168">
          <a:extLst>
            <a:ext uri="{FF2B5EF4-FFF2-40B4-BE49-F238E27FC236}">
              <a16:creationId xmlns:a16="http://schemas.microsoft.com/office/drawing/2014/main" id="{00000000-0008-0000-0300-0000A9000000}"/>
            </a:ext>
          </a:extLst>
        </xdr:cNvPr>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0" name="テキスト ボックス 169">
          <a:extLst>
            <a:ext uri="{FF2B5EF4-FFF2-40B4-BE49-F238E27FC236}">
              <a16:creationId xmlns:a16="http://schemas.microsoft.com/office/drawing/2014/main" id="{00000000-0008-0000-0300-0000AA000000}"/>
            </a:ext>
          </a:extLst>
        </xdr:cNvPr>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と比較し低くなっているのは、主に人件費を要因としており、ゴミ処理業務や消防業務を一部事務組合で行っていること、公立保育所・病院がないことが挙げられる。一部事務組合への人件費・物件費相当分負担金を合計した場合、人口１人当たりの金額は増加することになる。今後はこれらも含めた経費について、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95250</xdr:colOff>
      <xdr:row>77</xdr:row>
      <xdr:rowOff>6350</xdr:rowOff>
    </xdr:from>
    <xdr:ext cx="349839" cy="225703"/>
    <xdr:sp macro="" textlink="">
      <xdr:nvSpPr>
        <xdr:cNvPr id="171" name="テキスト ボックス 170">
          <a:extLst>
            <a:ext uri="{FF2B5EF4-FFF2-40B4-BE49-F238E27FC236}">
              <a16:creationId xmlns:a16="http://schemas.microsoft.com/office/drawing/2014/main" id="{00000000-0008-0000-0300-0000AB000000}"/>
            </a:ext>
          </a:extLst>
        </xdr:cNvPr>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2" name="直線コネクタ 171">
          <a:extLst>
            <a:ext uri="{FF2B5EF4-FFF2-40B4-BE49-F238E27FC236}">
              <a16:creationId xmlns:a16="http://schemas.microsoft.com/office/drawing/2014/main" id="{00000000-0008-0000-0300-0000AC000000}"/>
            </a:ext>
          </a:extLst>
        </xdr:cNvPr>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3" name="テキスト ボックス 172">
          <a:extLst>
            <a:ext uri="{FF2B5EF4-FFF2-40B4-BE49-F238E27FC236}">
              <a16:creationId xmlns:a16="http://schemas.microsoft.com/office/drawing/2014/main" id="{00000000-0008-0000-0300-0000AD000000}"/>
            </a:ext>
          </a:extLst>
        </xdr:cNvPr>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69850</xdr:rowOff>
    </xdr:from>
    <xdr:to>
      <xdr:col>27</xdr:col>
      <xdr:colOff>184150</xdr:colOff>
      <xdr:row>89</xdr:row>
      <xdr:rowOff>69850</xdr:rowOff>
    </xdr:to>
    <xdr:cxnSp macro="">
      <xdr:nvCxnSpPr>
        <xdr:cNvPr id="174" name="直線コネクタ 173">
          <a:extLst>
            <a:ext uri="{FF2B5EF4-FFF2-40B4-BE49-F238E27FC236}">
              <a16:creationId xmlns:a16="http://schemas.microsoft.com/office/drawing/2014/main" id="{00000000-0008-0000-0300-0000AE000000}"/>
            </a:ext>
          </a:extLst>
        </xdr:cNvPr>
        <xdr:cNvCxnSpPr/>
      </xdr:nvCxnSpPr>
      <xdr:spPr>
        <a:xfrm>
          <a:off x="762000" y="1532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88</xdr:row>
      <xdr:rowOff>99077</xdr:rowOff>
    </xdr:from>
    <xdr:ext cx="762000" cy="259045"/>
    <xdr:sp macro="" textlink="">
      <xdr:nvSpPr>
        <xdr:cNvPr id="175" name="テキスト ボックス 174">
          <a:extLst>
            <a:ext uri="{FF2B5EF4-FFF2-40B4-BE49-F238E27FC236}">
              <a16:creationId xmlns:a16="http://schemas.microsoft.com/office/drawing/2014/main" id="{00000000-0008-0000-0300-0000AF000000}"/>
            </a:ext>
          </a:extLst>
        </xdr:cNvPr>
        <xdr:cNvSpPr txBox="1"/>
      </xdr:nvSpPr>
      <xdr:spPr>
        <a:xfrm>
          <a:off x="0" y="1518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86</xdr:row>
      <xdr:rowOff>101600</xdr:rowOff>
    </xdr:from>
    <xdr:to>
      <xdr:col>27</xdr:col>
      <xdr:colOff>184150</xdr:colOff>
      <xdr:row>86</xdr:row>
      <xdr:rowOff>101600</xdr:rowOff>
    </xdr:to>
    <xdr:cxnSp macro="">
      <xdr:nvCxnSpPr>
        <xdr:cNvPr id="176" name="直線コネクタ 175">
          <a:extLst>
            <a:ext uri="{FF2B5EF4-FFF2-40B4-BE49-F238E27FC236}">
              <a16:creationId xmlns:a16="http://schemas.microsoft.com/office/drawing/2014/main" id="{00000000-0008-0000-0300-0000B0000000}"/>
            </a:ext>
          </a:extLst>
        </xdr:cNvPr>
        <xdr:cNvCxnSpPr/>
      </xdr:nvCxnSpPr>
      <xdr:spPr>
        <a:xfrm>
          <a:off x="762000" y="1484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85</xdr:row>
      <xdr:rowOff>130827</xdr:rowOff>
    </xdr:from>
    <xdr:ext cx="762000" cy="259045"/>
    <xdr:sp macro="" textlink="">
      <xdr:nvSpPr>
        <xdr:cNvPr id="177" name="テキスト ボックス 176">
          <a:extLst>
            <a:ext uri="{FF2B5EF4-FFF2-40B4-BE49-F238E27FC236}">
              <a16:creationId xmlns:a16="http://schemas.microsoft.com/office/drawing/2014/main" id="{00000000-0008-0000-0300-0000B1000000}"/>
            </a:ext>
          </a:extLst>
        </xdr:cNvPr>
        <xdr:cNvSpPr txBox="1"/>
      </xdr:nvSpPr>
      <xdr:spPr>
        <a:xfrm>
          <a:off x="0" y="1470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83</xdr:row>
      <xdr:rowOff>133350</xdr:rowOff>
    </xdr:from>
    <xdr:to>
      <xdr:col>27</xdr:col>
      <xdr:colOff>184150</xdr:colOff>
      <xdr:row>83</xdr:row>
      <xdr:rowOff>133350</xdr:rowOff>
    </xdr:to>
    <xdr:cxnSp macro="">
      <xdr:nvCxnSpPr>
        <xdr:cNvPr id="178" name="直線コネクタ 177">
          <a:extLst>
            <a:ext uri="{FF2B5EF4-FFF2-40B4-BE49-F238E27FC236}">
              <a16:creationId xmlns:a16="http://schemas.microsoft.com/office/drawing/2014/main" id="{00000000-0008-0000-0300-0000B2000000}"/>
            </a:ext>
          </a:extLst>
        </xdr:cNvPr>
        <xdr:cNvCxnSpPr/>
      </xdr:nvCxnSpPr>
      <xdr:spPr>
        <a:xfrm>
          <a:off x="762000" y="1436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162577</xdr:rowOff>
    </xdr:from>
    <xdr:ext cx="762000" cy="259045"/>
    <xdr:sp macro="" textlink="">
      <xdr:nvSpPr>
        <xdr:cNvPr id="179" name="テキスト ボックス 178">
          <a:extLst>
            <a:ext uri="{FF2B5EF4-FFF2-40B4-BE49-F238E27FC236}">
              <a16:creationId xmlns:a16="http://schemas.microsoft.com/office/drawing/2014/main" id="{00000000-0008-0000-0300-0000B3000000}"/>
            </a:ext>
          </a:extLst>
        </xdr:cNvPr>
        <xdr:cNvSpPr txBox="1"/>
      </xdr:nvSpPr>
      <xdr:spPr>
        <a:xfrm>
          <a:off x="0" y="1422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165100</xdr:rowOff>
    </xdr:from>
    <xdr:to>
      <xdr:col>27</xdr:col>
      <xdr:colOff>184150</xdr:colOff>
      <xdr:row>80</xdr:row>
      <xdr:rowOff>165100</xdr:rowOff>
    </xdr:to>
    <xdr:cxnSp macro="">
      <xdr:nvCxnSpPr>
        <xdr:cNvPr id="180" name="直線コネクタ 179">
          <a:extLst>
            <a:ext uri="{FF2B5EF4-FFF2-40B4-BE49-F238E27FC236}">
              <a16:creationId xmlns:a16="http://schemas.microsoft.com/office/drawing/2014/main" id="{00000000-0008-0000-0300-0000B4000000}"/>
            </a:ext>
          </a:extLst>
        </xdr:cNvPr>
        <xdr:cNvCxnSpPr/>
      </xdr:nvCxnSpPr>
      <xdr:spPr>
        <a:xfrm>
          <a:off x="762000" y="1388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80</xdr:row>
      <xdr:rowOff>22877</xdr:rowOff>
    </xdr:from>
    <xdr:ext cx="762000" cy="259045"/>
    <xdr:sp macro="" textlink="">
      <xdr:nvSpPr>
        <xdr:cNvPr id="181" name="テキスト ボックス 180">
          <a:extLst>
            <a:ext uri="{FF2B5EF4-FFF2-40B4-BE49-F238E27FC236}">
              <a16:creationId xmlns:a16="http://schemas.microsoft.com/office/drawing/2014/main" id="{00000000-0008-0000-0300-0000B5000000}"/>
            </a:ext>
          </a:extLst>
        </xdr:cNvPr>
        <xdr:cNvSpPr txBox="1"/>
      </xdr:nvSpPr>
      <xdr:spPr>
        <a:xfrm>
          <a:off x="0" y="1373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2" name="直線コネクタ 181">
          <a:extLst>
            <a:ext uri="{FF2B5EF4-FFF2-40B4-BE49-F238E27FC236}">
              <a16:creationId xmlns:a16="http://schemas.microsoft.com/office/drawing/2014/main" id="{00000000-0008-0000-0300-0000B6000000}"/>
            </a:ext>
          </a:extLst>
        </xdr:cNvPr>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78</xdr:row>
      <xdr:rowOff>25400</xdr:rowOff>
    </xdr:from>
    <xdr:to>
      <xdr:col>27</xdr:col>
      <xdr:colOff>184150</xdr:colOff>
      <xdr:row>92</xdr:row>
      <xdr:rowOff>38100</xdr:rowOff>
    </xdr:to>
    <xdr:sp macro="" textlink="">
      <xdr:nvSpPr>
        <xdr:cNvPr id="183" name="人件費・物件費等の状況グラフ枠">
          <a:extLst>
            <a:ext uri="{FF2B5EF4-FFF2-40B4-BE49-F238E27FC236}">
              <a16:creationId xmlns:a16="http://schemas.microsoft.com/office/drawing/2014/main" id="{00000000-0008-0000-0300-0000B7000000}"/>
            </a:ext>
          </a:extLst>
        </xdr:cNvPr>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81</xdr:row>
      <xdr:rowOff>98571</xdr:rowOff>
    </xdr:from>
    <xdr:to>
      <xdr:col>23</xdr:col>
      <xdr:colOff>133350</xdr:colOff>
      <xdr:row>90</xdr:row>
      <xdr:rowOff>8832</xdr:rowOff>
    </xdr:to>
    <xdr:cxnSp macro="">
      <xdr:nvCxnSpPr>
        <xdr:cNvPr id="184" name="直線コネクタ 183">
          <a:extLst>
            <a:ext uri="{FF2B5EF4-FFF2-40B4-BE49-F238E27FC236}">
              <a16:creationId xmlns:a16="http://schemas.microsoft.com/office/drawing/2014/main" id="{00000000-0008-0000-0300-0000B8000000}"/>
            </a:ext>
          </a:extLst>
        </xdr:cNvPr>
        <xdr:cNvCxnSpPr/>
      </xdr:nvCxnSpPr>
      <xdr:spPr>
        <a:xfrm flipV="1">
          <a:off x="4953000" y="13986021"/>
          <a:ext cx="0" cy="145331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89</xdr:row>
      <xdr:rowOff>152359</xdr:rowOff>
    </xdr:from>
    <xdr:ext cx="762000" cy="259045"/>
    <xdr:sp macro="" textlink="">
      <xdr:nvSpPr>
        <xdr:cNvPr id="185" name="人件費・物件費等の状況最小値テキスト">
          <a:extLst>
            <a:ext uri="{FF2B5EF4-FFF2-40B4-BE49-F238E27FC236}">
              <a16:creationId xmlns:a16="http://schemas.microsoft.com/office/drawing/2014/main" id="{00000000-0008-0000-0300-0000B9000000}"/>
            </a:ext>
          </a:extLst>
        </xdr:cNvPr>
        <xdr:cNvSpPr txBox="1"/>
      </xdr:nvSpPr>
      <xdr:spPr>
        <a:xfrm>
          <a:off x="5041900" y="15411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3,228,826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90</xdr:row>
      <xdr:rowOff>8832</xdr:rowOff>
    </xdr:from>
    <xdr:to>
      <xdr:col>24</xdr:col>
      <xdr:colOff>12700</xdr:colOff>
      <xdr:row>90</xdr:row>
      <xdr:rowOff>8832</xdr:rowOff>
    </xdr:to>
    <xdr:cxnSp macro="">
      <xdr:nvCxnSpPr>
        <xdr:cNvPr id="186" name="直線コネクタ 185">
          <a:extLst>
            <a:ext uri="{FF2B5EF4-FFF2-40B4-BE49-F238E27FC236}">
              <a16:creationId xmlns:a16="http://schemas.microsoft.com/office/drawing/2014/main" id="{00000000-0008-0000-0300-0000BA000000}"/>
            </a:ext>
          </a:extLst>
        </xdr:cNvPr>
        <xdr:cNvCxnSpPr/>
      </xdr:nvCxnSpPr>
      <xdr:spPr>
        <a:xfrm>
          <a:off x="4864100" y="154393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80</xdr:row>
      <xdr:rowOff>13498</xdr:rowOff>
    </xdr:from>
    <xdr:ext cx="762000" cy="259045"/>
    <xdr:sp macro="" textlink="">
      <xdr:nvSpPr>
        <xdr:cNvPr id="187" name="人件費・物件費等の状況最大値テキスト">
          <a:extLst>
            <a:ext uri="{FF2B5EF4-FFF2-40B4-BE49-F238E27FC236}">
              <a16:creationId xmlns:a16="http://schemas.microsoft.com/office/drawing/2014/main" id="{00000000-0008-0000-0300-0000BB000000}"/>
            </a:ext>
          </a:extLst>
        </xdr:cNvPr>
        <xdr:cNvSpPr txBox="1"/>
      </xdr:nvSpPr>
      <xdr:spPr>
        <a:xfrm>
          <a:off x="5041900" y="1372949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217,406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81</xdr:row>
      <xdr:rowOff>98571</xdr:rowOff>
    </xdr:from>
    <xdr:to>
      <xdr:col>24</xdr:col>
      <xdr:colOff>12700</xdr:colOff>
      <xdr:row>81</xdr:row>
      <xdr:rowOff>98571</xdr:rowOff>
    </xdr:to>
    <xdr:cxnSp macro="">
      <xdr:nvCxnSpPr>
        <xdr:cNvPr id="188" name="直線コネクタ 187">
          <a:extLst>
            <a:ext uri="{FF2B5EF4-FFF2-40B4-BE49-F238E27FC236}">
              <a16:creationId xmlns:a16="http://schemas.microsoft.com/office/drawing/2014/main" id="{00000000-0008-0000-0300-0000BC000000}"/>
            </a:ext>
          </a:extLst>
        </xdr:cNvPr>
        <xdr:cNvCxnSpPr/>
      </xdr:nvCxnSpPr>
      <xdr:spPr>
        <a:xfrm>
          <a:off x="4864100" y="139860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104453</xdr:rowOff>
    </xdr:from>
    <xdr:to>
      <xdr:col>23</xdr:col>
      <xdr:colOff>133350</xdr:colOff>
      <xdr:row>81</xdr:row>
      <xdr:rowOff>107843</xdr:rowOff>
    </xdr:to>
    <xdr:cxnSp macro="">
      <xdr:nvCxnSpPr>
        <xdr:cNvPr id="189" name="直線コネクタ 188">
          <a:extLst>
            <a:ext uri="{FF2B5EF4-FFF2-40B4-BE49-F238E27FC236}">
              <a16:creationId xmlns:a16="http://schemas.microsoft.com/office/drawing/2014/main" id="{00000000-0008-0000-0300-0000BD000000}"/>
            </a:ext>
          </a:extLst>
        </xdr:cNvPr>
        <xdr:cNvCxnSpPr/>
      </xdr:nvCxnSpPr>
      <xdr:spPr>
        <a:xfrm>
          <a:off x="4114800" y="13991903"/>
          <a:ext cx="838200" cy="33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158244</xdr:rowOff>
    </xdr:from>
    <xdr:ext cx="762000" cy="259045"/>
    <xdr:sp macro="" textlink="">
      <xdr:nvSpPr>
        <xdr:cNvPr id="190" name="人件費・物件費等の状況平均値テキスト">
          <a:extLst>
            <a:ext uri="{FF2B5EF4-FFF2-40B4-BE49-F238E27FC236}">
              <a16:creationId xmlns:a16="http://schemas.microsoft.com/office/drawing/2014/main" id="{00000000-0008-0000-0300-0000BE000000}"/>
            </a:ext>
          </a:extLst>
        </xdr:cNvPr>
        <xdr:cNvSpPr txBox="1"/>
      </xdr:nvSpPr>
      <xdr:spPr>
        <a:xfrm>
          <a:off x="5041900" y="1404569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504,180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82</xdr:row>
      <xdr:rowOff>14717</xdr:rowOff>
    </xdr:from>
    <xdr:to>
      <xdr:col>23</xdr:col>
      <xdr:colOff>184150</xdr:colOff>
      <xdr:row>82</xdr:row>
      <xdr:rowOff>116317</xdr:rowOff>
    </xdr:to>
    <xdr:sp macro="" textlink="">
      <xdr:nvSpPr>
        <xdr:cNvPr id="191" name="フローチャート: 判断 190">
          <a:extLst>
            <a:ext uri="{FF2B5EF4-FFF2-40B4-BE49-F238E27FC236}">
              <a16:creationId xmlns:a16="http://schemas.microsoft.com/office/drawing/2014/main" id="{00000000-0008-0000-0300-0000BF000000}"/>
            </a:ext>
          </a:extLst>
        </xdr:cNvPr>
        <xdr:cNvSpPr/>
      </xdr:nvSpPr>
      <xdr:spPr>
        <a:xfrm>
          <a:off x="4902200" y="140736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104453</xdr:rowOff>
    </xdr:from>
    <xdr:to>
      <xdr:col>19</xdr:col>
      <xdr:colOff>133350</xdr:colOff>
      <xdr:row>81</xdr:row>
      <xdr:rowOff>108169</xdr:rowOff>
    </xdr:to>
    <xdr:cxnSp macro="">
      <xdr:nvCxnSpPr>
        <xdr:cNvPr id="192" name="直線コネクタ 191">
          <a:extLst>
            <a:ext uri="{FF2B5EF4-FFF2-40B4-BE49-F238E27FC236}">
              <a16:creationId xmlns:a16="http://schemas.microsoft.com/office/drawing/2014/main" id="{00000000-0008-0000-0300-0000C0000000}"/>
            </a:ext>
          </a:extLst>
        </xdr:cNvPr>
        <xdr:cNvCxnSpPr/>
      </xdr:nvCxnSpPr>
      <xdr:spPr>
        <a:xfrm flipV="1">
          <a:off x="3225800" y="13991903"/>
          <a:ext cx="889000" cy="37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82</xdr:row>
      <xdr:rowOff>9320</xdr:rowOff>
    </xdr:from>
    <xdr:to>
      <xdr:col>19</xdr:col>
      <xdr:colOff>184150</xdr:colOff>
      <xdr:row>82</xdr:row>
      <xdr:rowOff>110920</xdr:rowOff>
    </xdr:to>
    <xdr:sp macro="" textlink="">
      <xdr:nvSpPr>
        <xdr:cNvPr id="193" name="フローチャート: 判断 192">
          <a:extLst>
            <a:ext uri="{FF2B5EF4-FFF2-40B4-BE49-F238E27FC236}">
              <a16:creationId xmlns:a16="http://schemas.microsoft.com/office/drawing/2014/main" id="{00000000-0008-0000-0300-0000C1000000}"/>
            </a:ext>
          </a:extLst>
        </xdr:cNvPr>
        <xdr:cNvSpPr/>
      </xdr:nvSpPr>
      <xdr:spPr>
        <a:xfrm>
          <a:off x="4064000" y="14068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95697</xdr:rowOff>
    </xdr:from>
    <xdr:ext cx="736600" cy="259045"/>
    <xdr:sp macro="" textlink="">
      <xdr:nvSpPr>
        <xdr:cNvPr id="194" name="テキスト ボックス 193">
          <a:extLst>
            <a:ext uri="{FF2B5EF4-FFF2-40B4-BE49-F238E27FC236}">
              <a16:creationId xmlns:a16="http://schemas.microsoft.com/office/drawing/2014/main" id="{00000000-0008-0000-0300-0000C2000000}"/>
            </a:ext>
          </a:extLst>
        </xdr:cNvPr>
        <xdr:cNvSpPr txBox="1"/>
      </xdr:nvSpPr>
      <xdr:spPr>
        <a:xfrm>
          <a:off x="3733800" y="14154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492,998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99261</xdr:rowOff>
    </xdr:from>
    <xdr:to>
      <xdr:col>15</xdr:col>
      <xdr:colOff>82550</xdr:colOff>
      <xdr:row>81</xdr:row>
      <xdr:rowOff>108169</xdr:rowOff>
    </xdr:to>
    <xdr:cxnSp macro="">
      <xdr:nvCxnSpPr>
        <xdr:cNvPr id="195" name="直線コネクタ 194">
          <a:extLst>
            <a:ext uri="{FF2B5EF4-FFF2-40B4-BE49-F238E27FC236}">
              <a16:creationId xmlns:a16="http://schemas.microsoft.com/office/drawing/2014/main" id="{00000000-0008-0000-0300-0000C3000000}"/>
            </a:ext>
          </a:extLst>
        </xdr:cNvPr>
        <xdr:cNvCxnSpPr/>
      </xdr:nvCxnSpPr>
      <xdr:spPr>
        <a:xfrm>
          <a:off x="2336800" y="13986711"/>
          <a:ext cx="889000" cy="8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82</xdr:row>
      <xdr:rowOff>10584</xdr:rowOff>
    </xdr:from>
    <xdr:to>
      <xdr:col>15</xdr:col>
      <xdr:colOff>133350</xdr:colOff>
      <xdr:row>82</xdr:row>
      <xdr:rowOff>112184</xdr:rowOff>
    </xdr:to>
    <xdr:sp macro="" textlink="">
      <xdr:nvSpPr>
        <xdr:cNvPr id="196" name="フローチャート: 判断 195">
          <a:extLst>
            <a:ext uri="{FF2B5EF4-FFF2-40B4-BE49-F238E27FC236}">
              <a16:creationId xmlns:a16="http://schemas.microsoft.com/office/drawing/2014/main" id="{00000000-0008-0000-0300-0000C4000000}"/>
            </a:ext>
          </a:extLst>
        </xdr:cNvPr>
        <xdr:cNvSpPr/>
      </xdr:nvSpPr>
      <xdr:spPr>
        <a:xfrm>
          <a:off x="3175000" y="14069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96961</xdr:rowOff>
    </xdr:from>
    <xdr:ext cx="762000" cy="259045"/>
    <xdr:sp macro="" textlink="">
      <xdr:nvSpPr>
        <xdr:cNvPr id="197" name="テキスト ボックス 196">
          <a:extLst>
            <a:ext uri="{FF2B5EF4-FFF2-40B4-BE49-F238E27FC236}">
              <a16:creationId xmlns:a16="http://schemas.microsoft.com/office/drawing/2014/main" id="{00000000-0008-0000-0300-0000C5000000}"/>
            </a:ext>
          </a:extLst>
        </xdr:cNvPr>
        <xdr:cNvSpPr txBox="1"/>
      </xdr:nvSpPr>
      <xdr:spPr>
        <a:xfrm>
          <a:off x="2844800" y="141558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495,614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81</xdr:row>
      <xdr:rowOff>87567</xdr:rowOff>
    </xdr:from>
    <xdr:to>
      <xdr:col>11</xdr:col>
      <xdr:colOff>31750</xdr:colOff>
      <xdr:row>81</xdr:row>
      <xdr:rowOff>99261</xdr:rowOff>
    </xdr:to>
    <xdr:cxnSp macro="">
      <xdr:nvCxnSpPr>
        <xdr:cNvPr id="198" name="直線コネクタ 197">
          <a:extLst>
            <a:ext uri="{FF2B5EF4-FFF2-40B4-BE49-F238E27FC236}">
              <a16:creationId xmlns:a16="http://schemas.microsoft.com/office/drawing/2014/main" id="{00000000-0008-0000-0300-0000C6000000}"/>
            </a:ext>
          </a:extLst>
        </xdr:cNvPr>
        <xdr:cNvCxnSpPr/>
      </xdr:nvCxnSpPr>
      <xdr:spPr>
        <a:xfrm>
          <a:off x="1447800" y="13975017"/>
          <a:ext cx="889000" cy="11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135587</xdr:rowOff>
    </xdr:from>
    <xdr:to>
      <xdr:col>11</xdr:col>
      <xdr:colOff>82550</xdr:colOff>
      <xdr:row>82</xdr:row>
      <xdr:rowOff>65737</xdr:rowOff>
    </xdr:to>
    <xdr:sp macro="" textlink="">
      <xdr:nvSpPr>
        <xdr:cNvPr id="199" name="フローチャート: 判断 198">
          <a:extLst>
            <a:ext uri="{FF2B5EF4-FFF2-40B4-BE49-F238E27FC236}">
              <a16:creationId xmlns:a16="http://schemas.microsoft.com/office/drawing/2014/main" id="{00000000-0008-0000-0300-0000C7000000}"/>
            </a:ext>
          </a:extLst>
        </xdr:cNvPr>
        <xdr:cNvSpPr/>
      </xdr:nvSpPr>
      <xdr:spPr>
        <a:xfrm>
          <a:off x="2286000" y="14023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50514</xdr:rowOff>
    </xdr:from>
    <xdr:ext cx="762000" cy="259045"/>
    <xdr:sp macro="" textlink="">
      <xdr:nvSpPr>
        <xdr:cNvPr id="200" name="テキスト ボックス 199">
          <a:extLst>
            <a:ext uri="{FF2B5EF4-FFF2-40B4-BE49-F238E27FC236}">
              <a16:creationId xmlns:a16="http://schemas.microsoft.com/office/drawing/2014/main" id="{00000000-0008-0000-0300-0000C8000000}"/>
            </a:ext>
          </a:extLst>
        </xdr:cNvPr>
        <xdr:cNvSpPr txBox="1"/>
      </xdr:nvSpPr>
      <xdr:spPr>
        <a:xfrm>
          <a:off x="1955800" y="141094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399,372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125647</xdr:rowOff>
    </xdr:from>
    <xdr:to>
      <xdr:col>7</xdr:col>
      <xdr:colOff>31750</xdr:colOff>
      <xdr:row>82</xdr:row>
      <xdr:rowOff>55797</xdr:rowOff>
    </xdr:to>
    <xdr:sp macro="" textlink="">
      <xdr:nvSpPr>
        <xdr:cNvPr id="201" name="フローチャート: 判断 200">
          <a:extLst>
            <a:ext uri="{FF2B5EF4-FFF2-40B4-BE49-F238E27FC236}">
              <a16:creationId xmlns:a16="http://schemas.microsoft.com/office/drawing/2014/main" id="{00000000-0008-0000-0300-0000C9000000}"/>
            </a:ext>
          </a:extLst>
        </xdr:cNvPr>
        <xdr:cNvSpPr/>
      </xdr:nvSpPr>
      <xdr:spPr>
        <a:xfrm>
          <a:off x="1397000" y="140130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82</xdr:row>
      <xdr:rowOff>40574</xdr:rowOff>
    </xdr:from>
    <xdr:ext cx="762000" cy="259045"/>
    <xdr:sp macro="" textlink="">
      <xdr:nvSpPr>
        <xdr:cNvPr id="202" name="テキスト ボックス 201">
          <a:extLst>
            <a:ext uri="{FF2B5EF4-FFF2-40B4-BE49-F238E27FC236}">
              <a16:creationId xmlns:a16="http://schemas.microsoft.com/office/drawing/2014/main" id="{00000000-0008-0000-0300-0000CA000000}"/>
            </a:ext>
          </a:extLst>
        </xdr:cNvPr>
        <xdr:cNvSpPr txBox="1"/>
      </xdr:nvSpPr>
      <xdr:spPr>
        <a:xfrm>
          <a:off x="1066800" y="1409947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03" name="テキスト ボックス 202">
          <a:extLst>
            <a:ext uri="{FF2B5EF4-FFF2-40B4-BE49-F238E27FC236}">
              <a16:creationId xmlns:a16="http://schemas.microsoft.com/office/drawing/2014/main" id="{00000000-0008-0000-0300-0000CB000000}"/>
            </a:ext>
          </a:extLst>
        </xdr:cNvPr>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04" name="テキスト ボックス 203">
          <a:extLst>
            <a:ext uri="{FF2B5EF4-FFF2-40B4-BE49-F238E27FC236}">
              <a16:creationId xmlns:a16="http://schemas.microsoft.com/office/drawing/2014/main" id="{00000000-0008-0000-0300-0000CC000000}"/>
            </a:ext>
          </a:extLst>
        </xdr:cNvPr>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05" name="テキスト ボックス 204">
          <a:extLst>
            <a:ext uri="{FF2B5EF4-FFF2-40B4-BE49-F238E27FC236}">
              <a16:creationId xmlns:a16="http://schemas.microsoft.com/office/drawing/2014/main" id="{00000000-0008-0000-0300-0000CD000000}"/>
            </a:ext>
          </a:extLst>
        </xdr:cNvPr>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06" name="テキスト ボックス 205">
          <a:extLst>
            <a:ext uri="{FF2B5EF4-FFF2-40B4-BE49-F238E27FC236}">
              <a16:creationId xmlns:a16="http://schemas.microsoft.com/office/drawing/2014/main" id="{00000000-0008-0000-0300-0000CE000000}"/>
            </a:ext>
          </a:extLst>
        </xdr:cNvPr>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07" name="テキスト ボックス 206">
          <a:extLst>
            <a:ext uri="{FF2B5EF4-FFF2-40B4-BE49-F238E27FC236}">
              <a16:creationId xmlns:a16="http://schemas.microsoft.com/office/drawing/2014/main" id="{00000000-0008-0000-0300-0000CF000000}"/>
            </a:ext>
          </a:extLst>
        </xdr:cNvPr>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57043</xdr:rowOff>
    </xdr:from>
    <xdr:to>
      <xdr:col>23</xdr:col>
      <xdr:colOff>184150</xdr:colOff>
      <xdr:row>81</xdr:row>
      <xdr:rowOff>158643</xdr:rowOff>
    </xdr:to>
    <xdr:sp macro="" textlink="">
      <xdr:nvSpPr>
        <xdr:cNvPr id="208" name="楕円 207">
          <a:extLst>
            <a:ext uri="{FF2B5EF4-FFF2-40B4-BE49-F238E27FC236}">
              <a16:creationId xmlns:a16="http://schemas.microsoft.com/office/drawing/2014/main" id="{00000000-0008-0000-0300-0000D0000000}"/>
            </a:ext>
          </a:extLst>
        </xdr:cNvPr>
        <xdr:cNvSpPr/>
      </xdr:nvSpPr>
      <xdr:spPr>
        <a:xfrm>
          <a:off x="4902200" y="13944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149770</xdr:rowOff>
    </xdr:from>
    <xdr:ext cx="762000" cy="259045"/>
    <xdr:sp macro="" textlink="">
      <xdr:nvSpPr>
        <xdr:cNvPr id="209" name="人件費・物件費等の状況該当値テキスト">
          <a:extLst>
            <a:ext uri="{FF2B5EF4-FFF2-40B4-BE49-F238E27FC236}">
              <a16:creationId xmlns:a16="http://schemas.microsoft.com/office/drawing/2014/main" id="{00000000-0008-0000-0300-0000D1000000}"/>
            </a:ext>
          </a:extLst>
        </xdr:cNvPr>
        <xdr:cNvSpPr txBox="1"/>
      </xdr:nvSpPr>
      <xdr:spPr>
        <a:xfrm>
          <a:off x="5041900" y="138657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236,622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53653</xdr:rowOff>
    </xdr:from>
    <xdr:to>
      <xdr:col>19</xdr:col>
      <xdr:colOff>184150</xdr:colOff>
      <xdr:row>81</xdr:row>
      <xdr:rowOff>155253</xdr:rowOff>
    </xdr:to>
    <xdr:sp macro="" textlink="">
      <xdr:nvSpPr>
        <xdr:cNvPr id="210" name="楕円 209">
          <a:extLst>
            <a:ext uri="{FF2B5EF4-FFF2-40B4-BE49-F238E27FC236}">
              <a16:creationId xmlns:a16="http://schemas.microsoft.com/office/drawing/2014/main" id="{00000000-0008-0000-0300-0000D2000000}"/>
            </a:ext>
          </a:extLst>
        </xdr:cNvPr>
        <xdr:cNvSpPr/>
      </xdr:nvSpPr>
      <xdr:spPr>
        <a:xfrm>
          <a:off x="4064000" y="13941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79</xdr:row>
      <xdr:rowOff>165430</xdr:rowOff>
    </xdr:from>
    <xdr:ext cx="736600" cy="259045"/>
    <xdr:sp macro="" textlink="">
      <xdr:nvSpPr>
        <xdr:cNvPr id="211" name="テキスト ボックス 210">
          <a:extLst>
            <a:ext uri="{FF2B5EF4-FFF2-40B4-BE49-F238E27FC236}">
              <a16:creationId xmlns:a16="http://schemas.microsoft.com/office/drawing/2014/main" id="{00000000-0008-0000-0300-0000D3000000}"/>
            </a:ext>
          </a:extLst>
        </xdr:cNvPr>
        <xdr:cNvSpPr txBox="1"/>
      </xdr:nvSpPr>
      <xdr:spPr>
        <a:xfrm>
          <a:off x="3733800" y="137099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229,594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57369</xdr:rowOff>
    </xdr:from>
    <xdr:to>
      <xdr:col>15</xdr:col>
      <xdr:colOff>133350</xdr:colOff>
      <xdr:row>81</xdr:row>
      <xdr:rowOff>158969</xdr:rowOff>
    </xdr:to>
    <xdr:sp macro="" textlink="">
      <xdr:nvSpPr>
        <xdr:cNvPr id="212" name="楕円 211">
          <a:extLst>
            <a:ext uri="{FF2B5EF4-FFF2-40B4-BE49-F238E27FC236}">
              <a16:creationId xmlns:a16="http://schemas.microsoft.com/office/drawing/2014/main" id="{00000000-0008-0000-0300-0000D4000000}"/>
            </a:ext>
          </a:extLst>
        </xdr:cNvPr>
        <xdr:cNvSpPr/>
      </xdr:nvSpPr>
      <xdr:spPr>
        <a:xfrm>
          <a:off x="3175000" y="139448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79</xdr:row>
      <xdr:rowOff>169146</xdr:rowOff>
    </xdr:from>
    <xdr:ext cx="762000" cy="259045"/>
    <xdr:sp macro="" textlink="">
      <xdr:nvSpPr>
        <xdr:cNvPr id="213" name="テキスト ボックス 212">
          <a:extLst>
            <a:ext uri="{FF2B5EF4-FFF2-40B4-BE49-F238E27FC236}">
              <a16:creationId xmlns:a16="http://schemas.microsoft.com/office/drawing/2014/main" id="{00000000-0008-0000-0300-0000D5000000}"/>
            </a:ext>
          </a:extLst>
        </xdr:cNvPr>
        <xdr:cNvSpPr txBox="1"/>
      </xdr:nvSpPr>
      <xdr:spPr>
        <a:xfrm>
          <a:off x="2844800" y="137136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237,295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48461</xdr:rowOff>
    </xdr:from>
    <xdr:to>
      <xdr:col>11</xdr:col>
      <xdr:colOff>82550</xdr:colOff>
      <xdr:row>81</xdr:row>
      <xdr:rowOff>150061</xdr:rowOff>
    </xdr:to>
    <xdr:sp macro="" textlink="">
      <xdr:nvSpPr>
        <xdr:cNvPr id="214" name="楕円 213">
          <a:extLst>
            <a:ext uri="{FF2B5EF4-FFF2-40B4-BE49-F238E27FC236}">
              <a16:creationId xmlns:a16="http://schemas.microsoft.com/office/drawing/2014/main" id="{00000000-0008-0000-0300-0000D6000000}"/>
            </a:ext>
          </a:extLst>
        </xdr:cNvPr>
        <xdr:cNvSpPr/>
      </xdr:nvSpPr>
      <xdr:spPr>
        <a:xfrm>
          <a:off x="2286000" y="139359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160238</xdr:rowOff>
    </xdr:from>
    <xdr:ext cx="762000" cy="259045"/>
    <xdr:sp macro="" textlink="">
      <xdr:nvSpPr>
        <xdr:cNvPr id="215" name="テキスト ボックス 214">
          <a:extLst>
            <a:ext uri="{FF2B5EF4-FFF2-40B4-BE49-F238E27FC236}">
              <a16:creationId xmlns:a16="http://schemas.microsoft.com/office/drawing/2014/main" id="{00000000-0008-0000-0300-0000D7000000}"/>
            </a:ext>
          </a:extLst>
        </xdr:cNvPr>
        <xdr:cNvSpPr txBox="1"/>
      </xdr:nvSpPr>
      <xdr:spPr>
        <a:xfrm>
          <a:off x="1955800" y="1370478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218,836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36767</xdr:rowOff>
    </xdr:from>
    <xdr:to>
      <xdr:col>7</xdr:col>
      <xdr:colOff>31750</xdr:colOff>
      <xdr:row>81</xdr:row>
      <xdr:rowOff>138367</xdr:rowOff>
    </xdr:to>
    <xdr:sp macro="" textlink="">
      <xdr:nvSpPr>
        <xdr:cNvPr id="216" name="楕円 215">
          <a:extLst>
            <a:ext uri="{FF2B5EF4-FFF2-40B4-BE49-F238E27FC236}">
              <a16:creationId xmlns:a16="http://schemas.microsoft.com/office/drawing/2014/main" id="{00000000-0008-0000-0300-0000D8000000}"/>
            </a:ext>
          </a:extLst>
        </xdr:cNvPr>
        <xdr:cNvSpPr/>
      </xdr:nvSpPr>
      <xdr:spPr>
        <a:xfrm>
          <a:off x="1397000" y="139242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79</xdr:row>
      <xdr:rowOff>148544</xdr:rowOff>
    </xdr:from>
    <xdr:ext cx="762000" cy="259045"/>
    <xdr:sp macro="" textlink="">
      <xdr:nvSpPr>
        <xdr:cNvPr id="217" name="テキスト ボックス 216">
          <a:extLst>
            <a:ext uri="{FF2B5EF4-FFF2-40B4-BE49-F238E27FC236}">
              <a16:creationId xmlns:a16="http://schemas.microsoft.com/office/drawing/2014/main" id="{00000000-0008-0000-0300-0000D9000000}"/>
            </a:ext>
          </a:extLst>
        </xdr:cNvPr>
        <xdr:cNvSpPr txBox="1"/>
      </xdr:nvSpPr>
      <xdr:spPr>
        <a:xfrm>
          <a:off x="1066800" y="136930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194,605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18" name="正方形/長方形 217">
          <a:extLst>
            <a:ext uri="{FF2B5EF4-FFF2-40B4-BE49-F238E27FC236}">
              <a16:creationId xmlns:a16="http://schemas.microsoft.com/office/drawing/2014/main" id="{00000000-0008-0000-0300-0000DA000000}"/>
            </a:ext>
          </a:extLst>
        </xdr:cNvPr>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19" name="テキスト ボックス 218">
          <a:extLst>
            <a:ext uri="{FF2B5EF4-FFF2-40B4-BE49-F238E27FC236}">
              <a16:creationId xmlns:a16="http://schemas.microsoft.com/office/drawing/2014/main" id="{00000000-0008-0000-0300-0000DB000000}"/>
            </a:ext>
          </a:extLst>
        </xdr:cNvPr>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0" name="テキスト ボックス 219">
          <a:extLst>
            <a:ext uri="{FF2B5EF4-FFF2-40B4-BE49-F238E27FC236}">
              <a16:creationId xmlns:a16="http://schemas.microsoft.com/office/drawing/2014/main" id="{00000000-0008-0000-0300-0000DC000000}"/>
            </a:ext>
          </a:extLst>
        </xdr:cNvPr>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[96.7]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1" name="正方形/長方形 220">
          <a:extLst>
            <a:ext uri="{FF2B5EF4-FFF2-40B4-BE49-F238E27FC236}">
              <a16:creationId xmlns:a16="http://schemas.microsoft.com/office/drawing/2014/main" id="{00000000-0008-0000-0300-0000DD000000}"/>
            </a:ext>
          </a:extLst>
        </xdr:cNvPr>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2" name="正方形/長方形 221">
          <a:extLst>
            <a:ext uri="{FF2B5EF4-FFF2-40B4-BE49-F238E27FC236}">
              <a16:creationId xmlns:a16="http://schemas.microsoft.com/office/drawing/2014/main" id="{00000000-0008-0000-0300-0000DE000000}"/>
            </a:ext>
          </a:extLst>
        </xdr:cNvPr>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23" name="正方形/長方形 222">
          <a:extLst>
            <a:ext uri="{FF2B5EF4-FFF2-40B4-BE49-F238E27FC236}">
              <a16:creationId xmlns:a16="http://schemas.microsoft.com/office/drawing/2014/main" id="{00000000-0008-0000-0300-0000DF000000}"/>
            </a:ext>
          </a:extLst>
        </xdr:cNvPr>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24" name="正方形/長方形 223">
          <a:extLst>
            <a:ext uri="{FF2B5EF4-FFF2-40B4-BE49-F238E27FC236}">
              <a16:creationId xmlns:a16="http://schemas.microsoft.com/office/drawing/2014/main" id="{00000000-0008-0000-0300-0000E0000000}"/>
            </a:ext>
          </a:extLst>
        </xdr:cNvPr>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25" name="正方形/長方形 224">
          <a:extLst>
            <a:ext uri="{FF2B5EF4-FFF2-40B4-BE49-F238E27FC236}">
              <a16:creationId xmlns:a16="http://schemas.microsoft.com/office/drawing/2014/main" id="{00000000-0008-0000-0300-0000E1000000}"/>
            </a:ext>
          </a:extLst>
        </xdr:cNvPr>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26" name="正方形/長方形 225">
          <a:extLst>
            <a:ext uri="{FF2B5EF4-FFF2-40B4-BE49-F238E27FC236}">
              <a16:creationId xmlns:a16="http://schemas.microsoft.com/office/drawing/2014/main" id="{00000000-0008-0000-0300-0000E2000000}"/>
            </a:ext>
          </a:extLst>
        </xdr:cNvPr>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27" name="正方形/長方形 226">
          <a:extLst>
            <a:ext uri="{FF2B5EF4-FFF2-40B4-BE49-F238E27FC236}">
              <a16:creationId xmlns:a16="http://schemas.microsoft.com/office/drawing/2014/main" id="{00000000-0008-0000-0300-0000E3000000}"/>
            </a:ext>
          </a:extLst>
        </xdr:cNvPr>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28" name="正方形/長方形 227">
          <a:extLst>
            <a:ext uri="{FF2B5EF4-FFF2-40B4-BE49-F238E27FC236}">
              <a16:creationId xmlns:a16="http://schemas.microsoft.com/office/drawing/2014/main" id="{00000000-0008-0000-0300-0000E4000000}"/>
            </a:ext>
          </a:extLst>
        </xdr:cNvPr>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29" name="正方形/長方形 228">
          <a:extLst>
            <a:ext uri="{FF2B5EF4-FFF2-40B4-BE49-F238E27FC236}">
              <a16:creationId xmlns:a16="http://schemas.microsoft.com/office/drawing/2014/main" id="{00000000-0008-0000-0300-0000E5000000}"/>
            </a:ext>
          </a:extLst>
        </xdr:cNvPr>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0" name="テキスト ボックス 229">
          <a:extLst>
            <a:ext uri="{FF2B5EF4-FFF2-40B4-BE49-F238E27FC236}">
              <a16:creationId xmlns:a16="http://schemas.microsoft.com/office/drawing/2014/main" id="{00000000-0008-0000-0300-0000E6000000}"/>
            </a:ext>
          </a:extLst>
        </xdr:cNvPr>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近年、団塊世代職員の退職に伴い職員平均年齢が低下したため、指数算定方式上高止まりしている状況にある。今年度も類似団体平均を上回る指数となっているので、定員管理と併せて適正数値の維持に努めたい。</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ja-JP" sz="1100">
              <a:solidFill>
                <a:schemeClr val="dk1"/>
              </a:solidFill>
              <a:effectLst/>
              <a:latin typeface="+mn-lt"/>
              <a:ea typeface="+mn-ea"/>
              <a:cs typeface="+mn-cs"/>
            </a:rPr>
            <a:t>　</a:t>
          </a:r>
          <a:r>
            <a:rPr kumimoji="1" lang="en-US" altLang="ja-JP" sz="1100">
              <a:solidFill>
                <a:schemeClr val="dk1"/>
              </a:solidFill>
              <a:effectLst/>
              <a:latin typeface="+mn-lt"/>
              <a:ea typeface="+mn-ea"/>
              <a:cs typeface="+mn-cs"/>
            </a:rPr>
            <a:t>※</a:t>
          </a:r>
          <a:r>
            <a:rPr kumimoji="1" lang="ja-JP" altLang="ja-JP" sz="1100">
              <a:solidFill>
                <a:schemeClr val="dk1"/>
              </a:solidFill>
              <a:effectLst/>
              <a:latin typeface="+mn-lt"/>
              <a:ea typeface="+mn-ea"/>
              <a:cs typeface="+mn-cs"/>
            </a:rPr>
            <a:t>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年度は平成</a:t>
          </a:r>
          <a:r>
            <a:rPr kumimoji="1" lang="en-US" altLang="ja-JP" sz="1100">
              <a:solidFill>
                <a:schemeClr val="dk1"/>
              </a:solidFill>
              <a:effectLst/>
              <a:latin typeface="+mn-lt"/>
              <a:ea typeface="+mn-ea"/>
              <a:cs typeface="+mn-cs"/>
            </a:rPr>
            <a:t>28</a:t>
          </a:r>
          <a:r>
            <a:rPr kumimoji="1" lang="ja-JP" altLang="ja-JP" sz="1100">
              <a:solidFill>
                <a:schemeClr val="dk1"/>
              </a:solidFill>
              <a:effectLst/>
              <a:latin typeface="+mn-lt"/>
              <a:ea typeface="+mn-ea"/>
              <a:cs typeface="+mn-cs"/>
            </a:rPr>
            <a:t>年度数値を引用。</a:t>
          </a:r>
          <a:endParaRPr lang="ja-JP" altLang="ja-JP" sz="1400">
            <a:effectLst/>
          </a:endParaRPr>
        </a:p>
        <a:p>
          <a:r>
            <a:rPr kumimoji="1" lang="ja-JP" altLang="en-US" sz="1100">
              <a:solidFill>
                <a:schemeClr val="dk1"/>
              </a:solidFill>
              <a:effectLst/>
              <a:latin typeface="+mn-lt"/>
              <a:ea typeface="+mn-ea"/>
              <a:cs typeface="+mn-cs"/>
            </a:rPr>
            <a:t>　ふるさとづくりふる</a:t>
          </a:r>
          <a:r>
            <a:rPr kumimoji="1" lang="ja-JP" altLang="ja-JP" sz="1100">
              <a:solidFill>
                <a:schemeClr val="dk1"/>
              </a:solidFill>
              <a:effectLst/>
              <a:latin typeface="+mn-lt"/>
              <a:ea typeface="+mn-ea"/>
              <a:cs typeface="+mn-cs"/>
            </a:rPr>
            <a:t>なお、平成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年度類似団体関係数値（平均値、最大値及び最小値、順位）は、平成</a:t>
          </a:r>
          <a:r>
            <a:rPr kumimoji="1" lang="en-US" altLang="ja-JP" sz="1100">
              <a:solidFill>
                <a:schemeClr val="dk1"/>
              </a:solidFill>
              <a:effectLst/>
              <a:latin typeface="+mn-lt"/>
              <a:ea typeface="+mn-ea"/>
              <a:cs typeface="+mn-cs"/>
            </a:rPr>
            <a:t>29</a:t>
          </a:r>
          <a:r>
            <a:rPr kumimoji="1" lang="ja-JP" altLang="ja-JP" sz="1100">
              <a:solidFill>
                <a:schemeClr val="dk1"/>
              </a:solidFill>
              <a:effectLst/>
              <a:latin typeface="+mn-lt"/>
              <a:ea typeface="+mn-ea"/>
              <a:cs typeface="+mn-cs"/>
            </a:rPr>
            <a:t>年度の</a:t>
          </a: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選定団体によるもの。</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1" name="直線コネクタ 230">
          <a:extLst>
            <a:ext uri="{FF2B5EF4-FFF2-40B4-BE49-F238E27FC236}">
              <a16:creationId xmlns:a16="http://schemas.microsoft.com/office/drawing/2014/main" id="{00000000-0008-0000-0300-0000E7000000}"/>
            </a:ext>
          </a:extLst>
        </xdr:cNvPr>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2" name="テキスト ボックス 231">
          <a:extLst>
            <a:ext uri="{FF2B5EF4-FFF2-40B4-BE49-F238E27FC236}">
              <a16:creationId xmlns:a16="http://schemas.microsoft.com/office/drawing/2014/main" id="{00000000-0008-0000-0300-0000E8000000}"/>
            </a:ext>
          </a:extLst>
        </xdr:cNvPr>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88</xdr:row>
      <xdr:rowOff>120650</xdr:rowOff>
    </xdr:from>
    <xdr:to>
      <xdr:col>85</xdr:col>
      <xdr:colOff>95250</xdr:colOff>
      <xdr:row>88</xdr:row>
      <xdr:rowOff>120650</xdr:rowOff>
    </xdr:to>
    <xdr:cxnSp macro="">
      <xdr:nvCxnSpPr>
        <xdr:cNvPr id="233" name="直線コネクタ 232">
          <a:extLst>
            <a:ext uri="{FF2B5EF4-FFF2-40B4-BE49-F238E27FC236}">
              <a16:creationId xmlns:a16="http://schemas.microsoft.com/office/drawing/2014/main" id="{00000000-0008-0000-0300-0000E9000000}"/>
            </a:ext>
          </a:extLst>
        </xdr:cNvPr>
        <xdr:cNvCxnSpPr/>
      </xdr:nvCxnSpPr>
      <xdr:spPr>
        <a:xfrm>
          <a:off x="12827000" y="152082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87</xdr:row>
      <xdr:rowOff>149877</xdr:rowOff>
    </xdr:from>
    <xdr:ext cx="762000" cy="259045"/>
    <xdr:sp macro="" textlink="">
      <xdr:nvSpPr>
        <xdr:cNvPr id="234" name="テキスト ボックス 233">
          <a:extLst>
            <a:ext uri="{FF2B5EF4-FFF2-40B4-BE49-F238E27FC236}">
              <a16:creationId xmlns:a16="http://schemas.microsoft.com/office/drawing/2014/main" id="{00000000-0008-0000-0300-0000EA000000}"/>
            </a:ext>
          </a:extLst>
        </xdr:cNvPr>
        <xdr:cNvSpPr txBox="1"/>
      </xdr:nvSpPr>
      <xdr:spPr>
        <a:xfrm>
          <a:off x="12065000" y="150660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35" name="直線コネクタ 234">
          <a:extLst>
            <a:ext uri="{FF2B5EF4-FFF2-40B4-BE49-F238E27FC236}">
              <a16:creationId xmlns:a16="http://schemas.microsoft.com/office/drawing/2014/main" id="{00000000-0008-0000-0300-0000EB000000}"/>
            </a:ext>
          </a:extLst>
        </xdr:cNvPr>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36" name="テキスト ボックス 235">
          <a:extLst>
            <a:ext uri="{FF2B5EF4-FFF2-40B4-BE49-F238E27FC236}">
              <a16:creationId xmlns:a16="http://schemas.microsoft.com/office/drawing/2014/main" id="{00000000-0008-0000-0300-0000EC000000}"/>
            </a:ext>
          </a:extLst>
        </xdr:cNvPr>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81</xdr:row>
      <xdr:rowOff>114300</xdr:rowOff>
    </xdr:from>
    <xdr:to>
      <xdr:col>85</xdr:col>
      <xdr:colOff>95250</xdr:colOff>
      <xdr:row>81</xdr:row>
      <xdr:rowOff>114300</xdr:rowOff>
    </xdr:to>
    <xdr:cxnSp macro="">
      <xdr:nvCxnSpPr>
        <xdr:cNvPr id="237" name="直線コネクタ 236">
          <a:extLst>
            <a:ext uri="{FF2B5EF4-FFF2-40B4-BE49-F238E27FC236}">
              <a16:creationId xmlns:a16="http://schemas.microsoft.com/office/drawing/2014/main" id="{00000000-0008-0000-0300-0000ED000000}"/>
            </a:ext>
          </a:extLst>
        </xdr:cNvPr>
        <xdr:cNvCxnSpPr/>
      </xdr:nvCxnSpPr>
      <xdr:spPr>
        <a:xfrm>
          <a:off x="12827000" y="1400175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80</xdr:row>
      <xdr:rowOff>143527</xdr:rowOff>
    </xdr:from>
    <xdr:ext cx="762000" cy="259045"/>
    <xdr:sp macro="" textlink="">
      <xdr:nvSpPr>
        <xdr:cNvPr id="238" name="テキスト ボックス 237">
          <a:extLst>
            <a:ext uri="{FF2B5EF4-FFF2-40B4-BE49-F238E27FC236}">
              <a16:creationId xmlns:a16="http://schemas.microsoft.com/office/drawing/2014/main" id="{00000000-0008-0000-0300-0000EE000000}"/>
            </a:ext>
          </a:extLst>
        </xdr:cNvPr>
        <xdr:cNvSpPr txBox="1"/>
      </xdr:nvSpPr>
      <xdr:spPr>
        <a:xfrm>
          <a:off x="12065000" y="138595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39" name="直線コネクタ 238">
          <a:extLst>
            <a:ext uri="{FF2B5EF4-FFF2-40B4-BE49-F238E27FC236}">
              <a16:creationId xmlns:a16="http://schemas.microsoft.com/office/drawing/2014/main" id="{00000000-0008-0000-0300-0000EF000000}"/>
            </a:ext>
          </a:extLst>
        </xdr:cNvPr>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40" name="テキスト ボックス 239">
          <a:extLst>
            <a:ext uri="{FF2B5EF4-FFF2-40B4-BE49-F238E27FC236}">
              <a16:creationId xmlns:a16="http://schemas.microsoft.com/office/drawing/2014/main" id="{00000000-0008-0000-0300-0000F0000000}"/>
            </a:ext>
          </a:extLst>
        </xdr:cNvPr>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41" name="給与水準   （国との比較）グラフ枠">
          <a:extLst>
            <a:ext uri="{FF2B5EF4-FFF2-40B4-BE49-F238E27FC236}">
              <a16:creationId xmlns:a16="http://schemas.microsoft.com/office/drawing/2014/main" id="{00000000-0008-0000-0300-0000F1000000}"/>
            </a:ext>
          </a:extLst>
        </xdr:cNvPr>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134938</xdr:rowOff>
    </xdr:from>
    <xdr:to>
      <xdr:col>81</xdr:col>
      <xdr:colOff>44450</xdr:colOff>
      <xdr:row>89</xdr:row>
      <xdr:rowOff>51752</xdr:rowOff>
    </xdr:to>
    <xdr:cxnSp macro="">
      <xdr:nvCxnSpPr>
        <xdr:cNvPr id="242" name="直線コネクタ 241">
          <a:extLst>
            <a:ext uri="{FF2B5EF4-FFF2-40B4-BE49-F238E27FC236}">
              <a16:creationId xmlns:a16="http://schemas.microsoft.com/office/drawing/2014/main" id="{00000000-0008-0000-0300-0000F2000000}"/>
            </a:ext>
          </a:extLst>
        </xdr:cNvPr>
        <xdr:cNvCxnSpPr/>
      </xdr:nvCxnSpPr>
      <xdr:spPr>
        <a:xfrm flipV="1">
          <a:off x="17018000" y="13850938"/>
          <a:ext cx="0" cy="145986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89</xdr:row>
      <xdr:rowOff>23829</xdr:rowOff>
    </xdr:from>
    <xdr:ext cx="762000" cy="259045"/>
    <xdr:sp macro="" textlink="">
      <xdr:nvSpPr>
        <xdr:cNvPr id="243" name="給与水準   （国との比較）最小値テキスト">
          <a:extLst>
            <a:ext uri="{FF2B5EF4-FFF2-40B4-BE49-F238E27FC236}">
              <a16:creationId xmlns:a16="http://schemas.microsoft.com/office/drawing/2014/main" id="{00000000-0008-0000-0300-0000F3000000}"/>
            </a:ext>
          </a:extLst>
        </xdr:cNvPr>
        <xdr:cNvSpPr txBox="1"/>
      </xdr:nvSpPr>
      <xdr:spPr>
        <a:xfrm>
          <a:off x="17106900" y="1528287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89</xdr:row>
      <xdr:rowOff>51752</xdr:rowOff>
    </xdr:from>
    <xdr:to>
      <xdr:col>81</xdr:col>
      <xdr:colOff>133350</xdr:colOff>
      <xdr:row>89</xdr:row>
      <xdr:rowOff>51752</xdr:rowOff>
    </xdr:to>
    <xdr:cxnSp macro="">
      <xdr:nvCxnSpPr>
        <xdr:cNvPr id="244" name="直線コネクタ 243">
          <a:extLst>
            <a:ext uri="{FF2B5EF4-FFF2-40B4-BE49-F238E27FC236}">
              <a16:creationId xmlns:a16="http://schemas.microsoft.com/office/drawing/2014/main" id="{00000000-0008-0000-0300-0000F4000000}"/>
            </a:ext>
          </a:extLst>
        </xdr:cNvPr>
        <xdr:cNvCxnSpPr/>
      </xdr:nvCxnSpPr>
      <xdr:spPr>
        <a:xfrm>
          <a:off x="16929100" y="153108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79</xdr:row>
      <xdr:rowOff>49865</xdr:rowOff>
    </xdr:from>
    <xdr:ext cx="762000" cy="259045"/>
    <xdr:sp macro="" textlink="">
      <xdr:nvSpPr>
        <xdr:cNvPr id="245" name="給与水準   （国との比較）最大値テキスト">
          <a:extLst>
            <a:ext uri="{FF2B5EF4-FFF2-40B4-BE49-F238E27FC236}">
              <a16:creationId xmlns:a16="http://schemas.microsoft.com/office/drawing/2014/main" id="{00000000-0008-0000-0300-0000F5000000}"/>
            </a:ext>
          </a:extLst>
        </xdr:cNvPr>
        <xdr:cNvSpPr txBox="1"/>
      </xdr:nvSpPr>
      <xdr:spPr>
        <a:xfrm>
          <a:off x="17106900" y="135944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134938</xdr:rowOff>
    </xdr:from>
    <xdr:to>
      <xdr:col>81</xdr:col>
      <xdr:colOff>133350</xdr:colOff>
      <xdr:row>80</xdr:row>
      <xdr:rowOff>134938</xdr:rowOff>
    </xdr:to>
    <xdr:cxnSp macro="">
      <xdr:nvCxnSpPr>
        <xdr:cNvPr id="246" name="直線コネクタ 245">
          <a:extLst>
            <a:ext uri="{FF2B5EF4-FFF2-40B4-BE49-F238E27FC236}">
              <a16:creationId xmlns:a16="http://schemas.microsoft.com/office/drawing/2014/main" id="{00000000-0008-0000-0300-0000F6000000}"/>
            </a:ext>
          </a:extLst>
        </xdr:cNvPr>
        <xdr:cNvCxnSpPr/>
      </xdr:nvCxnSpPr>
      <xdr:spPr>
        <a:xfrm>
          <a:off x="16929100" y="1385093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87</xdr:row>
      <xdr:rowOff>93027</xdr:rowOff>
    </xdr:from>
    <xdr:to>
      <xdr:col>81</xdr:col>
      <xdr:colOff>44450</xdr:colOff>
      <xdr:row>87</xdr:row>
      <xdr:rowOff>93027</xdr:rowOff>
    </xdr:to>
    <xdr:cxnSp macro="">
      <xdr:nvCxnSpPr>
        <xdr:cNvPr id="247" name="直線コネクタ 246">
          <a:extLst>
            <a:ext uri="{FF2B5EF4-FFF2-40B4-BE49-F238E27FC236}">
              <a16:creationId xmlns:a16="http://schemas.microsoft.com/office/drawing/2014/main" id="{00000000-0008-0000-0300-0000F7000000}"/>
            </a:ext>
          </a:extLst>
        </xdr:cNvPr>
        <xdr:cNvCxnSpPr/>
      </xdr:nvCxnSpPr>
      <xdr:spPr>
        <a:xfrm>
          <a:off x="16179800" y="1500917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85</xdr:row>
      <xdr:rowOff>67327</xdr:rowOff>
    </xdr:from>
    <xdr:ext cx="762000" cy="259045"/>
    <xdr:sp macro="" textlink="">
      <xdr:nvSpPr>
        <xdr:cNvPr id="248" name="給与水準   （国との比較）平均値テキスト">
          <a:extLst>
            <a:ext uri="{FF2B5EF4-FFF2-40B4-BE49-F238E27FC236}">
              <a16:creationId xmlns:a16="http://schemas.microsoft.com/office/drawing/2014/main" id="{00000000-0008-0000-0300-0000F8000000}"/>
            </a:ext>
          </a:extLst>
        </xdr:cNvPr>
        <xdr:cNvSpPr txBox="1"/>
      </xdr:nvSpPr>
      <xdr:spPr>
        <a:xfrm>
          <a:off x="17106900" y="146405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86</xdr:row>
      <xdr:rowOff>50800</xdr:rowOff>
    </xdr:from>
    <xdr:to>
      <xdr:col>81</xdr:col>
      <xdr:colOff>95250</xdr:colOff>
      <xdr:row>86</xdr:row>
      <xdr:rowOff>152400</xdr:rowOff>
    </xdr:to>
    <xdr:sp macro="" textlink="">
      <xdr:nvSpPr>
        <xdr:cNvPr id="249" name="フローチャート: 判断 248">
          <a:extLst>
            <a:ext uri="{FF2B5EF4-FFF2-40B4-BE49-F238E27FC236}">
              <a16:creationId xmlns:a16="http://schemas.microsoft.com/office/drawing/2014/main" id="{00000000-0008-0000-0300-0000F9000000}"/>
            </a:ext>
          </a:extLst>
        </xdr:cNvPr>
        <xdr:cNvSpPr/>
      </xdr:nvSpPr>
      <xdr:spPr>
        <a:xfrm>
          <a:off x="16967200" y="147955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87</xdr:row>
      <xdr:rowOff>74930</xdr:rowOff>
    </xdr:from>
    <xdr:to>
      <xdr:col>77</xdr:col>
      <xdr:colOff>44450</xdr:colOff>
      <xdr:row>87</xdr:row>
      <xdr:rowOff>93027</xdr:rowOff>
    </xdr:to>
    <xdr:cxnSp macro="">
      <xdr:nvCxnSpPr>
        <xdr:cNvPr id="250" name="直線コネクタ 249">
          <a:extLst>
            <a:ext uri="{FF2B5EF4-FFF2-40B4-BE49-F238E27FC236}">
              <a16:creationId xmlns:a16="http://schemas.microsoft.com/office/drawing/2014/main" id="{00000000-0008-0000-0300-0000FA000000}"/>
            </a:ext>
          </a:extLst>
        </xdr:cNvPr>
        <xdr:cNvCxnSpPr/>
      </xdr:nvCxnSpPr>
      <xdr:spPr>
        <a:xfrm>
          <a:off x="15290800" y="14991080"/>
          <a:ext cx="889000" cy="18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86</xdr:row>
      <xdr:rowOff>62864</xdr:rowOff>
    </xdr:from>
    <xdr:to>
      <xdr:col>77</xdr:col>
      <xdr:colOff>95250</xdr:colOff>
      <xdr:row>86</xdr:row>
      <xdr:rowOff>164464</xdr:rowOff>
    </xdr:to>
    <xdr:sp macro="" textlink="">
      <xdr:nvSpPr>
        <xdr:cNvPr id="251" name="フローチャート: 判断 250">
          <a:extLst>
            <a:ext uri="{FF2B5EF4-FFF2-40B4-BE49-F238E27FC236}">
              <a16:creationId xmlns:a16="http://schemas.microsoft.com/office/drawing/2014/main" id="{00000000-0008-0000-0300-0000FB000000}"/>
            </a:ext>
          </a:extLst>
        </xdr:cNvPr>
        <xdr:cNvSpPr/>
      </xdr:nvSpPr>
      <xdr:spPr>
        <a:xfrm>
          <a:off x="16129000" y="148075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85</xdr:row>
      <xdr:rowOff>3191</xdr:rowOff>
    </xdr:from>
    <xdr:ext cx="736600" cy="259045"/>
    <xdr:sp macro="" textlink="">
      <xdr:nvSpPr>
        <xdr:cNvPr id="252" name="テキスト ボックス 251">
          <a:extLst>
            <a:ext uri="{FF2B5EF4-FFF2-40B4-BE49-F238E27FC236}">
              <a16:creationId xmlns:a16="http://schemas.microsoft.com/office/drawing/2014/main" id="{00000000-0008-0000-0300-0000FC000000}"/>
            </a:ext>
          </a:extLst>
        </xdr:cNvPr>
        <xdr:cNvSpPr txBox="1"/>
      </xdr:nvSpPr>
      <xdr:spPr>
        <a:xfrm>
          <a:off x="15798800" y="1457644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87</xdr:row>
      <xdr:rowOff>74930</xdr:rowOff>
    </xdr:from>
    <xdr:to>
      <xdr:col>72</xdr:col>
      <xdr:colOff>203200</xdr:colOff>
      <xdr:row>87</xdr:row>
      <xdr:rowOff>129223</xdr:rowOff>
    </xdr:to>
    <xdr:cxnSp macro="">
      <xdr:nvCxnSpPr>
        <xdr:cNvPr id="253" name="直線コネクタ 252">
          <a:extLst>
            <a:ext uri="{FF2B5EF4-FFF2-40B4-BE49-F238E27FC236}">
              <a16:creationId xmlns:a16="http://schemas.microsoft.com/office/drawing/2014/main" id="{00000000-0008-0000-0300-0000FD000000}"/>
            </a:ext>
          </a:extLst>
        </xdr:cNvPr>
        <xdr:cNvCxnSpPr/>
      </xdr:nvCxnSpPr>
      <xdr:spPr>
        <a:xfrm flipV="1">
          <a:off x="14401800" y="14991080"/>
          <a:ext cx="889000" cy="542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86</xdr:row>
      <xdr:rowOff>80963</xdr:rowOff>
    </xdr:from>
    <xdr:to>
      <xdr:col>73</xdr:col>
      <xdr:colOff>44450</xdr:colOff>
      <xdr:row>87</xdr:row>
      <xdr:rowOff>11113</xdr:rowOff>
    </xdr:to>
    <xdr:sp macro="" textlink="">
      <xdr:nvSpPr>
        <xdr:cNvPr id="254" name="フローチャート: 判断 253">
          <a:extLst>
            <a:ext uri="{FF2B5EF4-FFF2-40B4-BE49-F238E27FC236}">
              <a16:creationId xmlns:a16="http://schemas.microsoft.com/office/drawing/2014/main" id="{00000000-0008-0000-0300-0000FE000000}"/>
            </a:ext>
          </a:extLst>
        </xdr:cNvPr>
        <xdr:cNvSpPr/>
      </xdr:nvSpPr>
      <xdr:spPr>
        <a:xfrm>
          <a:off x="15240000" y="148256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85</xdr:row>
      <xdr:rowOff>21290</xdr:rowOff>
    </xdr:from>
    <xdr:ext cx="762000" cy="259045"/>
    <xdr:sp macro="" textlink="">
      <xdr:nvSpPr>
        <xdr:cNvPr id="255" name="テキスト ボックス 254">
          <a:extLst>
            <a:ext uri="{FF2B5EF4-FFF2-40B4-BE49-F238E27FC236}">
              <a16:creationId xmlns:a16="http://schemas.microsoft.com/office/drawing/2014/main" id="{00000000-0008-0000-0300-0000FF000000}"/>
            </a:ext>
          </a:extLst>
        </xdr:cNvPr>
        <xdr:cNvSpPr txBox="1"/>
      </xdr:nvSpPr>
      <xdr:spPr>
        <a:xfrm>
          <a:off x="14909800" y="14594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87</xdr:row>
      <xdr:rowOff>129223</xdr:rowOff>
    </xdr:from>
    <xdr:to>
      <xdr:col>68</xdr:col>
      <xdr:colOff>152400</xdr:colOff>
      <xdr:row>87</xdr:row>
      <xdr:rowOff>135255</xdr:rowOff>
    </xdr:to>
    <xdr:cxnSp macro="">
      <xdr:nvCxnSpPr>
        <xdr:cNvPr id="256" name="直線コネクタ 255">
          <a:extLst>
            <a:ext uri="{FF2B5EF4-FFF2-40B4-BE49-F238E27FC236}">
              <a16:creationId xmlns:a16="http://schemas.microsoft.com/office/drawing/2014/main" id="{00000000-0008-0000-0300-000000010000}"/>
            </a:ext>
          </a:extLst>
        </xdr:cNvPr>
        <xdr:cNvCxnSpPr/>
      </xdr:nvCxnSpPr>
      <xdr:spPr>
        <a:xfrm flipV="1">
          <a:off x="13512800" y="15045373"/>
          <a:ext cx="889000" cy="6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86</xdr:row>
      <xdr:rowOff>20638</xdr:rowOff>
    </xdr:from>
    <xdr:to>
      <xdr:col>68</xdr:col>
      <xdr:colOff>203200</xdr:colOff>
      <xdr:row>86</xdr:row>
      <xdr:rowOff>122238</xdr:rowOff>
    </xdr:to>
    <xdr:sp macro="" textlink="">
      <xdr:nvSpPr>
        <xdr:cNvPr id="257" name="フローチャート: 判断 256">
          <a:extLst>
            <a:ext uri="{FF2B5EF4-FFF2-40B4-BE49-F238E27FC236}">
              <a16:creationId xmlns:a16="http://schemas.microsoft.com/office/drawing/2014/main" id="{00000000-0008-0000-0300-000001010000}"/>
            </a:ext>
          </a:extLst>
        </xdr:cNvPr>
        <xdr:cNvSpPr/>
      </xdr:nvSpPr>
      <xdr:spPr>
        <a:xfrm>
          <a:off x="14351000" y="147653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132415</xdr:rowOff>
    </xdr:from>
    <xdr:ext cx="762000" cy="259045"/>
    <xdr:sp macro="" textlink="">
      <xdr:nvSpPr>
        <xdr:cNvPr id="258" name="テキスト ボックス 257">
          <a:extLst>
            <a:ext uri="{FF2B5EF4-FFF2-40B4-BE49-F238E27FC236}">
              <a16:creationId xmlns:a16="http://schemas.microsoft.com/office/drawing/2014/main" id="{00000000-0008-0000-0300-000002010000}"/>
            </a:ext>
          </a:extLst>
        </xdr:cNvPr>
        <xdr:cNvSpPr txBox="1"/>
      </xdr:nvSpPr>
      <xdr:spPr>
        <a:xfrm>
          <a:off x="14020800" y="1453421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86</xdr:row>
      <xdr:rowOff>14605</xdr:rowOff>
    </xdr:from>
    <xdr:to>
      <xdr:col>64</xdr:col>
      <xdr:colOff>152400</xdr:colOff>
      <xdr:row>86</xdr:row>
      <xdr:rowOff>116205</xdr:rowOff>
    </xdr:to>
    <xdr:sp macro="" textlink="">
      <xdr:nvSpPr>
        <xdr:cNvPr id="259" name="フローチャート: 判断 258">
          <a:extLst>
            <a:ext uri="{FF2B5EF4-FFF2-40B4-BE49-F238E27FC236}">
              <a16:creationId xmlns:a16="http://schemas.microsoft.com/office/drawing/2014/main" id="{00000000-0008-0000-0300-000003010000}"/>
            </a:ext>
          </a:extLst>
        </xdr:cNvPr>
        <xdr:cNvSpPr/>
      </xdr:nvSpPr>
      <xdr:spPr>
        <a:xfrm>
          <a:off x="13462000" y="14759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84</xdr:row>
      <xdr:rowOff>126382</xdr:rowOff>
    </xdr:from>
    <xdr:ext cx="762000" cy="259045"/>
    <xdr:sp macro="" textlink="">
      <xdr:nvSpPr>
        <xdr:cNvPr id="260" name="テキスト ボックス 259">
          <a:extLst>
            <a:ext uri="{FF2B5EF4-FFF2-40B4-BE49-F238E27FC236}">
              <a16:creationId xmlns:a16="http://schemas.microsoft.com/office/drawing/2014/main" id="{00000000-0008-0000-0300-000004010000}"/>
            </a:ext>
          </a:extLst>
        </xdr:cNvPr>
        <xdr:cNvSpPr txBox="1"/>
      </xdr:nvSpPr>
      <xdr:spPr>
        <a:xfrm>
          <a:off x="13131800" y="145281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61" name="テキスト ボックス 260">
          <a:extLst>
            <a:ext uri="{FF2B5EF4-FFF2-40B4-BE49-F238E27FC236}">
              <a16:creationId xmlns:a16="http://schemas.microsoft.com/office/drawing/2014/main" id="{00000000-0008-0000-0300-000005010000}"/>
            </a:ext>
          </a:extLst>
        </xdr:cNvPr>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62" name="テキスト ボックス 261">
          <a:extLst>
            <a:ext uri="{FF2B5EF4-FFF2-40B4-BE49-F238E27FC236}">
              <a16:creationId xmlns:a16="http://schemas.microsoft.com/office/drawing/2014/main" id="{00000000-0008-0000-0300-000006010000}"/>
            </a:ext>
          </a:extLst>
        </xdr:cNvPr>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63" name="テキスト ボックス 262">
          <a:extLst>
            <a:ext uri="{FF2B5EF4-FFF2-40B4-BE49-F238E27FC236}">
              <a16:creationId xmlns:a16="http://schemas.microsoft.com/office/drawing/2014/main" id="{00000000-0008-0000-0300-000007010000}"/>
            </a:ext>
          </a:extLst>
        </xdr:cNvPr>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64" name="テキスト ボックス 263">
          <a:extLst>
            <a:ext uri="{FF2B5EF4-FFF2-40B4-BE49-F238E27FC236}">
              <a16:creationId xmlns:a16="http://schemas.microsoft.com/office/drawing/2014/main" id="{00000000-0008-0000-0300-000008010000}"/>
            </a:ext>
          </a:extLst>
        </xdr:cNvPr>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65" name="テキスト ボックス 264">
          <a:extLst>
            <a:ext uri="{FF2B5EF4-FFF2-40B4-BE49-F238E27FC236}">
              <a16:creationId xmlns:a16="http://schemas.microsoft.com/office/drawing/2014/main" id="{00000000-0008-0000-0300-000009010000}"/>
            </a:ext>
          </a:extLst>
        </xdr:cNvPr>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87</xdr:row>
      <xdr:rowOff>42227</xdr:rowOff>
    </xdr:from>
    <xdr:to>
      <xdr:col>81</xdr:col>
      <xdr:colOff>95250</xdr:colOff>
      <xdr:row>87</xdr:row>
      <xdr:rowOff>143827</xdr:rowOff>
    </xdr:to>
    <xdr:sp macro="" textlink="">
      <xdr:nvSpPr>
        <xdr:cNvPr id="266" name="楕円 265">
          <a:extLst>
            <a:ext uri="{FF2B5EF4-FFF2-40B4-BE49-F238E27FC236}">
              <a16:creationId xmlns:a16="http://schemas.microsoft.com/office/drawing/2014/main" id="{00000000-0008-0000-0300-00000A010000}"/>
            </a:ext>
          </a:extLst>
        </xdr:cNvPr>
        <xdr:cNvSpPr/>
      </xdr:nvSpPr>
      <xdr:spPr>
        <a:xfrm>
          <a:off x="169672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87</xdr:row>
      <xdr:rowOff>14304</xdr:rowOff>
    </xdr:from>
    <xdr:ext cx="762000" cy="259045"/>
    <xdr:sp macro="" textlink="">
      <xdr:nvSpPr>
        <xdr:cNvPr id="267" name="給与水準   （国との比較）該当値テキスト">
          <a:extLst>
            <a:ext uri="{FF2B5EF4-FFF2-40B4-BE49-F238E27FC236}">
              <a16:creationId xmlns:a16="http://schemas.microsoft.com/office/drawing/2014/main" id="{00000000-0008-0000-0300-00000B010000}"/>
            </a:ext>
          </a:extLst>
        </xdr:cNvPr>
        <xdr:cNvSpPr txBox="1"/>
      </xdr:nvSpPr>
      <xdr:spPr>
        <a:xfrm>
          <a:off x="17106900" y="14930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87</xdr:row>
      <xdr:rowOff>42227</xdr:rowOff>
    </xdr:from>
    <xdr:to>
      <xdr:col>77</xdr:col>
      <xdr:colOff>95250</xdr:colOff>
      <xdr:row>87</xdr:row>
      <xdr:rowOff>143827</xdr:rowOff>
    </xdr:to>
    <xdr:sp macro="" textlink="">
      <xdr:nvSpPr>
        <xdr:cNvPr id="268" name="楕円 267">
          <a:extLst>
            <a:ext uri="{FF2B5EF4-FFF2-40B4-BE49-F238E27FC236}">
              <a16:creationId xmlns:a16="http://schemas.microsoft.com/office/drawing/2014/main" id="{00000000-0008-0000-0300-00000C010000}"/>
            </a:ext>
          </a:extLst>
        </xdr:cNvPr>
        <xdr:cNvSpPr/>
      </xdr:nvSpPr>
      <xdr:spPr>
        <a:xfrm>
          <a:off x="16129000" y="149583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87</xdr:row>
      <xdr:rowOff>128604</xdr:rowOff>
    </xdr:from>
    <xdr:ext cx="736600" cy="259045"/>
    <xdr:sp macro="" textlink="">
      <xdr:nvSpPr>
        <xdr:cNvPr id="269" name="テキスト ボックス 268">
          <a:extLst>
            <a:ext uri="{FF2B5EF4-FFF2-40B4-BE49-F238E27FC236}">
              <a16:creationId xmlns:a16="http://schemas.microsoft.com/office/drawing/2014/main" id="{00000000-0008-0000-0300-00000D010000}"/>
            </a:ext>
          </a:extLst>
        </xdr:cNvPr>
        <xdr:cNvSpPr txBox="1"/>
      </xdr:nvSpPr>
      <xdr:spPr>
        <a:xfrm>
          <a:off x="15798800" y="1504475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87</xdr:row>
      <xdr:rowOff>24130</xdr:rowOff>
    </xdr:from>
    <xdr:to>
      <xdr:col>73</xdr:col>
      <xdr:colOff>44450</xdr:colOff>
      <xdr:row>87</xdr:row>
      <xdr:rowOff>125730</xdr:rowOff>
    </xdr:to>
    <xdr:sp macro="" textlink="">
      <xdr:nvSpPr>
        <xdr:cNvPr id="270" name="楕円 269">
          <a:extLst>
            <a:ext uri="{FF2B5EF4-FFF2-40B4-BE49-F238E27FC236}">
              <a16:creationId xmlns:a16="http://schemas.microsoft.com/office/drawing/2014/main" id="{00000000-0008-0000-0300-00000E010000}"/>
            </a:ext>
          </a:extLst>
        </xdr:cNvPr>
        <xdr:cNvSpPr/>
      </xdr:nvSpPr>
      <xdr:spPr>
        <a:xfrm>
          <a:off x="15240000" y="149402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87</xdr:row>
      <xdr:rowOff>110507</xdr:rowOff>
    </xdr:from>
    <xdr:ext cx="762000" cy="259045"/>
    <xdr:sp macro="" textlink="">
      <xdr:nvSpPr>
        <xdr:cNvPr id="271" name="テキスト ボックス 270">
          <a:extLst>
            <a:ext uri="{FF2B5EF4-FFF2-40B4-BE49-F238E27FC236}">
              <a16:creationId xmlns:a16="http://schemas.microsoft.com/office/drawing/2014/main" id="{00000000-0008-0000-0300-00000F010000}"/>
            </a:ext>
          </a:extLst>
        </xdr:cNvPr>
        <xdr:cNvSpPr txBox="1"/>
      </xdr:nvSpPr>
      <xdr:spPr>
        <a:xfrm>
          <a:off x="14909800" y="1502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87</xdr:row>
      <xdr:rowOff>78423</xdr:rowOff>
    </xdr:from>
    <xdr:to>
      <xdr:col>68</xdr:col>
      <xdr:colOff>203200</xdr:colOff>
      <xdr:row>88</xdr:row>
      <xdr:rowOff>8573</xdr:rowOff>
    </xdr:to>
    <xdr:sp macro="" textlink="">
      <xdr:nvSpPr>
        <xdr:cNvPr id="272" name="楕円 271">
          <a:extLst>
            <a:ext uri="{FF2B5EF4-FFF2-40B4-BE49-F238E27FC236}">
              <a16:creationId xmlns:a16="http://schemas.microsoft.com/office/drawing/2014/main" id="{00000000-0008-0000-0300-000010010000}"/>
            </a:ext>
          </a:extLst>
        </xdr:cNvPr>
        <xdr:cNvSpPr/>
      </xdr:nvSpPr>
      <xdr:spPr>
        <a:xfrm>
          <a:off x="14351000" y="149945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87</xdr:row>
      <xdr:rowOff>164800</xdr:rowOff>
    </xdr:from>
    <xdr:ext cx="762000" cy="259045"/>
    <xdr:sp macro="" textlink="">
      <xdr:nvSpPr>
        <xdr:cNvPr id="273" name="テキスト ボックス 272">
          <a:extLst>
            <a:ext uri="{FF2B5EF4-FFF2-40B4-BE49-F238E27FC236}">
              <a16:creationId xmlns:a16="http://schemas.microsoft.com/office/drawing/2014/main" id="{00000000-0008-0000-0300-000011010000}"/>
            </a:ext>
          </a:extLst>
        </xdr:cNvPr>
        <xdr:cNvSpPr txBox="1"/>
      </xdr:nvSpPr>
      <xdr:spPr>
        <a:xfrm>
          <a:off x="14020800" y="150809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87</xdr:row>
      <xdr:rowOff>84455</xdr:rowOff>
    </xdr:from>
    <xdr:to>
      <xdr:col>64</xdr:col>
      <xdr:colOff>152400</xdr:colOff>
      <xdr:row>88</xdr:row>
      <xdr:rowOff>14605</xdr:rowOff>
    </xdr:to>
    <xdr:sp macro="" textlink="">
      <xdr:nvSpPr>
        <xdr:cNvPr id="274" name="楕円 273">
          <a:extLst>
            <a:ext uri="{FF2B5EF4-FFF2-40B4-BE49-F238E27FC236}">
              <a16:creationId xmlns:a16="http://schemas.microsoft.com/office/drawing/2014/main" id="{00000000-0008-0000-0300-000012010000}"/>
            </a:ext>
          </a:extLst>
        </xdr:cNvPr>
        <xdr:cNvSpPr/>
      </xdr:nvSpPr>
      <xdr:spPr>
        <a:xfrm>
          <a:off x="13462000" y="15000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87</xdr:row>
      <xdr:rowOff>170832</xdr:rowOff>
    </xdr:from>
    <xdr:ext cx="762000" cy="259045"/>
    <xdr:sp macro="" textlink="">
      <xdr:nvSpPr>
        <xdr:cNvPr id="275" name="テキスト ボックス 274">
          <a:extLst>
            <a:ext uri="{FF2B5EF4-FFF2-40B4-BE49-F238E27FC236}">
              <a16:creationId xmlns:a16="http://schemas.microsoft.com/office/drawing/2014/main" id="{00000000-0008-0000-0300-000013010000}"/>
            </a:ext>
          </a:extLst>
        </xdr:cNvPr>
        <xdr:cNvSpPr txBox="1"/>
      </xdr:nvSpPr>
      <xdr:spPr>
        <a:xfrm>
          <a:off x="13131800" y="150869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76" name="正方形/長方形 275">
          <a:extLst>
            <a:ext uri="{FF2B5EF4-FFF2-40B4-BE49-F238E27FC236}">
              <a16:creationId xmlns:a16="http://schemas.microsoft.com/office/drawing/2014/main" id="{00000000-0008-0000-0300-000014010000}"/>
            </a:ext>
          </a:extLst>
        </xdr:cNvPr>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64</xdr:col>
      <xdr:colOff>41573</xdr:colOff>
      <xdr:row>53</xdr:row>
      <xdr:rowOff>101600</xdr:rowOff>
    </xdr:from>
    <xdr:ext cx="2050454" cy="309059"/>
    <xdr:sp macro="" textlink="">
      <xdr:nvSpPr>
        <xdr:cNvPr id="277" name="テキスト ボックス 276">
          <a:extLst>
            <a:ext uri="{FF2B5EF4-FFF2-40B4-BE49-F238E27FC236}">
              <a16:creationId xmlns:a16="http://schemas.microsoft.com/office/drawing/2014/main" id="{00000000-0008-0000-0300-000015010000}"/>
            </a:ext>
          </a:extLst>
        </xdr:cNvPr>
        <xdr:cNvSpPr txBox="1"/>
      </xdr:nvSpPr>
      <xdr:spPr>
        <a:xfrm>
          <a:off x="13452773" y="9188450"/>
          <a:ext cx="205045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人口千人当たり職員数</a:t>
          </a:r>
        </a:p>
      </xdr:txBody>
    </xdr:sp>
    <xdr:clientData/>
  </xdr:oneCellAnchor>
  <xdr:oneCellAnchor>
    <xdr:from>
      <xdr:col>74</xdr:col>
      <xdr:colOff>123528</xdr:colOff>
      <xdr:row>53</xdr:row>
      <xdr:rowOff>76200</xdr:rowOff>
    </xdr:from>
    <xdr:ext cx="1651000" cy="359073"/>
    <xdr:sp macro="" textlink="">
      <xdr:nvSpPr>
        <xdr:cNvPr id="278" name="テキスト ボックス 277">
          <a:extLst>
            <a:ext uri="{FF2B5EF4-FFF2-40B4-BE49-F238E27FC236}">
              <a16:creationId xmlns:a16="http://schemas.microsoft.com/office/drawing/2014/main" id="{00000000-0008-0000-0300-000016010000}"/>
            </a:ext>
          </a:extLst>
        </xdr:cNvPr>
        <xdr:cNvSpPr txBox="1"/>
      </xdr:nvSpPr>
      <xdr:spPr>
        <a:xfrm>
          <a:off x="15630228"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[14.22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79" name="正方形/長方形 278">
          <a:extLst>
            <a:ext uri="{FF2B5EF4-FFF2-40B4-BE49-F238E27FC236}">
              <a16:creationId xmlns:a16="http://schemas.microsoft.com/office/drawing/2014/main" id="{00000000-0008-0000-0300-000017010000}"/>
            </a:ext>
          </a:extLst>
        </xdr:cNvPr>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80" name="正方形/長方形 279">
          <a:extLst>
            <a:ext uri="{FF2B5EF4-FFF2-40B4-BE49-F238E27FC236}">
              <a16:creationId xmlns:a16="http://schemas.microsoft.com/office/drawing/2014/main" id="{00000000-0008-0000-0300-000018010000}"/>
            </a:ext>
          </a:extLst>
        </xdr:cNvPr>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81" name="正方形/長方形 280">
          <a:extLst>
            <a:ext uri="{FF2B5EF4-FFF2-40B4-BE49-F238E27FC236}">
              <a16:creationId xmlns:a16="http://schemas.microsoft.com/office/drawing/2014/main" id="{00000000-0008-0000-0300-000019010000}"/>
            </a:ext>
          </a:extLst>
        </xdr:cNvPr>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82" name="正方形/長方形 281">
          <a:extLst>
            <a:ext uri="{FF2B5EF4-FFF2-40B4-BE49-F238E27FC236}">
              <a16:creationId xmlns:a16="http://schemas.microsoft.com/office/drawing/2014/main" id="{00000000-0008-0000-0300-00001A010000}"/>
            </a:ext>
          </a:extLst>
        </xdr:cNvPr>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83" name="正方形/長方形 282">
          <a:extLst>
            <a:ext uri="{FF2B5EF4-FFF2-40B4-BE49-F238E27FC236}">
              <a16:creationId xmlns:a16="http://schemas.microsoft.com/office/drawing/2014/main" id="{00000000-0008-0000-0300-00001B010000}"/>
            </a:ext>
          </a:extLst>
        </xdr:cNvPr>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84" name="正方形/長方形 283">
          <a:extLst>
            <a:ext uri="{FF2B5EF4-FFF2-40B4-BE49-F238E27FC236}">
              <a16:creationId xmlns:a16="http://schemas.microsoft.com/office/drawing/2014/main" id="{00000000-0008-0000-0300-00001C010000}"/>
            </a:ext>
          </a:extLst>
        </xdr:cNvPr>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85" name="正方形/長方形 284">
          <a:extLst>
            <a:ext uri="{FF2B5EF4-FFF2-40B4-BE49-F238E27FC236}">
              <a16:creationId xmlns:a16="http://schemas.microsoft.com/office/drawing/2014/main" id="{00000000-0008-0000-0300-00001D010000}"/>
            </a:ext>
          </a:extLst>
        </xdr:cNvPr>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86" name="正方形/長方形 285">
          <a:extLst>
            <a:ext uri="{FF2B5EF4-FFF2-40B4-BE49-F238E27FC236}">
              <a16:creationId xmlns:a16="http://schemas.microsoft.com/office/drawing/2014/main" id="{00000000-0008-0000-0300-00001E010000}"/>
            </a:ext>
          </a:extLst>
        </xdr:cNvPr>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87" name="正方形/長方形 286">
          <a:extLst>
            <a:ext uri="{FF2B5EF4-FFF2-40B4-BE49-F238E27FC236}">
              <a16:creationId xmlns:a16="http://schemas.microsoft.com/office/drawing/2014/main" id="{00000000-0008-0000-0300-00001F010000}"/>
            </a:ext>
          </a:extLst>
        </xdr:cNvPr>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人口千人当たり職員数の分析欄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88" name="テキスト ボックス 287">
          <a:extLst>
            <a:ext uri="{FF2B5EF4-FFF2-40B4-BE49-F238E27FC236}">
              <a16:creationId xmlns:a16="http://schemas.microsoft.com/office/drawing/2014/main" id="{00000000-0008-0000-0300-000020010000}"/>
            </a:ext>
          </a:extLst>
        </xdr:cNvPr>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過去からの新規採用抑制策により類似団体を大きく下回っているが、住民サービスの質を低下させることのないよう、適正な定員管理に努める。</a:t>
          </a:r>
          <a:endParaRPr lang="ja-JP" altLang="ja-JP" sz="1400">
            <a:effectLst/>
          </a:endParaRPr>
        </a:p>
        <a:p>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　</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年度は平成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年度数値を引用。</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（職員数：平成</a:t>
          </a:r>
          <a:r>
            <a:rPr kumimoji="1" lang="en-US" altLang="ja-JP" sz="1300">
              <a:latin typeface="ＭＳ Ｐゴシック" panose="020B0600070205080204" pitchFamily="50" charset="-128"/>
              <a:ea typeface="ＭＳ Ｐゴシック" panose="020B0600070205080204" pitchFamily="50" charset="-128"/>
            </a:rPr>
            <a:t>28</a:t>
          </a:r>
          <a:r>
            <a:rPr kumimoji="1" lang="ja-JP" altLang="en-US" sz="1300">
              <a:latin typeface="ＭＳ Ｐゴシック" panose="020B0600070205080204" pitchFamily="50" charset="-128"/>
              <a:ea typeface="ＭＳ Ｐゴシック" panose="020B0600070205080204" pitchFamily="50" charset="-128"/>
            </a:rPr>
            <a:t>年度数値、人口：平成</a:t>
          </a:r>
          <a:r>
            <a:rPr kumimoji="1" lang="en-US" altLang="ja-JP" sz="1300">
              <a:latin typeface="ＭＳ Ｐゴシック" panose="020B0600070205080204" pitchFamily="50" charset="-128"/>
              <a:ea typeface="ＭＳ Ｐゴシック" panose="020B0600070205080204" pitchFamily="50" charset="-128"/>
            </a:rPr>
            <a:t>30</a:t>
          </a:r>
          <a:r>
            <a:rPr kumimoji="1" lang="ja-JP" altLang="en-US" sz="1300">
              <a:latin typeface="ＭＳ Ｐゴシック" panose="020B0600070205080204" pitchFamily="50" charset="-128"/>
              <a:ea typeface="ＭＳ Ｐゴシック" panose="020B0600070205080204" pitchFamily="50" charset="-128"/>
            </a:rPr>
            <a:t>年</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月</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日現在の人口）</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なお、平成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年度類似団体関係数値（平均値、最大値及び最小値、順位）は、平成</a:t>
          </a:r>
          <a:r>
            <a:rPr kumimoji="1" lang="en-US" altLang="ja-JP" sz="1300">
              <a:latin typeface="ＭＳ Ｐゴシック" panose="020B0600070205080204" pitchFamily="50" charset="-128"/>
              <a:ea typeface="ＭＳ Ｐゴシック" panose="020B0600070205080204" pitchFamily="50" charset="-128"/>
            </a:rPr>
            <a:t>29</a:t>
          </a:r>
          <a:r>
            <a:rPr kumimoji="1" lang="ja-JP" altLang="en-US" sz="1300">
              <a:latin typeface="ＭＳ Ｐゴシック" panose="020B0600070205080204" pitchFamily="50" charset="-128"/>
              <a:ea typeface="ＭＳ Ｐゴシック" panose="020B0600070205080204" pitchFamily="50" charset="-128"/>
            </a:rPr>
            <a:t>年度の選定団体によるもの。</a:t>
          </a:r>
        </a:p>
      </xdr:txBody>
    </xdr:sp>
    <xdr:clientData/>
  </xdr:twoCellAnchor>
  <xdr:oneCellAnchor>
    <xdr:from>
      <xdr:col>61</xdr:col>
      <xdr:colOff>6350</xdr:colOff>
      <xdr:row>54</xdr:row>
      <xdr:rowOff>139700</xdr:rowOff>
    </xdr:from>
    <xdr:ext cx="349839" cy="225703"/>
    <xdr:sp macro="" textlink="">
      <xdr:nvSpPr>
        <xdr:cNvPr id="289" name="テキスト ボックス 288">
          <a:extLst>
            <a:ext uri="{FF2B5EF4-FFF2-40B4-BE49-F238E27FC236}">
              <a16:creationId xmlns:a16="http://schemas.microsoft.com/office/drawing/2014/main" id="{00000000-0008-0000-0300-000021010000}"/>
            </a:ext>
          </a:extLst>
        </xdr:cNvPr>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290" name="直線コネクタ 289">
          <a:extLst>
            <a:ext uri="{FF2B5EF4-FFF2-40B4-BE49-F238E27FC236}">
              <a16:creationId xmlns:a16="http://schemas.microsoft.com/office/drawing/2014/main" id="{00000000-0008-0000-0300-000022010000}"/>
            </a:ext>
          </a:extLst>
        </xdr:cNvPr>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291" name="テキスト ボックス 290">
          <a:extLst>
            <a:ext uri="{FF2B5EF4-FFF2-40B4-BE49-F238E27FC236}">
              <a16:creationId xmlns:a16="http://schemas.microsoft.com/office/drawing/2014/main" id="{00000000-0008-0000-0300-000023010000}"/>
            </a:ext>
          </a:extLst>
        </xdr:cNvPr>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112183</xdr:rowOff>
    </xdr:from>
    <xdr:to>
      <xdr:col>85</xdr:col>
      <xdr:colOff>95250</xdr:colOff>
      <xdr:row>67</xdr:row>
      <xdr:rowOff>112183</xdr:rowOff>
    </xdr:to>
    <xdr:cxnSp macro="">
      <xdr:nvCxnSpPr>
        <xdr:cNvPr id="292" name="直線コネクタ 291">
          <a:extLst>
            <a:ext uri="{FF2B5EF4-FFF2-40B4-BE49-F238E27FC236}">
              <a16:creationId xmlns:a16="http://schemas.microsoft.com/office/drawing/2014/main" id="{00000000-0008-0000-0300-000024010000}"/>
            </a:ext>
          </a:extLst>
        </xdr:cNvPr>
        <xdr:cNvCxnSpPr/>
      </xdr:nvCxnSpPr>
      <xdr:spPr>
        <a:xfrm>
          <a:off x="12827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141410</xdr:rowOff>
    </xdr:from>
    <xdr:ext cx="762000" cy="259045"/>
    <xdr:sp macro="" textlink="">
      <xdr:nvSpPr>
        <xdr:cNvPr id="293" name="テキスト ボックス 292">
          <a:extLst>
            <a:ext uri="{FF2B5EF4-FFF2-40B4-BE49-F238E27FC236}">
              <a16:creationId xmlns:a16="http://schemas.microsoft.com/office/drawing/2014/main" id="{00000000-0008-0000-0300-000025010000}"/>
            </a:ext>
          </a:extLst>
        </xdr:cNvPr>
        <xdr:cNvSpPr txBox="1"/>
      </xdr:nvSpPr>
      <xdr:spPr>
        <a:xfrm>
          <a:off x="1206500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65</xdr:row>
      <xdr:rowOff>52917</xdr:rowOff>
    </xdr:from>
    <xdr:to>
      <xdr:col>85</xdr:col>
      <xdr:colOff>95250</xdr:colOff>
      <xdr:row>65</xdr:row>
      <xdr:rowOff>52917</xdr:rowOff>
    </xdr:to>
    <xdr:cxnSp macro="">
      <xdr:nvCxnSpPr>
        <xdr:cNvPr id="294" name="直線コネクタ 293">
          <a:extLst>
            <a:ext uri="{FF2B5EF4-FFF2-40B4-BE49-F238E27FC236}">
              <a16:creationId xmlns:a16="http://schemas.microsoft.com/office/drawing/2014/main" id="{00000000-0008-0000-0300-000026010000}"/>
            </a:ext>
          </a:extLst>
        </xdr:cNvPr>
        <xdr:cNvCxnSpPr/>
      </xdr:nvCxnSpPr>
      <xdr:spPr>
        <a:xfrm>
          <a:off x="12827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64</xdr:row>
      <xdr:rowOff>82144</xdr:rowOff>
    </xdr:from>
    <xdr:ext cx="762000" cy="259045"/>
    <xdr:sp macro="" textlink="">
      <xdr:nvSpPr>
        <xdr:cNvPr id="295" name="テキスト ボックス 294">
          <a:extLst>
            <a:ext uri="{FF2B5EF4-FFF2-40B4-BE49-F238E27FC236}">
              <a16:creationId xmlns:a16="http://schemas.microsoft.com/office/drawing/2014/main" id="{00000000-0008-0000-0300-000027010000}"/>
            </a:ext>
          </a:extLst>
        </xdr:cNvPr>
        <xdr:cNvSpPr txBox="1"/>
      </xdr:nvSpPr>
      <xdr:spPr>
        <a:xfrm>
          <a:off x="1206500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62</xdr:row>
      <xdr:rowOff>165100</xdr:rowOff>
    </xdr:from>
    <xdr:to>
      <xdr:col>85</xdr:col>
      <xdr:colOff>95250</xdr:colOff>
      <xdr:row>62</xdr:row>
      <xdr:rowOff>165100</xdr:rowOff>
    </xdr:to>
    <xdr:cxnSp macro="">
      <xdr:nvCxnSpPr>
        <xdr:cNvPr id="296" name="直線コネクタ 295">
          <a:extLst>
            <a:ext uri="{FF2B5EF4-FFF2-40B4-BE49-F238E27FC236}">
              <a16:creationId xmlns:a16="http://schemas.microsoft.com/office/drawing/2014/main" id="{00000000-0008-0000-0300-000028010000}"/>
            </a:ext>
          </a:extLst>
        </xdr:cNvPr>
        <xdr:cNvCxnSpPr/>
      </xdr:nvCxnSpPr>
      <xdr:spPr>
        <a:xfrm>
          <a:off x="12827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62</xdr:row>
      <xdr:rowOff>22877</xdr:rowOff>
    </xdr:from>
    <xdr:ext cx="762000" cy="259045"/>
    <xdr:sp macro="" textlink="">
      <xdr:nvSpPr>
        <xdr:cNvPr id="297" name="テキスト ボックス 296">
          <a:extLst>
            <a:ext uri="{FF2B5EF4-FFF2-40B4-BE49-F238E27FC236}">
              <a16:creationId xmlns:a16="http://schemas.microsoft.com/office/drawing/2014/main" id="{00000000-0008-0000-0300-000029010000}"/>
            </a:ext>
          </a:extLst>
        </xdr:cNvPr>
        <xdr:cNvSpPr txBox="1"/>
      </xdr:nvSpPr>
      <xdr:spPr>
        <a:xfrm>
          <a:off x="1206500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60</xdr:row>
      <xdr:rowOff>105833</xdr:rowOff>
    </xdr:from>
    <xdr:to>
      <xdr:col>85</xdr:col>
      <xdr:colOff>95250</xdr:colOff>
      <xdr:row>60</xdr:row>
      <xdr:rowOff>105833</xdr:rowOff>
    </xdr:to>
    <xdr:cxnSp macro="">
      <xdr:nvCxnSpPr>
        <xdr:cNvPr id="298" name="直線コネクタ 297">
          <a:extLst>
            <a:ext uri="{FF2B5EF4-FFF2-40B4-BE49-F238E27FC236}">
              <a16:creationId xmlns:a16="http://schemas.microsoft.com/office/drawing/2014/main" id="{00000000-0008-0000-0300-00002A010000}"/>
            </a:ext>
          </a:extLst>
        </xdr:cNvPr>
        <xdr:cNvCxnSpPr/>
      </xdr:nvCxnSpPr>
      <xdr:spPr>
        <a:xfrm>
          <a:off x="12827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59</xdr:row>
      <xdr:rowOff>135060</xdr:rowOff>
    </xdr:from>
    <xdr:ext cx="762000" cy="259045"/>
    <xdr:sp macro="" textlink="">
      <xdr:nvSpPr>
        <xdr:cNvPr id="299" name="テキスト ボックス 298">
          <a:extLst>
            <a:ext uri="{FF2B5EF4-FFF2-40B4-BE49-F238E27FC236}">
              <a16:creationId xmlns:a16="http://schemas.microsoft.com/office/drawing/2014/main" id="{00000000-0008-0000-0300-00002B010000}"/>
            </a:ext>
          </a:extLst>
        </xdr:cNvPr>
        <xdr:cNvSpPr txBox="1"/>
      </xdr:nvSpPr>
      <xdr:spPr>
        <a:xfrm>
          <a:off x="1206500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46567</xdr:rowOff>
    </xdr:from>
    <xdr:to>
      <xdr:col>85</xdr:col>
      <xdr:colOff>95250</xdr:colOff>
      <xdr:row>58</xdr:row>
      <xdr:rowOff>46567</xdr:rowOff>
    </xdr:to>
    <xdr:cxnSp macro="">
      <xdr:nvCxnSpPr>
        <xdr:cNvPr id="300" name="直線コネクタ 299">
          <a:extLst>
            <a:ext uri="{FF2B5EF4-FFF2-40B4-BE49-F238E27FC236}">
              <a16:creationId xmlns:a16="http://schemas.microsoft.com/office/drawing/2014/main" id="{00000000-0008-0000-0300-00002C010000}"/>
            </a:ext>
          </a:extLst>
        </xdr:cNvPr>
        <xdr:cNvCxnSpPr/>
      </xdr:nvCxnSpPr>
      <xdr:spPr>
        <a:xfrm>
          <a:off x="12827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75794</xdr:rowOff>
    </xdr:from>
    <xdr:ext cx="762000" cy="259045"/>
    <xdr:sp macro="" textlink="">
      <xdr:nvSpPr>
        <xdr:cNvPr id="301" name="テキスト ボックス 300">
          <a:extLst>
            <a:ext uri="{FF2B5EF4-FFF2-40B4-BE49-F238E27FC236}">
              <a16:creationId xmlns:a16="http://schemas.microsoft.com/office/drawing/2014/main" id="{00000000-0008-0000-0300-00002D010000}"/>
            </a:ext>
          </a:extLst>
        </xdr:cNvPr>
        <xdr:cNvSpPr txBox="1"/>
      </xdr:nvSpPr>
      <xdr:spPr>
        <a:xfrm>
          <a:off x="1206500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02" name="直線コネクタ 301">
          <a:extLst>
            <a:ext uri="{FF2B5EF4-FFF2-40B4-BE49-F238E27FC236}">
              <a16:creationId xmlns:a16="http://schemas.microsoft.com/office/drawing/2014/main" id="{00000000-0008-0000-0300-00002E010000}"/>
            </a:ext>
          </a:extLst>
        </xdr:cNvPr>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03" name="定員管理の状況グラフ枠">
          <a:extLst>
            <a:ext uri="{FF2B5EF4-FFF2-40B4-BE49-F238E27FC236}">
              <a16:creationId xmlns:a16="http://schemas.microsoft.com/office/drawing/2014/main" id="{00000000-0008-0000-0300-00002F010000}"/>
            </a:ext>
          </a:extLst>
        </xdr:cNvPr>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58</xdr:row>
      <xdr:rowOff>160380</xdr:rowOff>
    </xdr:from>
    <xdr:to>
      <xdr:col>81</xdr:col>
      <xdr:colOff>44450</xdr:colOff>
      <xdr:row>68</xdr:row>
      <xdr:rowOff>28004</xdr:rowOff>
    </xdr:to>
    <xdr:cxnSp macro="">
      <xdr:nvCxnSpPr>
        <xdr:cNvPr id="304" name="直線コネクタ 303">
          <a:extLst>
            <a:ext uri="{FF2B5EF4-FFF2-40B4-BE49-F238E27FC236}">
              <a16:creationId xmlns:a16="http://schemas.microsoft.com/office/drawing/2014/main" id="{00000000-0008-0000-0300-000030010000}"/>
            </a:ext>
          </a:extLst>
        </xdr:cNvPr>
        <xdr:cNvCxnSpPr/>
      </xdr:nvCxnSpPr>
      <xdr:spPr>
        <a:xfrm flipV="1">
          <a:off x="17018000" y="10104480"/>
          <a:ext cx="0" cy="15821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68</xdr:row>
      <xdr:rowOff>81</xdr:rowOff>
    </xdr:from>
    <xdr:ext cx="762000" cy="259045"/>
    <xdr:sp macro="" textlink="">
      <xdr:nvSpPr>
        <xdr:cNvPr id="305" name="定員管理の状況最小値テキスト">
          <a:extLst>
            <a:ext uri="{FF2B5EF4-FFF2-40B4-BE49-F238E27FC236}">
              <a16:creationId xmlns:a16="http://schemas.microsoft.com/office/drawing/2014/main" id="{00000000-0008-0000-0300-000031010000}"/>
            </a:ext>
          </a:extLst>
        </xdr:cNvPr>
        <xdr:cNvSpPr txBox="1"/>
      </xdr:nvSpPr>
      <xdr:spPr>
        <a:xfrm>
          <a:off x="17106900" y="116586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126.51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68</xdr:row>
      <xdr:rowOff>28004</xdr:rowOff>
    </xdr:from>
    <xdr:to>
      <xdr:col>81</xdr:col>
      <xdr:colOff>133350</xdr:colOff>
      <xdr:row>68</xdr:row>
      <xdr:rowOff>28004</xdr:rowOff>
    </xdr:to>
    <xdr:cxnSp macro="">
      <xdr:nvCxnSpPr>
        <xdr:cNvPr id="306" name="直線コネクタ 305">
          <a:extLst>
            <a:ext uri="{FF2B5EF4-FFF2-40B4-BE49-F238E27FC236}">
              <a16:creationId xmlns:a16="http://schemas.microsoft.com/office/drawing/2014/main" id="{00000000-0008-0000-0300-000032010000}"/>
            </a:ext>
          </a:extLst>
        </xdr:cNvPr>
        <xdr:cNvCxnSpPr/>
      </xdr:nvCxnSpPr>
      <xdr:spPr>
        <a:xfrm>
          <a:off x="16929100" y="116866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57</xdr:row>
      <xdr:rowOff>75307</xdr:rowOff>
    </xdr:from>
    <xdr:ext cx="762000" cy="259045"/>
    <xdr:sp macro="" textlink="">
      <xdr:nvSpPr>
        <xdr:cNvPr id="307" name="定員管理の状況最大値テキスト">
          <a:extLst>
            <a:ext uri="{FF2B5EF4-FFF2-40B4-BE49-F238E27FC236}">
              <a16:creationId xmlns:a16="http://schemas.microsoft.com/office/drawing/2014/main" id="{00000000-0008-0000-0300-000033010000}"/>
            </a:ext>
          </a:extLst>
        </xdr:cNvPr>
        <xdr:cNvSpPr txBox="1"/>
      </xdr:nvSpPr>
      <xdr:spPr>
        <a:xfrm>
          <a:off x="17106900" y="984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58</xdr:row>
      <xdr:rowOff>160380</xdr:rowOff>
    </xdr:from>
    <xdr:to>
      <xdr:col>81</xdr:col>
      <xdr:colOff>133350</xdr:colOff>
      <xdr:row>58</xdr:row>
      <xdr:rowOff>160380</xdr:rowOff>
    </xdr:to>
    <xdr:cxnSp macro="">
      <xdr:nvCxnSpPr>
        <xdr:cNvPr id="308" name="直線コネクタ 307">
          <a:extLst>
            <a:ext uri="{FF2B5EF4-FFF2-40B4-BE49-F238E27FC236}">
              <a16:creationId xmlns:a16="http://schemas.microsoft.com/office/drawing/2014/main" id="{00000000-0008-0000-0300-000034010000}"/>
            </a:ext>
          </a:extLst>
        </xdr:cNvPr>
        <xdr:cNvCxnSpPr/>
      </xdr:nvCxnSpPr>
      <xdr:spPr>
        <a:xfrm>
          <a:off x="16929100" y="10104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59</xdr:row>
      <xdr:rowOff>64939</xdr:rowOff>
    </xdr:from>
    <xdr:to>
      <xdr:col>81</xdr:col>
      <xdr:colOff>44450</xdr:colOff>
      <xdr:row>59</xdr:row>
      <xdr:rowOff>65744</xdr:rowOff>
    </xdr:to>
    <xdr:cxnSp macro="">
      <xdr:nvCxnSpPr>
        <xdr:cNvPr id="309" name="直線コネクタ 308">
          <a:extLst>
            <a:ext uri="{FF2B5EF4-FFF2-40B4-BE49-F238E27FC236}">
              <a16:creationId xmlns:a16="http://schemas.microsoft.com/office/drawing/2014/main" id="{00000000-0008-0000-0300-000035010000}"/>
            </a:ext>
          </a:extLst>
        </xdr:cNvPr>
        <xdr:cNvCxnSpPr/>
      </xdr:nvCxnSpPr>
      <xdr:spPr>
        <a:xfrm>
          <a:off x="16179800" y="10180489"/>
          <a:ext cx="838200" cy="8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129253</xdr:rowOff>
    </xdr:from>
    <xdr:ext cx="762000" cy="259045"/>
    <xdr:sp macro="" textlink="">
      <xdr:nvSpPr>
        <xdr:cNvPr id="310" name="定員管理の状況平均値テキスト">
          <a:extLst>
            <a:ext uri="{FF2B5EF4-FFF2-40B4-BE49-F238E27FC236}">
              <a16:creationId xmlns:a16="http://schemas.microsoft.com/office/drawing/2014/main" id="{00000000-0008-0000-0300-000036010000}"/>
            </a:ext>
          </a:extLst>
        </xdr:cNvPr>
        <xdr:cNvSpPr txBox="1"/>
      </xdr:nvSpPr>
      <xdr:spPr>
        <a:xfrm>
          <a:off x="17106900" y="1024480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157176</xdr:rowOff>
    </xdr:from>
    <xdr:to>
      <xdr:col>81</xdr:col>
      <xdr:colOff>95250</xdr:colOff>
      <xdr:row>60</xdr:row>
      <xdr:rowOff>87326</xdr:rowOff>
    </xdr:to>
    <xdr:sp macro="" textlink="">
      <xdr:nvSpPr>
        <xdr:cNvPr id="311" name="フローチャート: 判断 310">
          <a:extLst>
            <a:ext uri="{FF2B5EF4-FFF2-40B4-BE49-F238E27FC236}">
              <a16:creationId xmlns:a16="http://schemas.microsoft.com/office/drawing/2014/main" id="{00000000-0008-0000-0300-000037010000}"/>
            </a:ext>
          </a:extLst>
        </xdr:cNvPr>
        <xdr:cNvSpPr/>
      </xdr:nvSpPr>
      <xdr:spPr>
        <a:xfrm>
          <a:off x="16967200" y="102727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59</xdr:row>
      <xdr:rowOff>59041</xdr:rowOff>
    </xdr:from>
    <xdr:to>
      <xdr:col>77</xdr:col>
      <xdr:colOff>44450</xdr:colOff>
      <xdr:row>59</xdr:row>
      <xdr:rowOff>64939</xdr:rowOff>
    </xdr:to>
    <xdr:cxnSp macro="">
      <xdr:nvCxnSpPr>
        <xdr:cNvPr id="312" name="直線コネクタ 311">
          <a:extLst>
            <a:ext uri="{FF2B5EF4-FFF2-40B4-BE49-F238E27FC236}">
              <a16:creationId xmlns:a16="http://schemas.microsoft.com/office/drawing/2014/main" id="{00000000-0008-0000-0300-000038010000}"/>
            </a:ext>
          </a:extLst>
        </xdr:cNvPr>
        <xdr:cNvCxnSpPr/>
      </xdr:nvCxnSpPr>
      <xdr:spPr>
        <a:xfrm>
          <a:off x="15290800" y="10174591"/>
          <a:ext cx="889000" cy="58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59</xdr:row>
      <xdr:rowOff>155702</xdr:rowOff>
    </xdr:from>
    <xdr:to>
      <xdr:col>77</xdr:col>
      <xdr:colOff>95250</xdr:colOff>
      <xdr:row>60</xdr:row>
      <xdr:rowOff>85852</xdr:rowOff>
    </xdr:to>
    <xdr:sp macro="" textlink="">
      <xdr:nvSpPr>
        <xdr:cNvPr id="313" name="フローチャート: 判断 312">
          <a:extLst>
            <a:ext uri="{FF2B5EF4-FFF2-40B4-BE49-F238E27FC236}">
              <a16:creationId xmlns:a16="http://schemas.microsoft.com/office/drawing/2014/main" id="{00000000-0008-0000-0300-000039010000}"/>
            </a:ext>
          </a:extLst>
        </xdr:cNvPr>
        <xdr:cNvSpPr/>
      </xdr:nvSpPr>
      <xdr:spPr>
        <a:xfrm>
          <a:off x="16129000" y="10271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60</xdr:row>
      <xdr:rowOff>70629</xdr:rowOff>
    </xdr:from>
    <xdr:ext cx="736600" cy="259045"/>
    <xdr:sp macro="" textlink="">
      <xdr:nvSpPr>
        <xdr:cNvPr id="314" name="テキスト ボックス 313">
          <a:extLst>
            <a:ext uri="{FF2B5EF4-FFF2-40B4-BE49-F238E27FC236}">
              <a16:creationId xmlns:a16="http://schemas.microsoft.com/office/drawing/2014/main" id="{00000000-0008-0000-0300-00003A010000}"/>
            </a:ext>
          </a:extLst>
        </xdr:cNvPr>
        <xdr:cNvSpPr txBox="1"/>
      </xdr:nvSpPr>
      <xdr:spPr>
        <a:xfrm>
          <a:off x="15798800" y="103576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59</xdr:row>
      <xdr:rowOff>45769</xdr:rowOff>
    </xdr:from>
    <xdr:to>
      <xdr:col>72</xdr:col>
      <xdr:colOff>203200</xdr:colOff>
      <xdr:row>59</xdr:row>
      <xdr:rowOff>59041</xdr:rowOff>
    </xdr:to>
    <xdr:cxnSp macro="">
      <xdr:nvCxnSpPr>
        <xdr:cNvPr id="315" name="直線コネクタ 314">
          <a:extLst>
            <a:ext uri="{FF2B5EF4-FFF2-40B4-BE49-F238E27FC236}">
              <a16:creationId xmlns:a16="http://schemas.microsoft.com/office/drawing/2014/main" id="{00000000-0008-0000-0300-00003B010000}"/>
            </a:ext>
          </a:extLst>
        </xdr:cNvPr>
        <xdr:cNvCxnSpPr/>
      </xdr:nvCxnSpPr>
      <xdr:spPr>
        <a:xfrm>
          <a:off x="14401800" y="10161319"/>
          <a:ext cx="889000" cy="132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59</xdr:row>
      <xdr:rowOff>125137</xdr:rowOff>
    </xdr:from>
    <xdr:to>
      <xdr:col>73</xdr:col>
      <xdr:colOff>44450</xdr:colOff>
      <xdr:row>60</xdr:row>
      <xdr:rowOff>55287</xdr:rowOff>
    </xdr:to>
    <xdr:sp macro="" textlink="">
      <xdr:nvSpPr>
        <xdr:cNvPr id="316" name="フローチャート: 判断 315">
          <a:extLst>
            <a:ext uri="{FF2B5EF4-FFF2-40B4-BE49-F238E27FC236}">
              <a16:creationId xmlns:a16="http://schemas.microsoft.com/office/drawing/2014/main" id="{00000000-0008-0000-0300-00003C010000}"/>
            </a:ext>
          </a:extLst>
        </xdr:cNvPr>
        <xdr:cNvSpPr/>
      </xdr:nvSpPr>
      <xdr:spPr>
        <a:xfrm>
          <a:off x="15240000" y="102406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60</xdr:row>
      <xdr:rowOff>40064</xdr:rowOff>
    </xdr:from>
    <xdr:ext cx="762000" cy="259045"/>
    <xdr:sp macro="" textlink="">
      <xdr:nvSpPr>
        <xdr:cNvPr id="317" name="テキスト ボックス 316">
          <a:extLst>
            <a:ext uri="{FF2B5EF4-FFF2-40B4-BE49-F238E27FC236}">
              <a16:creationId xmlns:a16="http://schemas.microsoft.com/office/drawing/2014/main" id="{00000000-0008-0000-0300-00003D010000}"/>
            </a:ext>
          </a:extLst>
        </xdr:cNvPr>
        <xdr:cNvSpPr txBox="1"/>
      </xdr:nvSpPr>
      <xdr:spPr>
        <a:xfrm>
          <a:off x="14909800" y="103270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59</xdr:row>
      <xdr:rowOff>45769</xdr:rowOff>
    </xdr:from>
    <xdr:to>
      <xdr:col>68</xdr:col>
      <xdr:colOff>152400</xdr:colOff>
      <xdr:row>59</xdr:row>
      <xdr:rowOff>46038</xdr:rowOff>
    </xdr:to>
    <xdr:cxnSp macro="">
      <xdr:nvCxnSpPr>
        <xdr:cNvPr id="318" name="直線コネクタ 317">
          <a:extLst>
            <a:ext uri="{FF2B5EF4-FFF2-40B4-BE49-F238E27FC236}">
              <a16:creationId xmlns:a16="http://schemas.microsoft.com/office/drawing/2014/main" id="{00000000-0008-0000-0300-00003E010000}"/>
            </a:ext>
          </a:extLst>
        </xdr:cNvPr>
        <xdr:cNvCxnSpPr/>
      </xdr:nvCxnSpPr>
      <xdr:spPr>
        <a:xfrm flipV="1">
          <a:off x="13512800" y="10161319"/>
          <a:ext cx="889000" cy="2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59</xdr:row>
      <xdr:rowOff>120177</xdr:rowOff>
    </xdr:from>
    <xdr:to>
      <xdr:col>68</xdr:col>
      <xdr:colOff>203200</xdr:colOff>
      <xdr:row>60</xdr:row>
      <xdr:rowOff>50327</xdr:rowOff>
    </xdr:to>
    <xdr:sp macro="" textlink="">
      <xdr:nvSpPr>
        <xdr:cNvPr id="319" name="フローチャート: 判断 318">
          <a:extLst>
            <a:ext uri="{FF2B5EF4-FFF2-40B4-BE49-F238E27FC236}">
              <a16:creationId xmlns:a16="http://schemas.microsoft.com/office/drawing/2014/main" id="{00000000-0008-0000-0300-00003F010000}"/>
            </a:ext>
          </a:extLst>
        </xdr:cNvPr>
        <xdr:cNvSpPr/>
      </xdr:nvSpPr>
      <xdr:spPr>
        <a:xfrm>
          <a:off x="14351000" y="102357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60</xdr:row>
      <xdr:rowOff>35104</xdr:rowOff>
    </xdr:from>
    <xdr:ext cx="762000" cy="259045"/>
    <xdr:sp macro="" textlink="">
      <xdr:nvSpPr>
        <xdr:cNvPr id="320" name="テキスト ボックス 319">
          <a:extLst>
            <a:ext uri="{FF2B5EF4-FFF2-40B4-BE49-F238E27FC236}">
              <a16:creationId xmlns:a16="http://schemas.microsoft.com/office/drawing/2014/main" id="{00000000-0008-0000-0300-000040010000}"/>
            </a:ext>
          </a:extLst>
        </xdr:cNvPr>
        <xdr:cNvSpPr txBox="1"/>
      </xdr:nvSpPr>
      <xdr:spPr>
        <a:xfrm>
          <a:off x="14020800" y="103221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59</xdr:row>
      <xdr:rowOff>111464</xdr:rowOff>
    </xdr:from>
    <xdr:to>
      <xdr:col>64</xdr:col>
      <xdr:colOff>152400</xdr:colOff>
      <xdr:row>60</xdr:row>
      <xdr:rowOff>41614</xdr:rowOff>
    </xdr:to>
    <xdr:sp macro="" textlink="">
      <xdr:nvSpPr>
        <xdr:cNvPr id="321" name="フローチャート: 判断 320">
          <a:extLst>
            <a:ext uri="{FF2B5EF4-FFF2-40B4-BE49-F238E27FC236}">
              <a16:creationId xmlns:a16="http://schemas.microsoft.com/office/drawing/2014/main" id="{00000000-0008-0000-0300-000041010000}"/>
            </a:ext>
          </a:extLst>
        </xdr:cNvPr>
        <xdr:cNvSpPr/>
      </xdr:nvSpPr>
      <xdr:spPr>
        <a:xfrm>
          <a:off x="13462000" y="1022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60</xdr:row>
      <xdr:rowOff>26391</xdr:rowOff>
    </xdr:from>
    <xdr:ext cx="762000" cy="259045"/>
    <xdr:sp macro="" textlink="">
      <xdr:nvSpPr>
        <xdr:cNvPr id="322" name="テキスト ボックス 321">
          <a:extLst>
            <a:ext uri="{FF2B5EF4-FFF2-40B4-BE49-F238E27FC236}">
              <a16:creationId xmlns:a16="http://schemas.microsoft.com/office/drawing/2014/main" id="{00000000-0008-0000-0300-000042010000}"/>
            </a:ext>
          </a:extLst>
        </xdr:cNvPr>
        <xdr:cNvSpPr txBox="1"/>
      </xdr:nvSpPr>
      <xdr:spPr>
        <a:xfrm>
          <a:off x="13131800" y="103133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23" name="テキスト ボックス 322">
          <a:extLst>
            <a:ext uri="{FF2B5EF4-FFF2-40B4-BE49-F238E27FC236}">
              <a16:creationId xmlns:a16="http://schemas.microsoft.com/office/drawing/2014/main" id="{00000000-0008-0000-0300-000043010000}"/>
            </a:ext>
          </a:extLst>
        </xdr:cNvPr>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24" name="テキスト ボックス 323">
          <a:extLst>
            <a:ext uri="{FF2B5EF4-FFF2-40B4-BE49-F238E27FC236}">
              <a16:creationId xmlns:a16="http://schemas.microsoft.com/office/drawing/2014/main" id="{00000000-0008-0000-0300-000044010000}"/>
            </a:ext>
          </a:extLst>
        </xdr:cNvPr>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25" name="テキスト ボックス 324">
          <a:extLst>
            <a:ext uri="{FF2B5EF4-FFF2-40B4-BE49-F238E27FC236}">
              <a16:creationId xmlns:a16="http://schemas.microsoft.com/office/drawing/2014/main" id="{00000000-0008-0000-0300-000045010000}"/>
            </a:ext>
          </a:extLst>
        </xdr:cNvPr>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26" name="テキスト ボックス 325">
          <a:extLst>
            <a:ext uri="{FF2B5EF4-FFF2-40B4-BE49-F238E27FC236}">
              <a16:creationId xmlns:a16="http://schemas.microsoft.com/office/drawing/2014/main" id="{00000000-0008-0000-0300-000046010000}"/>
            </a:ext>
          </a:extLst>
        </xdr:cNvPr>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27" name="テキスト ボックス 326">
          <a:extLst>
            <a:ext uri="{FF2B5EF4-FFF2-40B4-BE49-F238E27FC236}">
              <a16:creationId xmlns:a16="http://schemas.microsoft.com/office/drawing/2014/main" id="{00000000-0008-0000-0300-000047010000}"/>
            </a:ext>
          </a:extLst>
        </xdr:cNvPr>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59</xdr:row>
      <xdr:rowOff>14944</xdr:rowOff>
    </xdr:from>
    <xdr:to>
      <xdr:col>81</xdr:col>
      <xdr:colOff>95250</xdr:colOff>
      <xdr:row>59</xdr:row>
      <xdr:rowOff>116544</xdr:rowOff>
    </xdr:to>
    <xdr:sp macro="" textlink="">
      <xdr:nvSpPr>
        <xdr:cNvPr id="328" name="楕円 327">
          <a:extLst>
            <a:ext uri="{FF2B5EF4-FFF2-40B4-BE49-F238E27FC236}">
              <a16:creationId xmlns:a16="http://schemas.microsoft.com/office/drawing/2014/main" id="{00000000-0008-0000-0300-000048010000}"/>
            </a:ext>
          </a:extLst>
        </xdr:cNvPr>
        <xdr:cNvSpPr/>
      </xdr:nvSpPr>
      <xdr:spPr>
        <a:xfrm>
          <a:off x="16967200" y="101304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58</xdr:row>
      <xdr:rowOff>107671</xdr:rowOff>
    </xdr:from>
    <xdr:ext cx="762000" cy="259045"/>
    <xdr:sp macro="" textlink="">
      <xdr:nvSpPr>
        <xdr:cNvPr id="329" name="定員管理の状況該当値テキスト">
          <a:extLst>
            <a:ext uri="{FF2B5EF4-FFF2-40B4-BE49-F238E27FC236}">
              <a16:creationId xmlns:a16="http://schemas.microsoft.com/office/drawing/2014/main" id="{00000000-0008-0000-0300-000049010000}"/>
            </a:ext>
          </a:extLst>
        </xdr:cNvPr>
        <xdr:cNvSpPr txBox="1"/>
      </xdr:nvSpPr>
      <xdr:spPr>
        <a:xfrm>
          <a:off x="17106900" y="100517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59</xdr:row>
      <xdr:rowOff>14139</xdr:rowOff>
    </xdr:from>
    <xdr:to>
      <xdr:col>77</xdr:col>
      <xdr:colOff>95250</xdr:colOff>
      <xdr:row>59</xdr:row>
      <xdr:rowOff>115739</xdr:rowOff>
    </xdr:to>
    <xdr:sp macro="" textlink="">
      <xdr:nvSpPr>
        <xdr:cNvPr id="330" name="楕円 329">
          <a:extLst>
            <a:ext uri="{FF2B5EF4-FFF2-40B4-BE49-F238E27FC236}">
              <a16:creationId xmlns:a16="http://schemas.microsoft.com/office/drawing/2014/main" id="{00000000-0008-0000-0300-00004A010000}"/>
            </a:ext>
          </a:extLst>
        </xdr:cNvPr>
        <xdr:cNvSpPr/>
      </xdr:nvSpPr>
      <xdr:spPr>
        <a:xfrm>
          <a:off x="16129000" y="10129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57</xdr:row>
      <xdr:rowOff>125916</xdr:rowOff>
    </xdr:from>
    <xdr:ext cx="736600" cy="259045"/>
    <xdr:sp macro="" textlink="">
      <xdr:nvSpPr>
        <xdr:cNvPr id="331" name="テキスト ボックス 330">
          <a:extLst>
            <a:ext uri="{FF2B5EF4-FFF2-40B4-BE49-F238E27FC236}">
              <a16:creationId xmlns:a16="http://schemas.microsoft.com/office/drawing/2014/main" id="{00000000-0008-0000-0300-00004B010000}"/>
            </a:ext>
          </a:extLst>
        </xdr:cNvPr>
        <xdr:cNvSpPr txBox="1"/>
      </xdr:nvSpPr>
      <xdr:spPr>
        <a:xfrm>
          <a:off x="15798800" y="98985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59</xdr:row>
      <xdr:rowOff>8241</xdr:rowOff>
    </xdr:from>
    <xdr:to>
      <xdr:col>73</xdr:col>
      <xdr:colOff>44450</xdr:colOff>
      <xdr:row>59</xdr:row>
      <xdr:rowOff>109841</xdr:rowOff>
    </xdr:to>
    <xdr:sp macro="" textlink="">
      <xdr:nvSpPr>
        <xdr:cNvPr id="332" name="楕円 331">
          <a:extLst>
            <a:ext uri="{FF2B5EF4-FFF2-40B4-BE49-F238E27FC236}">
              <a16:creationId xmlns:a16="http://schemas.microsoft.com/office/drawing/2014/main" id="{00000000-0008-0000-0300-00004C010000}"/>
            </a:ext>
          </a:extLst>
        </xdr:cNvPr>
        <xdr:cNvSpPr/>
      </xdr:nvSpPr>
      <xdr:spPr>
        <a:xfrm>
          <a:off x="15240000" y="101237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57</xdr:row>
      <xdr:rowOff>120018</xdr:rowOff>
    </xdr:from>
    <xdr:ext cx="762000" cy="259045"/>
    <xdr:sp macro="" textlink="">
      <xdr:nvSpPr>
        <xdr:cNvPr id="333" name="テキスト ボックス 332">
          <a:extLst>
            <a:ext uri="{FF2B5EF4-FFF2-40B4-BE49-F238E27FC236}">
              <a16:creationId xmlns:a16="http://schemas.microsoft.com/office/drawing/2014/main" id="{00000000-0008-0000-0300-00004D010000}"/>
            </a:ext>
          </a:extLst>
        </xdr:cNvPr>
        <xdr:cNvSpPr txBox="1"/>
      </xdr:nvSpPr>
      <xdr:spPr>
        <a:xfrm>
          <a:off x="14909800" y="989266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58</xdr:row>
      <xdr:rowOff>166419</xdr:rowOff>
    </xdr:from>
    <xdr:to>
      <xdr:col>68</xdr:col>
      <xdr:colOff>203200</xdr:colOff>
      <xdr:row>59</xdr:row>
      <xdr:rowOff>96569</xdr:rowOff>
    </xdr:to>
    <xdr:sp macro="" textlink="">
      <xdr:nvSpPr>
        <xdr:cNvPr id="334" name="楕円 333">
          <a:extLst>
            <a:ext uri="{FF2B5EF4-FFF2-40B4-BE49-F238E27FC236}">
              <a16:creationId xmlns:a16="http://schemas.microsoft.com/office/drawing/2014/main" id="{00000000-0008-0000-0300-00004E010000}"/>
            </a:ext>
          </a:extLst>
        </xdr:cNvPr>
        <xdr:cNvSpPr/>
      </xdr:nvSpPr>
      <xdr:spPr>
        <a:xfrm>
          <a:off x="14351000" y="10110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57</xdr:row>
      <xdr:rowOff>106746</xdr:rowOff>
    </xdr:from>
    <xdr:ext cx="762000" cy="259045"/>
    <xdr:sp macro="" textlink="">
      <xdr:nvSpPr>
        <xdr:cNvPr id="335" name="テキスト ボックス 334">
          <a:extLst>
            <a:ext uri="{FF2B5EF4-FFF2-40B4-BE49-F238E27FC236}">
              <a16:creationId xmlns:a16="http://schemas.microsoft.com/office/drawing/2014/main" id="{00000000-0008-0000-0300-00004F010000}"/>
            </a:ext>
          </a:extLst>
        </xdr:cNvPr>
        <xdr:cNvSpPr txBox="1"/>
      </xdr:nvSpPr>
      <xdr:spPr>
        <a:xfrm>
          <a:off x="14020800" y="98793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58</xdr:row>
      <xdr:rowOff>166688</xdr:rowOff>
    </xdr:from>
    <xdr:to>
      <xdr:col>64</xdr:col>
      <xdr:colOff>152400</xdr:colOff>
      <xdr:row>59</xdr:row>
      <xdr:rowOff>96838</xdr:rowOff>
    </xdr:to>
    <xdr:sp macro="" textlink="">
      <xdr:nvSpPr>
        <xdr:cNvPr id="336" name="楕円 335">
          <a:extLst>
            <a:ext uri="{FF2B5EF4-FFF2-40B4-BE49-F238E27FC236}">
              <a16:creationId xmlns:a16="http://schemas.microsoft.com/office/drawing/2014/main" id="{00000000-0008-0000-0300-000050010000}"/>
            </a:ext>
          </a:extLst>
        </xdr:cNvPr>
        <xdr:cNvSpPr/>
      </xdr:nvSpPr>
      <xdr:spPr>
        <a:xfrm>
          <a:off x="13462000" y="101107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57</xdr:row>
      <xdr:rowOff>107015</xdr:rowOff>
    </xdr:from>
    <xdr:ext cx="762000" cy="259045"/>
    <xdr:sp macro="" textlink="">
      <xdr:nvSpPr>
        <xdr:cNvPr id="337" name="テキスト ボックス 336">
          <a:extLst>
            <a:ext uri="{FF2B5EF4-FFF2-40B4-BE49-F238E27FC236}">
              <a16:creationId xmlns:a16="http://schemas.microsoft.com/office/drawing/2014/main" id="{00000000-0008-0000-0300-000051010000}"/>
            </a:ext>
          </a:extLst>
        </xdr:cNvPr>
        <xdr:cNvSpPr txBox="1"/>
      </xdr:nvSpPr>
      <xdr:spPr>
        <a:xfrm>
          <a:off x="13131800" y="98796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38" name="正方形/長方形 337">
          <a:extLst>
            <a:ext uri="{FF2B5EF4-FFF2-40B4-BE49-F238E27FC236}">
              <a16:creationId xmlns:a16="http://schemas.microsoft.com/office/drawing/2014/main" id="{00000000-0008-0000-0300-000052010000}"/>
            </a:ext>
          </a:extLst>
        </xdr:cNvPr>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39" name="テキスト ボックス 338">
          <a:extLst>
            <a:ext uri="{FF2B5EF4-FFF2-40B4-BE49-F238E27FC236}">
              <a16:creationId xmlns:a16="http://schemas.microsoft.com/office/drawing/2014/main" id="{00000000-0008-0000-0300-000053010000}"/>
            </a:ext>
          </a:extLst>
        </xdr:cNvPr>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0" name="テキスト ボックス 339">
          <a:extLst>
            <a:ext uri="{FF2B5EF4-FFF2-40B4-BE49-F238E27FC236}">
              <a16:creationId xmlns:a16="http://schemas.microsoft.com/office/drawing/2014/main" id="{00000000-0008-0000-0300-000054010000}"/>
            </a:ext>
          </a:extLst>
        </xdr:cNvPr>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 4.4%]</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41" name="正方形/長方形 340">
          <a:extLst>
            <a:ext uri="{FF2B5EF4-FFF2-40B4-BE49-F238E27FC236}">
              <a16:creationId xmlns:a16="http://schemas.microsoft.com/office/drawing/2014/main" id="{00000000-0008-0000-0300-000055010000}"/>
            </a:ext>
          </a:extLst>
        </xdr:cNvPr>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42" name="正方形/長方形 341">
          <a:extLst>
            <a:ext uri="{FF2B5EF4-FFF2-40B4-BE49-F238E27FC236}">
              <a16:creationId xmlns:a16="http://schemas.microsoft.com/office/drawing/2014/main" id="{00000000-0008-0000-0300-000056010000}"/>
            </a:ext>
          </a:extLst>
        </xdr:cNvPr>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43" name="正方形/長方形 342">
          <a:extLst>
            <a:ext uri="{FF2B5EF4-FFF2-40B4-BE49-F238E27FC236}">
              <a16:creationId xmlns:a16="http://schemas.microsoft.com/office/drawing/2014/main" id="{00000000-0008-0000-0300-000057010000}"/>
            </a:ext>
          </a:extLst>
        </xdr:cNvPr>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44" name="正方形/長方形 343">
          <a:extLst>
            <a:ext uri="{FF2B5EF4-FFF2-40B4-BE49-F238E27FC236}">
              <a16:creationId xmlns:a16="http://schemas.microsoft.com/office/drawing/2014/main" id="{00000000-0008-0000-0300-000058010000}"/>
            </a:ext>
          </a:extLst>
        </xdr:cNvPr>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45" name="正方形/長方形 344">
          <a:extLst>
            <a:ext uri="{FF2B5EF4-FFF2-40B4-BE49-F238E27FC236}">
              <a16:creationId xmlns:a16="http://schemas.microsoft.com/office/drawing/2014/main" id="{00000000-0008-0000-0300-000059010000}"/>
            </a:ext>
          </a:extLst>
        </xdr:cNvPr>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46" name="正方形/長方形 345">
          <a:extLst>
            <a:ext uri="{FF2B5EF4-FFF2-40B4-BE49-F238E27FC236}">
              <a16:creationId xmlns:a16="http://schemas.microsoft.com/office/drawing/2014/main" id="{00000000-0008-0000-0300-00005A010000}"/>
            </a:ext>
          </a:extLst>
        </xdr:cNvPr>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47" name="正方形/長方形 346">
          <a:extLst>
            <a:ext uri="{FF2B5EF4-FFF2-40B4-BE49-F238E27FC236}">
              <a16:creationId xmlns:a16="http://schemas.microsoft.com/office/drawing/2014/main" id="{00000000-0008-0000-0300-00005B010000}"/>
            </a:ext>
          </a:extLst>
        </xdr:cNvPr>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48" name="正方形/長方形 347">
          <a:extLst>
            <a:ext uri="{FF2B5EF4-FFF2-40B4-BE49-F238E27FC236}">
              <a16:creationId xmlns:a16="http://schemas.microsoft.com/office/drawing/2014/main" id="{00000000-0008-0000-0300-00005C010000}"/>
            </a:ext>
          </a:extLst>
        </xdr:cNvPr>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49" name="正方形/長方形 348">
          <a:extLst>
            <a:ext uri="{FF2B5EF4-FFF2-40B4-BE49-F238E27FC236}">
              <a16:creationId xmlns:a16="http://schemas.microsoft.com/office/drawing/2014/main" id="{00000000-0008-0000-0300-00005D010000}"/>
            </a:ext>
          </a:extLst>
        </xdr:cNvPr>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0" name="テキスト ボックス 349">
          <a:extLst>
            <a:ext uri="{FF2B5EF4-FFF2-40B4-BE49-F238E27FC236}">
              <a16:creationId xmlns:a16="http://schemas.microsoft.com/office/drawing/2014/main" id="{00000000-0008-0000-0300-00005E010000}"/>
            </a:ext>
          </a:extLst>
        </xdr:cNvPr>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過去からの起債抑制策並びに計画的な繰上償還の実施により、類似団体平均を下回っている。今後も緊急性・住民ニーズを的確に把握した事業の選択により、引き続き水準を抑える。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32</xdr:row>
      <xdr:rowOff>101600</xdr:rowOff>
    </xdr:from>
    <xdr:ext cx="298543" cy="225703"/>
    <xdr:sp macro="" textlink="">
      <xdr:nvSpPr>
        <xdr:cNvPr id="351" name="テキスト ボックス 350">
          <a:extLst>
            <a:ext uri="{FF2B5EF4-FFF2-40B4-BE49-F238E27FC236}">
              <a16:creationId xmlns:a16="http://schemas.microsoft.com/office/drawing/2014/main" id="{00000000-0008-0000-0300-00005F010000}"/>
            </a:ext>
          </a:extLst>
        </xdr:cNvPr>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52" name="直線コネクタ 351">
          <a:extLst>
            <a:ext uri="{FF2B5EF4-FFF2-40B4-BE49-F238E27FC236}">
              <a16:creationId xmlns:a16="http://schemas.microsoft.com/office/drawing/2014/main" id="{00000000-0008-0000-0300-000060010000}"/>
            </a:ext>
          </a:extLst>
        </xdr:cNvPr>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53" name="テキスト ボックス 352">
          <a:extLst>
            <a:ext uri="{FF2B5EF4-FFF2-40B4-BE49-F238E27FC236}">
              <a16:creationId xmlns:a16="http://schemas.microsoft.com/office/drawing/2014/main" id="{00000000-0008-0000-0300-000061010000}"/>
            </a:ext>
          </a:extLst>
        </xdr:cNvPr>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45</xdr:row>
      <xdr:rowOff>74083</xdr:rowOff>
    </xdr:from>
    <xdr:to>
      <xdr:col>85</xdr:col>
      <xdr:colOff>95250</xdr:colOff>
      <xdr:row>45</xdr:row>
      <xdr:rowOff>74083</xdr:rowOff>
    </xdr:to>
    <xdr:cxnSp macro="">
      <xdr:nvCxnSpPr>
        <xdr:cNvPr id="354" name="直線コネクタ 353">
          <a:extLst>
            <a:ext uri="{FF2B5EF4-FFF2-40B4-BE49-F238E27FC236}">
              <a16:creationId xmlns:a16="http://schemas.microsoft.com/office/drawing/2014/main" id="{00000000-0008-0000-0300-000062010000}"/>
            </a:ext>
          </a:extLst>
        </xdr:cNvPr>
        <xdr:cNvCxnSpPr/>
      </xdr:nvCxnSpPr>
      <xdr:spPr>
        <a:xfrm>
          <a:off x="12827000" y="778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103310</xdr:rowOff>
    </xdr:from>
    <xdr:ext cx="762000" cy="259045"/>
    <xdr:sp macro="" textlink="">
      <xdr:nvSpPr>
        <xdr:cNvPr id="355" name="テキスト ボックス 354">
          <a:extLst>
            <a:ext uri="{FF2B5EF4-FFF2-40B4-BE49-F238E27FC236}">
              <a16:creationId xmlns:a16="http://schemas.microsoft.com/office/drawing/2014/main" id="{00000000-0008-0000-0300-000063010000}"/>
            </a:ext>
          </a:extLst>
        </xdr:cNvPr>
        <xdr:cNvSpPr txBox="1"/>
      </xdr:nvSpPr>
      <xdr:spPr>
        <a:xfrm>
          <a:off x="12065000" y="764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43</xdr:row>
      <xdr:rowOff>14817</xdr:rowOff>
    </xdr:from>
    <xdr:to>
      <xdr:col>85</xdr:col>
      <xdr:colOff>95250</xdr:colOff>
      <xdr:row>43</xdr:row>
      <xdr:rowOff>14817</xdr:rowOff>
    </xdr:to>
    <xdr:cxnSp macro="">
      <xdr:nvCxnSpPr>
        <xdr:cNvPr id="356" name="直線コネクタ 355">
          <a:extLst>
            <a:ext uri="{FF2B5EF4-FFF2-40B4-BE49-F238E27FC236}">
              <a16:creationId xmlns:a16="http://schemas.microsoft.com/office/drawing/2014/main" id="{00000000-0008-0000-0300-000064010000}"/>
            </a:ext>
          </a:extLst>
        </xdr:cNvPr>
        <xdr:cNvCxnSpPr/>
      </xdr:nvCxnSpPr>
      <xdr:spPr>
        <a:xfrm>
          <a:off x="12827000" y="738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42</xdr:row>
      <xdr:rowOff>44044</xdr:rowOff>
    </xdr:from>
    <xdr:ext cx="762000" cy="259045"/>
    <xdr:sp macro="" textlink="">
      <xdr:nvSpPr>
        <xdr:cNvPr id="357" name="テキスト ボックス 356">
          <a:extLst>
            <a:ext uri="{FF2B5EF4-FFF2-40B4-BE49-F238E27FC236}">
              <a16:creationId xmlns:a16="http://schemas.microsoft.com/office/drawing/2014/main" id="{00000000-0008-0000-0300-000065010000}"/>
            </a:ext>
          </a:extLst>
        </xdr:cNvPr>
        <xdr:cNvSpPr txBox="1"/>
      </xdr:nvSpPr>
      <xdr:spPr>
        <a:xfrm>
          <a:off x="12065000" y="724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40</xdr:row>
      <xdr:rowOff>127000</xdr:rowOff>
    </xdr:from>
    <xdr:to>
      <xdr:col>85</xdr:col>
      <xdr:colOff>95250</xdr:colOff>
      <xdr:row>40</xdr:row>
      <xdr:rowOff>127000</xdr:rowOff>
    </xdr:to>
    <xdr:cxnSp macro="">
      <xdr:nvCxnSpPr>
        <xdr:cNvPr id="358" name="直線コネクタ 357">
          <a:extLst>
            <a:ext uri="{FF2B5EF4-FFF2-40B4-BE49-F238E27FC236}">
              <a16:creationId xmlns:a16="http://schemas.microsoft.com/office/drawing/2014/main" id="{00000000-0008-0000-0300-000066010000}"/>
            </a:ext>
          </a:extLst>
        </xdr:cNvPr>
        <xdr:cNvCxnSpPr/>
      </xdr:nvCxnSpPr>
      <xdr:spPr>
        <a:xfrm>
          <a:off x="12827000" y="698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39</xdr:row>
      <xdr:rowOff>156227</xdr:rowOff>
    </xdr:from>
    <xdr:ext cx="762000" cy="259045"/>
    <xdr:sp macro="" textlink="">
      <xdr:nvSpPr>
        <xdr:cNvPr id="359" name="テキスト ボックス 358">
          <a:extLst>
            <a:ext uri="{FF2B5EF4-FFF2-40B4-BE49-F238E27FC236}">
              <a16:creationId xmlns:a16="http://schemas.microsoft.com/office/drawing/2014/main" id="{00000000-0008-0000-0300-000067010000}"/>
            </a:ext>
          </a:extLst>
        </xdr:cNvPr>
        <xdr:cNvSpPr txBox="1"/>
      </xdr:nvSpPr>
      <xdr:spPr>
        <a:xfrm>
          <a:off x="12065000" y="684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38</xdr:row>
      <xdr:rowOff>67733</xdr:rowOff>
    </xdr:from>
    <xdr:to>
      <xdr:col>85</xdr:col>
      <xdr:colOff>95250</xdr:colOff>
      <xdr:row>38</xdr:row>
      <xdr:rowOff>67733</xdr:rowOff>
    </xdr:to>
    <xdr:cxnSp macro="">
      <xdr:nvCxnSpPr>
        <xdr:cNvPr id="360" name="直線コネクタ 359">
          <a:extLst>
            <a:ext uri="{FF2B5EF4-FFF2-40B4-BE49-F238E27FC236}">
              <a16:creationId xmlns:a16="http://schemas.microsoft.com/office/drawing/2014/main" id="{00000000-0008-0000-0300-000068010000}"/>
            </a:ext>
          </a:extLst>
        </xdr:cNvPr>
        <xdr:cNvCxnSpPr/>
      </xdr:nvCxnSpPr>
      <xdr:spPr>
        <a:xfrm>
          <a:off x="12827000" y="658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37</xdr:row>
      <xdr:rowOff>96960</xdr:rowOff>
    </xdr:from>
    <xdr:ext cx="762000" cy="259045"/>
    <xdr:sp macro="" textlink="">
      <xdr:nvSpPr>
        <xdr:cNvPr id="361" name="テキスト ボックス 360">
          <a:extLst>
            <a:ext uri="{FF2B5EF4-FFF2-40B4-BE49-F238E27FC236}">
              <a16:creationId xmlns:a16="http://schemas.microsoft.com/office/drawing/2014/main" id="{00000000-0008-0000-0300-000069010000}"/>
            </a:ext>
          </a:extLst>
        </xdr:cNvPr>
        <xdr:cNvSpPr txBox="1"/>
      </xdr:nvSpPr>
      <xdr:spPr>
        <a:xfrm>
          <a:off x="12065000" y="644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8467</xdr:rowOff>
    </xdr:from>
    <xdr:to>
      <xdr:col>85</xdr:col>
      <xdr:colOff>95250</xdr:colOff>
      <xdr:row>36</xdr:row>
      <xdr:rowOff>8467</xdr:rowOff>
    </xdr:to>
    <xdr:cxnSp macro="">
      <xdr:nvCxnSpPr>
        <xdr:cNvPr id="362" name="直線コネクタ 361">
          <a:extLst>
            <a:ext uri="{FF2B5EF4-FFF2-40B4-BE49-F238E27FC236}">
              <a16:creationId xmlns:a16="http://schemas.microsoft.com/office/drawing/2014/main" id="{00000000-0008-0000-0300-00006A010000}"/>
            </a:ext>
          </a:extLst>
        </xdr:cNvPr>
        <xdr:cNvCxnSpPr/>
      </xdr:nvCxnSpPr>
      <xdr:spPr>
        <a:xfrm>
          <a:off x="12827000" y="618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33</xdr:row>
      <xdr:rowOff>120650</xdr:rowOff>
    </xdr:to>
    <xdr:cxnSp macro="">
      <xdr:nvCxnSpPr>
        <xdr:cNvPr id="363" name="直線コネクタ 362">
          <a:extLst>
            <a:ext uri="{FF2B5EF4-FFF2-40B4-BE49-F238E27FC236}">
              <a16:creationId xmlns:a16="http://schemas.microsoft.com/office/drawing/2014/main" id="{00000000-0008-0000-0300-00006B010000}"/>
            </a:ext>
          </a:extLst>
        </xdr:cNvPr>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64" name="公債費負担の状況グラフ枠">
          <a:extLst>
            <a:ext uri="{FF2B5EF4-FFF2-40B4-BE49-F238E27FC236}">
              <a16:creationId xmlns:a16="http://schemas.microsoft.com/office/drawing/2014/main" id="{00000000-0008-0000-0300-00006C010000}"/>
            </a:ext>
          </a:extLst>
        </xdr:cNvPr>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56727</xdr:rowOff>
    </xdr:from>
    <xdr:to>
      <xdr:col>81</xdr:col>
      <xdr:colOff>44450</xdr:colOff>
      <xdr:row>45</xdr:row>
      <xdr:rowOff>82127</xdr:rowOff>
    </xdr:to>
    <xdr:cxnSp macro="">
      <xdr:nvCxnSpPr>
        <xdr:cNvPr id="365" name="直線コネクタ 364">
          <a:extLst>
            <a:ext uri="{FF2B5EF4-FFF2-40B4-BE49-F238E27FC236}">
              <a16:creationId xmlns:a16="http://schemas.microsoft.com/office/drawing/2014/main" id="{00000000-0008-0000-0300-00006D010000}"/>
            </a:ext>
          </a:extLst>
        </xdr:cNvPr>
        <xdr:cNvCxnSpPr/>
      </xdr:nvCxnSpPr>
      <xdr:spPr>
        <a:xfrm flipV="1">
          <a:off x="17018000" y="6228927"/>
          <a:ext cx="0" cy="1568450"/>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54204</xdr:rowOff>
    </xdr:from>
    <xdr:ext cx="762000" cy="259045"/>
    <xdr:sp macro="" textlink="">
      <xdr:nvSpPr>
        <xdr:cNvPr id="366" name="公債費負担の状況最小値テキスト">
          <a:extLst>
            <a:ext uri="{FF2B5EF4-FFF2-40B4-BE49-F238E27FC236}">
              <a16:creationId xmlns:a16="http://schemas.microsoft.com/office/drawing/2014/main" id="{00000000-0008-0000-0300-00006E010000}"/>
            </a:ext>
          </a:extLst>
        </xdr:cNvPr>
        <xdr:cNvSpPr txBox="1"/>
      </xdr:nvSpPr>
      <xdr:spPr>
        <a:xfrm>
          <a:off x="17106900" y="776945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82127</xdr:rowOff>
    </xdr:from>
    <xdr:to>
      <xdr:col>81</xdr:col>
      <xdr:colOff>133350</xdr:colOff>
      <xdr:row>45</xdr:row>
      <xdr:rowOff>82127</xdr:rowOff>
    </xdr:to>
    <xdr:cxnSp macro="">
      <xdr:nvCxnSpPr>
        <xdr:cNvPr id="367" name="直線コネクタ 366">
          <a:extLst>
            <a:ext uri="{FF2B5EF4-FFF2-40B4-BE49-F238E27FC236}">
              <a16:creationId xmlns:a16="http://schemas.microsoft.com/office/drawing/2014/main" id="{00000000-0008-0000-0300-00006F010000}"/>
            </a:ext>
          </a:extLst>
        </xdr:cNvPr>
        <xdr:cNvCxnSpPr/>
      </xdr:nvCxnSpPr>
      <xdr:spPr>
        <a:xfrm>
          <a:off x="16929100" y="77973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143104</xdr:rowOff>
    </xdr:from>
    <xdr:ext cx="762000" cy="259045"/>
    <xdr:sp macro="" textlink="">
      <xdr:nvSpPr>
        <xdr:cNvPr id="368" name="公債費負担の状況最大値テキスト">
          <a:extLst>
            <a:ext uri="{FF2B5EF4-FFF2-40B4-BE49-F238E27FC236}">
              <a16:creationId xmlns:a16="http://schemas.microsoft.com/office/drawing/2014/main" id="{00000000-0008-0000-0300-000070010000}"/>
            </a:ext>
          </a:extLst>
        </xdr:cNvPr>
        <xdr:cNvSpPr txBox="1"/>
      </xdr:nvSpPr>
      <xdr:spPr>
        <a:xfrm>
          <a:off x="17106900" y="5972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56727</xdr:rowOff>
    </xdr:from>
    <xdr:to>
      <xdr:col>81</xdr:col>
      <xdr:colOff>133350</xdr:colOff>
      <xdr:row>36</xdr:row>
      <xdr:rowOff>56727</xdr:rowOff>
    </xdr:to>
    <xdr:cxnSp macro="">
      <xdr:nvCxnSpPr>
        <xdr:cNvPr id="369" name="直線コネクタ 368">
          <a:extLst>
            <a:ext uri="{FF2B5EF4-FFF2-40B4-BE49-F238E27FC236}">
              <a16:creationId xmlns:a16="http://schemas.microsoft.com/office/drawing/2014/main" id="{00000000-0008-0000-0300-000071010000}"/>
            </a:ext>
          </a:extLst>
        </xdr:cNvPr>
        <xdr:cNvCxnSpPr/>
      </xdr:nvCxnSpPr>
      <xdr:spPr>
        <a:xfrm>
          <a:off x="16929100" y="62289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36</xdr:row>
      <xdr:rowOff>56727</xdr:rowOff>
    </xdr:from>
    <xdr:to>
      <xdr:col>81</xdr:col>
      <xdr:colOff>44450</xdr:colOff>
      <xdr:row>36</xdr:row>
      <xdr:rowOff>145203</xdr:rowOff>
    </xdr:to>
    <xdr:cxnSp macro="">
      <xdr:nvCxnSpPr>
        <xdr:cNvPr id="370" name="直線コネクタ 369">
          <a:extLst>
            <a:ext uri="{FF2B5EF4-FFF2-40B4-BE49-F238E27FC236}">
              <a16:creationId xmlns:a16="http://schemas.microsoft.com/office/drawing/2014/main" id="{00000000-0008-0000-0300-000072010000}"/>
            </a:ext>
          </a:extLst>
        </xdr:cNvPr>
        <xdr:cNvCxnSpPr/>
      </xdr:nvCxnSpPr>
      <xdr:spPr>
        <a:xfrm flipV="1">
          <a:off x="16179800" y="6228927"/>
          <a:ext cx="838200" cy="884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41</xdr:row>
      <xdr:rowOff>45737</xdr:rowOff>
    </xdr:from>
    <xdr:ext cx="762000" cy="259045"/>
    <xdr:sp macro="" textlink="">
      <xdr:nvSpPr>
        <xdr:cNvPr id="371" name="公債費負担の状況平均値テキスト">
          <a:extLst>
            <a:ext uri="{FF2B5EF4-FFF2-40B4-BE49-F238E27FC236}">
              <a16:creationId xmlns:a16="http://schemas.microsoft.com/office/drawing/2014/main" id="{00000000-0008-0000-0300-000073010000}"/>
            </a:ext>
          </a:extLst>
        </xdr:cNvPr>
        <xdr:cNvSpPr txBox="1"/>
      </xdr:nvSpPr>
      <xdr:spPr>
        <a:xfrm>
          <a:off x="17106900" y="707518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73660</xdr:rowOff>
    </xdr:from>
    <xdr:to>
      <xdr:col>81</xdr:col>
      <xdr:colOff>95250</xdr:colOff>
      <xdr:row>42</xdr:row>
      <xdr:rowOff>3810</xdr:rowOff>
    </xdr:to>
    <xdr:sp macro="" textlink="">
      <xdr:nvSpPr>
        <xdr:cNvPr id="372" name="フローチャート: 判断 371">
          <a:extLst>
            <a:ext uri="{FF2B5EF4-FFF2-40B4-BE49-F238E27FC236}">
              <a16:creationId xmlns:a16="http://schemas.microsoft.com/office/drawing/2014/main" id="{00000000-0008-0000-0300-000074010000}"/>
            </a:ext>
          </a:extLst>
        </xdr:cNvPr>
        <xdr:cNvSpPr/>
      </xdr:nvSpPr>
      <xdr:spPr>
        <a:xfrm>
          <a:off x="16967200" y="7103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36</xdr:row>
      <xdr:rowOff>145203</xdr:rowOff>
    </xdr:from>
    <xdr:to>
      <xdr:col>77</xdr:col>
      <xdr:colOff>44450</xdr:colOff>
      <xdr:row>37</xdr:row>
      <xdr:rowOff>54187</xdr:rowOff>
    </xdr:to>
    <xdr:cxnSp macro="">
      <xdr:nvCxnSpPr>
        <xdr:cNvPr id="373" name="直線コネクタ 372">
          <a:extLst>
            <a:ext uri="{FF2B5EF4-FFF2-40B4-BE49-F238E27FC236}">
              <a16:creationId xmlns:a16="http://schemas.microsoft.com/office/drawing/2014/main" id="{00000000-0008-0000-0300-000075010000}"/>
            </a:ext>
          </a:extLst>
        </xdr:cNvPr>
        <xdr:cNvCxnSpPr/>
      </xdr:nvCxnSpPr>
      <xdr:spPr>
        <a:xfrm flipV="1">
          <a:off x="15290800" y="6317403"/>
          <a:ext cx="889000" cy="804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57573</xdr:rowOff>
    </xdr:from>
    <xdr:to>
      <xdr:col>77</xdr:col>
      <xdr:colOff>95250</xdr:colOff>
      <xdr:row>41</xdr:row>
      <xdr:rowOff>159173</xdr:rowOff>
    </xdr:to>
    <xdr:sp macro="" textlink="">
      <xdr:nvSpPr>
        <xdr:cNvPr id="374" name="フローチャート: 判断 373">
          <a:extLst>
            <a:ext uri="{FF2B5EF4-FFF2-40B4-BE49-F238E27FC236}">
              <a16:creationId xmlns:a16="http://schemas.microsoft.com/office/drawing/2014/main" id="{00000000-0008-0000-0300-000076010000}"/>
            </a:ext>
          </a:extLst>
        </xdr:cNvPr>
        <xdr:cNvSpPr/>
      </xdr:nvSpPr>
      <xdr:spPr>
        <a:xfrm>
          <a:off x="16129000" y="70870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143950</xdr:rowOff>
    </xdr:from>
    <xdr:ext cx="736600" cy="259045"/>
    <xdr:sp macro="" textlink="">
      <xdr:nvSpPr>
        <xdr:cNvPr id="375" name="テキスト ボックス 374">
          <a:extLst>
            <a:ext uri="{FF2B5EF4-FFF2-40B4-BE49-F238E27FC236}">
              <a16:creationId xmlns:a16="http://schemas.microsoft.com/office/drawing/2014/main" id="{00000000-0008-0000-0300-000077010000}"/>
            </a:ext>
          </a:extLst>
        </xdr:cNvPr>
        <xdr:cNvSpPr txBox="1"/>
      </xdr:nvSpPr>
      <xdr:spPr>
        <a:xfrm>
          <a:off x="15798800" y="71734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37</xdr:row>
      <xdr:rowOff>54187</xdr:rowOff>
    </xdr:from>
    <xdr:to>
      <xdr:col>72</xdr:col>
      <xdr:colOff>203200</xdr:colOff>
      <xdr:row>38</xdr:row>
      <xdr:rowOff>3387</xdr:rowOff>
    </xdr:to>
    <xdr:cxnSp macro="">
      <xdr:nvCxnSpPr>
        <xdr:cNvPr id="376" name="直線コネクタ 375">
          <a:extLst>
            <a:ext uri="{FF2B5EF4-FFF2-40B4-BE49-F238E27FC236}">
              <a16:creationId xmlns:a16="http://schemas.microsoft.com/office/drawing/2014/main" id="{00000000-0008-0000-0300-000078010000}"/>
            </a:ext>
          </a:extLst>
        </xdr:cNvPr>
        <xdr:cNvCxnSpPr/>
      </xdr:nvCxnSpPr>
      <xdr:spPr>
        <a:xfrm flipV="1">
          <a:off x="14401800" y="6397837"/>
          <a:ext cx="889000" cy="1206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17356</xdr:rowOff>
    </xdr:from>
    <xdr:to>
      <xdr:col>73</xdr:col>
      <xdr:colOff>44450</xdr:colOff>
      <xdr:row>41</xdr:row>
      <xdr:rowOff>118956</xdr:rowOff>
    </xdr:to>
    <xdr:sp macro="" textlink="">
      <xdr:nvSpPr>
        <xdr:cNvPr id="377" name="フローチャート: 判断 376">
          <a:extLst>
            <a:ext uri="{FF2B5EF4-FFF2-40B4-BE49-F238E27FC236}">
              <a16:creationId xmlns:a16="http://schemas.microsoft.com/office/drawing/2014/main" id="{00000000-0008-0000-0300-000079010000}"/>
            </a:ext>
          </a:extLst>
        </xdr:cNvPr>
        <xdr:cNvSpPr/>
      </xdr:nvSpPr>
      <xdr:spPr>
        <a:xfrm>
          <a:off x="15240000" y="7046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41</xdr:row>
      <xdr:rowOff>103733</xdr:rowOff>
    </xdr:from>
    <xdr:ext cx="762000" cy="259045"/>
    <xdr:sp macro="" textlink="">
      <xdr:nvSpPr>
        <xdr:cNvPr id="378" name="テキスト ボックス 377">
          <a:extLst>
            <a:ext uri="{FF2B5EF4-FFF2-40B4-BE49-F238E27FC236}">
              <a16:creationId xmlns:a16="http://schemas.microsoft.com/office/drawing/2014/main" id="{00000000-0008-0000-0300-00007A010000}"/>
            </a:ext>
          </a:extLst>
        </xdr:cNvPr>
        <xdr:cNvSpPr txBox="1"/>
      </xdr:nvSpPr>
      <xdr:spPr>
        <a:xfrm>
          <a:off x="14909800" y="713318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38</xdr:row>
      <xdr:rowOff>3387</xdr:rowOff>
    </xdr:from>
    <xdr:to>
      <xdr:col>68</xdr:col>
      <xdr:colOff>152400</xdr:colOff>
      <xdr:row>38</xdr:row>
      <xdr:rowOff>148167</xdr:rowOff>
    </xdr:to>
    <xdr:cxnSp macro="">
      <xdr:nvCxnSpPr>
        <xdr:cNvPr id="379" name="直線コネクタ 378">
          <a:extLst>
            <a:ext uri="{FF2B5EF4-FFF2-40B4-BE49-F238E27FC236}">
              <a16:creationId xmlns:a16="http://schemas.microsoft.com/office/drawing/2014/main" id="{00000000-0008-0000-0300-00007B010000}"/>
            </a:ext>
          </a:extLst>
        </xdr:cNvPr>
        <xdr:cNvCxnSpPr/>
      </xdr:nvCxnSpPr>
      <xdr:spPr>
        <a:xfrm flipV="1">
          <a:off x="13512800" y="6518487"/>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121920</xdr:rowOff>
    </xdr:from>
    <xdr:to>
      <xdr:col>68</xdr:col>
      <xdr:colOff>203200</xdr:colOff>
      <xdr:row>42</xdr:row>
      <xdr:rowOff>52070</xdr:rowOff>
    </xdr:to>
    <xdr:sp macro="" textlink="">
      <xdr:nvSpPr>
        <xdr:cNvPr id="380" name="フローチャート: 判断 379">
          <a:extLst>
            <a:ext uri="{FF2B5EF4-FFF2-40B4-BE49-F238E27FC236}">
              <a16:creationId xmlns:a16="http://schemas.microsoft.com/office/drawing/2014/main" id="{00000000-0008-0000-0300-00007C010000}"/>
            </a:ext>
          </a:extLst>
        </xdr:cNvPr>
        <xdr:cNvSpPr/>
      </xdr:nvSpPr>
      <xdr:spPr>
        <a:xfrm>
          <a:off x="14351000" y="71513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42</xdr:row>
      <xdr:rowOff>36847</xdr:rowOff>
    </xdr:from>
    <xdr:ext cx="762000" cy="259045"/>
    <xdr:sp macro="" textlink="">
      <xdr:nvSpPr>
        <xdr:cNvPr id="381" name="テキスト ボックス 380">
          <a:extLst>
            <a:ext uri="{FF2B5EF4-FFF2-40B4-BE49-F238E27FC236}">
              <a16:creationId xmlns:a16="http://schemas.microsoft.com/office/drawing/2014/main" id="{00000000-0008-0000-0300-00007D010000}"/>
            </a:ext>
          </a:extLst>
        </xdr:cNvPr>
        <xdr:cNvSpPr txBox="1"/>
      </xdr:nvSpPr>
      <xdr:spPr>
        <a:xfrm>
          <a:off x="14020800" y="72377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22860</xdr:rowOff>
    </xdr:from>
    <xdr:to>
      <xdr:col>64</xdr:col>
      <xdr:colOff>152400</xdr:colOff>
      <xdr:row>42</xdr:row>
      <xdr:rowOff>124460</xdr:rowOff>
    </xdr:to>
    <xdr:sp macro="" textlink="">
      <xdr:nvSpPr>
        <xdr:cNvPr id="382" name="フローチャート: 判断 381">
          <a:extLst>
            <a:ext uri="{FF2B5EF4-FFF2-40B4-BE49-F238E27FC236}">
              <a16:creationId xmlns:a16="http://schemas.microsoft.com/office/drawing/2014/main" id="{00000000-0008-0000-0300-00007E010000}"/>
            </a:ext>
          </a:extLst>
        </xdr:cNvPr>
        <xdr:cNvSpPr/>
      </xdr:nvSpPr>
      <xdr:spPr>
        <a:xfrm>
          <a:off x="13462000" y="7223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42</xdr:row>
      <xdr:rowOff>109237</xdr:rowOff>
    </xdr:from>
    <xdr:ext cx="762000" cy="259045"/>
    <xdr:sp macro="" textlink="">
      <xdr:nvSpPr>
        <xdr:cNvPr id="383" name="テキスト ボックス 382">
          <a:extLst>
            <a:ext uri="{FF2B5EF4-FFF2-40B4-BE49-F238E27FC236}">
              <a16:creationId xmlns:a16="http://schemas.microsoft.com/office/drawing/2014/main" id="{00000000-0008-0000-0300-00007F010000}"/>
            </a:ext>
          </a:extLst>
        </xdr:cNvPr>
        <xdr:cNvSpPr txBox="1"/>
      </xdr:nvSpPr>
      <xdr:spPr>
        <a:xfrm>
          <a:off x="13131800" y="7310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84" name="テキスト ボックス 383">
          <a:extLst>
            <a:ext uri="{FF2B5EF4-FFF2-40B4-BE49-F238E27FC236}">
              <a16:creationId xmlns:a16="http://schemas.microsoft.com/office/drawing/2014/main" id="{00000000-0008-0000-0300-000080010000}"/>
            </a:ext>
          </a:extLst>
        </xdr:cNvPr>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85" name="テキスト ボックス 384">
          <a:extLst>
            <a:ext uri="{FF2B5EF4-FFF2-40B4-BE49-F238E27FC236}">
              <a16:creationId xmlns:a16="http://schemas.microsoft.com/office/drawing/2014/main" id="{00000000-0008-0000-0300-000081010000}"/>
            </a:ext>
          </a:extLst>
        </xdr:cNvPr>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86" name="テキスト ボックス 385">
          <a:extLst>
            <a:ext uri="{FF2B5EF4-FFF2-40B4-BE49-F238E27FC236}">
              <a16:creationId xmlns:a16="http://schemas.microsoft.com/office/drawing/2014/main" id="{00000000-0008-0000-0300-000082010000}"/>
            </a:ext>
          </a:extLst>
        </xdr:cNvPr>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87" name="テキスト ボックス 386">
          <a:extLst>
            <a:ext uri="{FF2B5EF4-FFF2-40B4-BE49-F238E27FC236}">
              <a16:creationId xmlns:a16="http://schemas.microsoft.com/office/drawing/2014/main" id="{00000000-0008-0000-0300-000083010000}"/>
            </a:ext>
          </a:extLst>
        </xdr:cNvPr>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88" name="テキスト ボックス 387">
          <a:extLst>
            <a:ext uri="{FF2B5EF4-FFF2-40B4-BE49-F238E27FC236}">
              <a16:creationId xmlns:a16="http://schemas.microsoft.com/office/drawing/2014/main" id="{00000000-0008-0000-0300-000084010000}"/>
            </a:ext>
          </a:extLst>
        </xdr:cNvPr>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36</xdr:row>
      <xdr:rowOff>5927</xdr:rowOff>
    </xdr:from>
    <xdr:to>
      <xdr:col>81</xdr:col>
      <xdr:colOff>95250</xdr:colOff>
      <xdr:row>36</xdr:row>
      <xdr:rowOff>107527</xdr:rowOff>
    </xdr:to>
    <xdr:sp macro="" textlink="">
      <xdr:nvSpPr>
        <xdr:cNvPr id="389" name="楕円 388">
          <a:extLst>
            <a:ext uri="{FF2B5EF4-FFF2-40B4-BE49-F238E27FC236}">
              <a16:creationId xmlns:a16="http://schemas.microsoft.com/office/drawing/2014/main" id="{00000000-0008-0000-0300-000085010000}"/>
            </a:ext>
          </a:extLst>
        </xdr:cNvPr>
        <xdr:cNvSpPr/>
      </xdr:nvSpPr>
      <xdr:spPr>
        <a:xfrm>
          <a:off x="16967200" y="61781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35</xdr:row>
      <xdr:rowOff>98654</xdr:rowOff>
    </xdr:from>
    <xdr:ext cx="762000" cy="259045"/>
    <xdr:sp macro="" textlink="">
      <xdr:nvSpPr>
        <xdr:cNvPr id="390" name="公債費負担の状況該当値テキスト">
          <a:extLst>
            <a:ext uri="{FF2B5EF4-FFF2-40B4-BE49-F238E27FC236}">
              <a16:creationId xmlns:a16="http://schemas.microsoft.com/office/drawing/2014/main" id="{00000000-0008-0000-0300-000086010000}"/>
            </a:ext>
          </a:extLst>
        </xdr:cNvPr>
        <xdr:cNvSpPr txBox="1"/>
      </xdr:nvSpPr>
      <xdr:spPr>
        <a:xfrm>
          <a:off x="17106900" y="60994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36</xdr:row>
      <xdr:rowOff>94403</xdr:rowOff>
    </xdr:from>
    <xdr:to>
      <xdr:col>77</xdr:col>
      <xdr:colOff>95250</xdr:colOff>
      <xdr:row>37</xdr:row>
      <xdr:rowOff>24553</xdr:rowOff>
    </xdr:to>
    <xdr:sp macro="" textlink="">
      <xdr:nvSpPr>
        <xdr:cNvPr id="391" name="楕円 390">
          <a:extLst>
            <a:ext uri="{FF2B5EF4-FFF2-40B4-BE49-F238E27FC236}">
              <a16:creationId xmlns:a16="http://schemas.microsoft.com/office/drawing/2014/main" id="{00000000-0008-0000-0300-000087010000}"/>
            </a:ext>
          </a:extLst>
        </xdr:cNvPr>
        <xdr:cNvSpPr/>
      </xdr:nvSpPr>
      <xdr:spPr>
        <a:xfrm>
          <a:off x="16129000" y="62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35</xdr:row>
      <xdr:rowOff>34730</xdr:rowOff>
    </xdr:from>
    <xdr:ext cx="736600" cy="259045"/>
    <xdr:sp macro="" textlink="">
      <xdr:nvSpPr>
        <xdr:cNvPr id="392" name="テキスト ボックス 391">
          <a:extLst>
            <a:ext uri="{FF2B5EF4-FFF2-40B4-BE49-F238E27FC236}">
              <a16:creationId xmlns:a16="http://schemas.microsoft.com/office/drawing/2014/main" id="{00000000-0008-0000-0300-000088010000}"/>
            </a:ext>
          </a:extLst>
        </xdr:cNvPr>
        <xdr:cNvSpPr txBox="1"/>
      </xdr:nvSpPr>
      <xdr:spPr>
        <a:xfrm>
          <a:off x="15798800" y="603548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37</xdr:row>
      <xdr:rowOff>3387</xdr:rowOff>
    </xdr:from>
    <xdr:to>
      <xdr:col>73</xdr:col>
      <xdr:colOff>44450</xdr:colOff>
      <xdr:row>37</xdr:row>
      <xdr:rowOff>104987</xdr:rowOff>
    </xdr:to>
    <xdr:sp macro="" textlink="">
      <xdr:nvSpPr>
        <xdr:cNvPr id="393" name="楕円 392">
          <a:extLst>
            <a:ext uri="{FF2B5EF4-FFF2-40B4-BE49-F238E27FC236}">
              <a16:creationId xmlns:a16="http://schemas.microsoft.com/office/drawing/2014/main" id="{00000000-0008-0000-0300-000089010000}"/>
            </a:ext>
          </a:extLst>
        </xdr:cNvPr>
        <xdr:cNvSpPr/>
      </xdr:nvSpPr>
      <xdr:spPr>
        <a:xfrm>
          <a:off x="15240000" y="63470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35</xdr:row>
      <xdr:rowOff>115164</xdr:rowOff>
    </xdr:from>
    <xdr:ext cx="762000" cy="259045"/>
    <xdr:sp macro="" textlink="">
      <xdr:nvSpPr>
        <xdr:cNvPr id="394" name="テキスト ボックス 393">
          <a:extLst>
            <a:ext uri="{FF2B5EF4-FFF2-40B4-BE49-F238E27FC236}">
              <a16:creationId xmlns:a16="http://schemas.microsoft.com/office/drawing/2014/main" id="{00000000-0008-0000-0300-00008A010000}"/>
            </a:ext>
          </a:extLst>
        </xdr:cNvPr>
        <xdr:cNvSpPr txBox="1"/>
      </xdr:nvSpPr>
      <xdr:spPr>
        <a:xfrm>
          <a:off x="14909800" y="611591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37</xdr:row>
      <xdr:rowOff>124037</xdr:rowOff>
    </xdr:from>
    <xdr:to>
      <xdr:col>68</xdr:col>
      <xdr:colOff>203200</xdr:colOff>
      <xdr:row>38</xdr:row>
      <xdr:rowOff>54187</xdr:rowOff>
    </xdr:to>
    <xdr:sp macro="" textlink="">
      <xdr:nvSpPr>
        <xdr:cNvPr id="395" name="楕円 394">
          <a:extLst>
            <a:ext uri="{FF2B5EF4-FFF2-40B4-BE49-F238E27FC236}">
              <a16:creationId xmlns:a16="http://schemas.microsoft.com/office/drawing/2014/main" id="{00000000-0008-0000-0300-00008B010000}"/>
            </a:ext>
          </a:extLst>
        </xdr:cNvPr>
        <xdr:cNvSpPr/>
      </xdr:nvSpPr>
      <xdr:spPr>
        <a:xfrm>
          <a:off x="14351000" y="64676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36</xdr:row>
      <xdr:rowOff>64364</xdr:rowOff>
    </xdr:from>
    <xdr:ext cx="762000" cy="259045"/>
    <xdr:sp macro="" textlink="">
      <xdr:nvSpPr>
        <xdr:cNvPr id="396" name="テキスト ボックス 395">
          <a:extLst>
            <a:ext uri="{FF2B5EF4-FFF2-40B4-BE49-F238E27FC236}">
              <a16:creationId xmlns:a16="http://schemas.microsoft.com/office/drawing/2014/main" id="{00000000-0008-0000-0300-00008C010000}"/>
            </a:ext>
          </a:extLst>
        </xdr:cNvPr>
        <xdr:cNvSpPr txBox="1"/>
      </xdr:nvSpPr>
      <xdr:spPr>
        <a:xfrm>
          <a:off x="14020800" y="62365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ja-JP" altLang="en-US" sz="10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000" b="1">
              <a:solidFill>
                <a:srgbClr val="FF0000"/>
              </a:solidFill>
              <a:latin typeface="ＭＳ Ｐゴシック" panose="020B0600070205080204" pitchFamily="50" charset="-128"/>
              <a:ea typeface="ＭＳ Ｐゴシック" panose="020B0600070205080204" pitchFamily="50" charset="-128"/>
            </a:rPr>
            <a:t>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38</xdr:row>
      <xdr:rowOff>97367</xdr:rowOff>
    </xdr:from>
    <xdr:to>
      <xdr:col>64</xdr:col>
      <xdr:colOff>152400</xdr:colOff>
      <xdr:row>39</xdr:row>
      <xdr:rowOff>27517</xdr:rowOff>
    </xdr:to>
    <xdr:sp macro="" textlink="">
      <xdr:nvSpPr>
        <xdr:cNvPr id="397" name="楕円 396">
          <a:extLst>
            <a:ext uri="{FF2B5EF4-FFF2-40B4-BE49-F238E27FC236}">
              <a16:creationId xmlns:a16="http://schemas.microsoft.com/office/drawing/2014/main" id="{00000000-0008-0000-0300-00008D010000}"/>
            </a:ext>
          </a:extLst>
        </xdr:cNvPr>
        <xdr:cNvSpPr/>
      </xdr:nvSpPr>
      <xdr:spPr>
        <a:xfrm>
          <a:off x="13462000" y="66124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37</xdr:row>
      <xdr:rowOff>37694</xdr:rowOff>
    </xdr:from>
    <xdr:ext cx="762000" cy="259045"/>
    <xdr:sp macro="" textlink="">
      <xdr:nvSpPr>
        <xdr:cNvPr id="398" name="テキスト ボックス 397">
          <a:extLst>
            <a:ext uri="{FF2B5EF4-FFF2-40B4-BE49-F238E27FC236}">
              <a16:creationId xmlns:a16="http://schemas.microsoft.com/office/drawing/2014/main" id="{00000000-0008-0000-0300-00008E010000}"/>
            </a:ext>
          </a:extLst>
        </xdr:cNvPr>
        <xdr:cNvSpPr txBox="1"/>
      </xdr:nvSpPr>
      <xdr:spPr>
        <a:xfrm>
          <a:off x="13131800" y="6381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399" name="正方形/長方形 398">
          <a:extLst>
            <a:ext uri="{FF2B5EF4-FFF2-40B4-BE49-F238E27FC236}">
              <a16:creationId xmlns:a16="http://schemas.microsoft.com/office/drawing/2014/main" id="{00000000-0008-0000-0300-00008F010000}"/>
            </a:ext>
          </a:extLst>
        </xdr:cNvPr>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0" name="テキスト ボックス 399">
          <a:extLst>
            <a:ext uri="{FF2B5EF4-FFF2-40B4-BE49-F238E27FC236}">
              <a16:creationId xmlns:a16="http://schemas.microsoft.com/office/drawing/2014/main" id="{00000000-0008-0000-0300-000090010000}"/>
            </a:ext>
          </a:extLst>
        </xdr:cNvPr>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1" name="テキスト ボックス 400">
          <a:extLst>
            <a:ext uri="{FF2B5EF4-FFF2-40B4-BE49-F238E27FC236}">
              <a16:creationId xmlns:a16="http://schemas.microsoft.com/office/drawing/2014/main" id="{00000000-0008-0000-0300-000091010000}"/>
            </a:ext>
          </a:extLst>
        </xdr:cNvPr>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02" name="正方形/長方形 401">
          <a:extLst>
            <a:ext uri="{FF2B5EF4-FFF2-40B4-BE49-F238E27FC236}">
              <a16:creationId xmlns:a16="http://schemas.microsoft.com/office/drawing/2014/main" id="{00000000-0008-0000-0300-000092010000}"/>
            </a:ext>
          </a:extLst>
        </xdr:cNvPr>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03" name="正方形/長方形 402">
          <a:extLst>
            <a:ext uri="{FF2B5EF4-FFF2-40B4-BE49-F238E27FC236}">
              <a16:creationId xmlns:a16="http://schemas.microsoft.com/office/drawing/2014/main" id="{00000000-0008-0000-0300-000093010000}"/>
            </a:ext>
          </a:extLst>
        </xdr:cNvPr>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04" name="正方形/長方形 403">
          <a:extLst>
            <a:ext uri="{FF2B5EF4-FFF2-40B4-BE49-F238E27FC236}">
              <a16:creationId xmlns:a16="http://schemas.microsoft.com/office/drawing/2014/main" id="{00000000-0008-0000-0300-000094010000}"/>
            </a:ext>
          </a:extLst>
        </xdr:cNvPr>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05" name="正方形/長方形 404">
          <a:extLst>
            <a:ext uri="{FF2B5EF4-FFF2-40B4-BE49-F238E27FC236}">
              <a16:creationId xmlns:a16="http://schemas.microsoft.com/office/drawing/2014/main" id="{00000000-0008-0000-0300-000095010000}"/>
            </a:ext>
          </a:extLst>
        </xdr:cNvPr>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06" name="正方形/長方形 405">
          <a:extLst>
            <a:ext uri="{FF2B5EF4-FFF2-40B4-BE49-F238E27FC236}">
              <a16:creationId xmlns:a16="http://schemas.microsoft.com/office/drawing/2014/main" id="{00000000-0008-0000-0300-000096010000}"/>
            </a:ext>
          </a:extLst>
        </xdr:cNvPr>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07" name="正方形/長方形 406">
          <a:extLst>
            <a:ext uri="{FF2B5EF4-FFF2-40B4-BE49-F238E27FC236}">
              <a16:creationId xmlns:a16="http://schemas.microsoft.com/office/drawing/2014/main" id="{00000000-0008-0000-0300-000097010000}"/>
            </a:ext>
          </a:extLst>
        </xdr:cNvPr>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08" name="正方形/長方形 407">
          <a:extLst>
            <a:ext uri="{FF2B5EF4-FFF2-40B4-BE49-F238E27FC236}">
              <a16:creationId xmlns:a16="http://schemas.microsoft.com/office/drawing/2014/main" id="{00000000-0008-0000-0300-000098010000}"/>
            </a:ext>
          </a:extLst>
        </xdr:cNvPr>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09" name="正方形/長方形 408">
          <a:extLst>
            <a:ext uri="{FF2B5EF4-FFF2-40B4-BE49-F238E27FC236}">
              <a16:creationId xmlns:a16="http://schemas.microsoft.com/office/drawing/2014/main" id="{00000000-0008-0000-0300-000099010000}"/>
            </a:ext>
          </a:extLst>
        </xdr:cNvPr>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0" name="正方形/長方形 409">
          <a:extLst>
            <a:ext uri="{FF2B5EF4-FFF2-40B4-BE49-F238E27FC236}">
              <a16:creationId xmlns:a16="http://schemas.microsoft.com/office/drawing/2014/main" id="{00000000-0008-0000-0300-00009A010000}"/>
            </a:ext>
          </a:extLst>
        </xdr:cNvPr>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1" name="テキスト ボックス 410">
          <a:extLst>
            <a:ext uri="{FF2B5EF4-FFF2-40B4-BE49-F238E27FC236}">
              <a16:creationId xmlns:a16="http://schemas.microsoft.com/office/drawing/2014/main" id="{00000000-0008-0000-0300-00009B010000}"/>
            </a:ext>
          </a:extLst>
        </xdr:cNvPr>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充当可能財源等が将来負担額を上回っており、将来負担比率は発生していない。要因としては、過去からの起債抑制策並びに効率的な繰上償還の実施、財政調整基金及び減債基金の積立による充当可能基金の増額が挙げられる。現在、公営住宅建設事業を実施しており、他の投資事業の優先度を点検・精査し、負担率上昇の抑制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61</xdr:col>
      <xdr:colOff>6350</xdr:colOff>
      <xdr:row>10</xdr:row>
      <xdr:rowOff>63500</xdr:rowOff>
    </xdr:from>
    <xdr:ext cx="298543" cy="225703"/>
    <xdr:sp macro="" textlink="">
      <xdr:nvSpPr>
        <xdr:cNvPr id="412" name="テキスト ボックス 411">
          <a:extLst>
            <a:ext uri="{FF2B5EF4-FFF2-40B4-BE49-F238E27FC236}">
              <a16:creationId xmlns:a16="http://schemas.microsoft.com/office/drawing/2014/main" id="{00000000-0008-0000-0300-00009C010000}"/>
            </a:ext>
          </a:extLst>
        </xdr:cNvPr>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13" name="直線コネクタ 412">
          <a:extLst>
            <a:ext uri="{FF2B5EF4-FFF2-40B4-BE49-F238E27FC236}">
              <a16:creationId xmlns:a16="http://schemas.microsoft.com/office/drawing/2014/main" id="{00000000-0008-0000-0300-00009D010000}"/>
            </a:ext>
          </a:extLst>
        </xdr:cNvPr>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14" name="テキスト ボックス 413">
          <a:extLst>
            <a:ext uri="{FF2B5EF4-FFF2-40B4-BE49-F238E27FC236}">
              <a16:creationId xmlns:a16="http://schemas.microsoft.com/office/drawing/2014/main" id="{00000000-0008-0000-0300-00009E010000}"/>
            </a:ext>
          </a:extLst>
        </xdr:cNvPr>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35983</xdr:rowOff>
    </xdr:from>
    <xdr:to>
      <xdr:col>85</xdr:col>
      <xdr:colOff>95250</xdr:colOff>
      <xdr:row>23</xdr:row>
      <xdr:rowOff>35983</xdr:rowOff>
    </xdr:to>
    <xdr:cxnSp macro="">
      <xdr:nvCxnSpPr>
        <xdr:cNvPr id="415" name="直線コネクタ 414">
          <a:extLst>
            <a:ext uri="{FF2B5EF4-FFF2-40B4-BE49-F238E27FC236}">
              <a16:creationId xmlns:a16="http://schemas.microsoft.com/office/drawing/2014/main" id="{00000000-0008-0000-0300-00009F010000}"/>
            </a:ext>
          </a:extLst>
        </xdr:cNvPr>
        <xdr:cNvCxnSpPr/>
      </xdr:nvCxnSpPr>
      <xdr:spPr>
        <a:xfrm>
          <a:off x="12827000" y="397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65210</xdr:rowOff>
    </xdr:from>
    <xdr:ext cx="762000" cy="259045"/>
    <xdr:sp macro="" textlink="">
      <xdr:nvSpPr>
        <xdr:cNvPr id="416" name="テキスト ボックス 415">
          <a:extLst>
            <a:ext uri="{FF2B5EF4-FFF2-40B4-BE49-F238E27FC236}">
              <a16:creationId xmlns:a16="http://schemas.microsoft.com/office/drawing/2014/main" id="{00000000-0008-0000-0300-0000A0010000}"/>
            </a:ext>
          </a:extLst>
        </xdr:cNvPr>
        <xdr:cNvSpPr txBox="1"/>
      </xdr:nvSpPr>
      <xdr:spPr>
        <a:xfrm>
          <a:off x="12065000" y="383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20</xdr:row>
      <xdr:rowOff>148167</xdr:rowOff>
    </xdr:from>
    <xdr:to>
      <xdr:col>85</xdr:col>
      <xdr:colOff>95250</xdr:colOff>
      <xdr:row>20</xdr:row>
      <xdr:rowOff>148167</xdr:rowOff>
    </xdr:to>
    <xdr:cxnSp macro="">
      <xdr:nvCxnSpPr>
        <xdr:cNvPr id="417" name="直線コネクタ 416">
          <a:extLst>
            <a:ext uri="{FF2B5EF4-FFF2-40B4-BE49-F238E27FC236}">
              <a16:creationId xmlns:a16="http://schemas.microsoft.com/office/drawing/2014/main" id="{00000000-0008-0000-0300-0000A1010000}"/>
            </a:ext>
          </a:extLst>
        </xdr:cNvPr>
        <xdr:cNvCxnSpPr/>
      </xdr:nvCxnSpPr>
      <xdr:spPr>
        <a:xfrm>
          <a:off x="12827000" y="357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5944</xdr:rowOff>
    </xdr:from>
    <xdr:ext cx="762000" cy="259045"/>
    <xdr:sp macro="" textlink="">
      <xdr:nvSpPr>
        <xdr:cNvPr id="418" name="テキスト ボックス 417">
          <a:extLst>
            <a:ext uri="{FF2B5EF4-FFF2-40B4-BE49-F238E27FC236}">
              <a16:creationId xmlns:a16="http://schemas.microsoft.com/office/drawing/2014/main" id="{00000000-0008-0000-0300-0000A2010000}"/>
            </a:ext>
          </a:extLst>
        </xdr:cNvPr>
        <xdr:cNvSpPr txBox="1"/>
      </xdr:nvSpPr>
      <xdr:spPr>
        <a:xfrm>
          <a:off x="12065000" y="343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18</xdr:row>
      <xdr:rowOff>88900</xdr:rowOff>
    </xdr:from>
    <xdr:to>
      <xdr:col>85</xdr:col>
      <xdr:colOff>95250</xdr:colOff>
      <xdr:row>18</xdr:row>
      <xdr:rowOff>88900</xdr:rowOff>
    </xdr:to>
    <xdr:cxnSp macro="">
      <xdr:nvCxnSpPr>
        <xdr:cNvPr id="419" name="直線コネクタ 418">
          <a:extLst>
            <a:ext uri="{FF2B5EF4-FFF2-40B4-BE49-F238E27FC236}">
              <a16:creationId xmlns:a16="http://schemas.microsoft.com/office/drawing/2014/main" id="{00000000-0008-0000-0300-0000A3010000}"/>
            </a:ext>
          </a:extLst>
        </xdr:cNvPr>
        <xdr:cNvCxnSpPr/>
      </xdr:nvCxnSpPr>
      <xdr:spPr>
        <a:xfrm>
          <a:off x="12827000" y="317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17</xdr:row>
      <xdr:rowOff>118127</xdr:rowOff>
    </xdr:from>
    <xdr:ext cx="762000" cy="259045"/>
    <xdr:sp macro="" textlink="">
      <xdr:nvSpPr>
        <xdr:cNvPr id="420" name="テキスト ボックス 419">
          <a:extLst>
            <a:ext uri="{FF2B5EF4-FFF2-40B4-BE49-F238E27FC236}">
              <a16:creationId xmlns:a16="http://schemas.microsoft.com/office/drawing/2014/main" id="{00000000-0008-0000-0300-0000A4010000}"/>
            </a:ext>
          </a:extLst>
        </xdr:cNvPr>
        <xdr:cNvSpPr txBox="1"/>
      </xdr:nvSpPr>
      <xdr:spPr>
        <a:xfrm>
          <a:off x="12065000" y="303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16</xdr:row>
      <xdr:rowOff>29633</xdr:rowOff>
    </xdr:from>
    <xdr:to>
      <xdr:col>85</xdr:col>
      <xdr:colOff>95250</xdr:colOff>
      <xdr:row>16</xdr:row>
      <xdr:rowOff>29633</xdr:rowOff>
    </xdr:to>
    <xdr:cxnSp macro="">
      <xdr:nvCxnSpPr>
        <xdr:cNvPr id="421" name="直線コネクタ 420">
          <a:extLst>
            <a:ext uri="{FF2B5EF4-FFF2-40B4-BE49-F238E27FC236}">
              <a16:creationId xmlns:a16="http://schemas.microsoft.com/office/drawing/2014/main" id="{00000000-0008-0000-0300-0000A5010000}"/>
            </a:ext>
          </a:extLst>
        </xdr:cNvPr>
        <xdr:cNvCxnSpPr/>
      </xdr:nvCxnSpPr>
      <xdr:spPr>
        <a:xfrm>
          <a:off x="12827000" y="277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15</xdr:row>
      <xdr:rowOff>58860</xdr:rowOff>
    </xdr:from>
    <xdr:ext cx="762000" cy="259045"/>
    <xdr:sp macro="" textlink="">
      <xdr:nvSpPr>
        <xdr:cNvPr id="422" name="テキスト ボックス 421">
          <a:extLst>
            <a:ext uri="{FF2B5EF4-FFF2-40B4-BE49-F238E27FC236}">
              <a16:creationId xmlns:a16="http://schemas.microsoft.com/office/drawing/2014/main" id="{00000000-0008-0000-0300-0000A6010000}"/>
            </a:ext>
          </a:extLst>
        </xdr:cNvPr>
        <xdr:cNvSpPr txBox="1"/>
      </xdr:nvSpPr>
      <xdr:spPr>
        <a:xfrm>
          <a:off x="12065000" y="263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141817</xdr:rowOff>
    </xdr:from>
    <xdr:to>
      <xdr:col>85</xdr:col>
      <xdr:colOff>95250</xdr:colOff>
      <xdr:row>13</xdr:row>
      <xdr:rowOff>141817</xdr:rowOff>
    </xdr:to>
    <xdr:cxnSp macro="">
      <xdr:nvCxnSpPr>
        <xdr:cNvPr id="423" name="直線コネクタ 422">
          <a:extLst>
            <a:ext uri="{FF2B5EF4-FFF2-40B4-BE49-F238E27FC236}">
              <a16:creationId xmlns:a16="http://schemas.microsoft.com/office/drawing/2014/main" id="{00000000-0008-0000-0300-0000A7010000}"/>
            </a:ext>
          </a:extLst>
        </xdr:cNvPr>
        <xdr:cNvCxnSpPr/>
      </xdr:nvCxnSpPr>
      <xdr:spPr>
        <a:xfrm>
          <a:off x="12827000" y="237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171044</xdr:rowOff>
    </xdr:from>
    <xdr:ext cx="762000" cy="259045"/>
    <xdr:sp macro="" textlink="">
      <xdr:nvSpPr>
        <xdr:cNvPr id="424" name="テキスト ボックス 423">
          <a:extLst>
            <a:ext uri="{FF2B5EF4-FFF2-40B4-BE49-F238E27FC236}">
              <a16:creationId xmlns:a16="http://schemas.microsoft.com/office/drawing/2014/main" id="{00000000-0008-0000-0300-0000A8010000}"/>
            </a:ext>
          </a:extLst>
        </xdr:cNvPr>
        <xdr:cNvSpPr txBox="1"/>
      </xdr:nvSpPr>
      <xdr:spPr>
        <a:xfrm>
          <a:off x="12065000" y="222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25" name="直線コネクタ 424">
          <a:extLst>
            <a:ext uri="{FF2B5EF4-FFF2-40B4-BE49-F238E27FC236}">
              <a16:creationId xmlns:a16="http://schemas.microsoft.com/office/drawing/2014/main" id="{00000000-0008-0000-0300-0000A9010000}"/>
            </a:ext>
          </a:extLst>
        </xdr:cNvPr>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26" name="将来負担の状況グラフ枠">
          <a:extLst>
            <a:ext uri="{FF2B5EF4-FFF2-40B4-BE49-F238E27FC236}">
              <a16:creationId xmlns:a16="http://schemas.microsoft.com/office/drawing/2014/main" id="{00000000-0008-0000-0300-0000AA010000}"/>
            </a:ext>
          </a:extLst>
        </xdr:cNvPr>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141817</xdr:rowOff>
    </xdr:from>
    <xdr:to>
      <xdr:col>81</xdr:col>
      <xdr:colOff>44450</xdr:colOff>
      <xdr:row>21</xdr:row>
      <xdr:rowOff>109432</xdr:rowOff>
    </xdr:to>
    <xdr:cxnSp macro="">
      <xdr:nvCxnSpPr>
        <xdr:cNvPr id="427" name="直線コネクタ 426">
          <a:extLst>
            <a:ext uri="{FF2B5EF4-FFF2-40B4-BE49-F238E27FC236}">
              <a16:creationId xmlns:a16="http://schemas.microsoft.com/office/drawing/2014/main" id="{00000000-0008-0000-0300-0000AB010000}"/>
            </a:ext>
          </a:extLst>
        </xdr:cNvPr>
        <xdr:cNvCxnSpPr/>
      </xdr:nvCxnSpPr>
      <xdr:spPr>
        <a:xfrm flipV="1">
          <a:off x="17018000" y="2370667"/>
          <a:ext cx="0" cy="1339215"/>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21</xdr:row>
      <xdr:rowOff>81509</xdr:rowOff>
    </xdr:from>
    <xdr:ext cx="762000" cy="259045"/>
    <xdr:sp macro="" textlink="">
      <xdr:nvSpPr>
        <xdr:cNvPr id="428" name="将来負担の状況最小値テキスト">
          <a:extLst>
            <a:ext uri="{FF2B5EF4-FFF2-40B4-BE49-F238E27FC236}">
              <a16:creationId xmlns:a16="http://schemas.microsoft.com/office/drawing/2014/main" id="{00000000-0008-0000-0300-0000AC010000}"/>
            </a:ext>
          </a:extLst>
        </xdr:cNvPr>
        <xdr:cNvSpPr txBox="1"/>
      </xdr:nvSpPr>
      <xdr:spPr>
        <a:xfrm>
          <a:off x="17106900" y="36819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166.5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21</xdr:row>
      <xdr:rowOff>109432</xdr:rowOff>
    </xdr:from>
    <xdr:to>
      <xdr:col>81</xdr:col>
      <xdr:colOff>133350</xdr:colOff>
      <xdr:row>21</xdr:row>
      <xdr:rowOff>109432</xdr:rowOff>
    </xdr:to>
    <xdr:cxnSp macro="">
      <xdr:nvCxnSpPr>
        <xdr:cNvPr id="429" name="直線コネクタ 428">
          <a:extLst>
            <a:ext uri="{FF2B5EF4-FFF2-40B4-BE49-F238E27FC236}">
              <a16:creationId xmlns:a16="http://schemas.microsoft.com/office/drawing/2014/main" id="{00000000-0008-0000-0300-0000AD010000}"/>
            </a:ext>
          </a:extLst>
        </xdr:cNvPr>
        <xdr:cNvCxnSpPr/>
      </xdr:nvCxnSpPr>
      <xdr:spPr>
        <a:xfrm>
          <a:off x="16929100" y="37098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12</xdr:row>
      <xdr:rowOff>5944</xdr:rowOff>
    </xdr:from>
    <xdr:ext cx="762000" cy="259045"/>
    <xdr:sp macro="" textlink="">
      <xdr:nvSpPr>
        <xdr:cNvPr id="430" name="将来負担の状況最大値テキスト">
          <a:extLst>
            <a:ext uri="{FF2B5EF4-FFF2-40B4-BE49-F238E27FC236}">
              <a16:creationId xmlns:a16="http://schemas.microsoft.com/office/drawing/2014/main" id="{00000000-0008-0000-0300-0000AE010000}"/>
            </a:ext>
          </a:extLst>
        </xdr:cNvPr>
        <xdr:cNvSpPr txBox="1"/>
      </xdr:nvSpPr>
      <xdr:spPr>
        <a:xfrm>
          <a:off x="17106900" y="20633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141817</xdr:rowOff>
    </xdr:from>
    <xdr:to>
      <xdr:col>81</xdr:col>
      <xdr:colOff>133350</xdr:colOff>
      <xdr:row>13</xdr:row>
      <xdr:rowOff>141817</xdr:rowOff>
    </xdr:to>
    <xdr:cxnSp macro="">
      <xdr:nvCxnSpPr>
        <xdr:cNvPr id="431" name="直線コネクタ 430">
          <a:extLst>
            <a:ext uri="{FF2B5EF4-FFF2-40B4-BE49-F238E27FC236}">
              <a16:creationId xmlns:a16="http://schemas.microsoft.com/office/drawing/2014/main" id="{00000000-0008-0000-0300-0000AF010000}"/>
            </a:ext>
          </a:extLst>
        </xdr:cNvPr>
        <xdr:cNvCxnSpPr/>
      </xdr:nvCxnSpPr>
      <xdr:spPr>
        <a:xfrm>
          <a:off x="16929100" y="23706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13</xdr:row>
      <xdr:rowOff>63094</xdr:rowOff>
    </xdr:from>
    <xdr:ext cx="762000" cy="259045"/>
    <xdr:sp macro="" textlink="">
      <xdr:nvSpPr>
        <xdr:cNvPr id="432" name="将来負担の状況平均値テキスト">
          <a:extLst>
            <a:ext uri="{FF2B5EF4-FFF2-40B4-BE49-F238E27FC236}">
              <a16:creationId xmlns:a16="http://schemas.microsoft.com/office/drawing/2014/main" id="{00000000-0008-0000-0300-0000B0010000}"/>
            </a:ext>
          </a:extLst>
        </xdr:cNvPr>
        <xdr:cNvSpPr txBox="1"/>
      </xdr:nvSpPr>
      <xdr:spPr>
        <a:xfrm>
          <a:off x="17106900" y="2291944"/>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13</xdr:row>
      <xdr:rowOff>91017</xdr:rowOff>
    </xdr:from>
    <xdr:to>
      <xdr:col>81</xdr:col>
      <xdr:colOff>95250</xdr:colOff>
      <xdr:row>14</xdr:row>
      <xdr:rowOff>21167</xdr:rowOff>
    </xdr:to>
    <xdr:sp macro="" textlink="">
      <xdr:nvSpPr>
        <xdr:cNvPr id="433" name="フローチャート: 判断 432">
          <a:extLst>
            <a:ext uri="{FF2B5EF4-FFF2-40B4-BE49-F238E27FC236}">
              <a16:creationId xmlns:a16="http://schemas.microsoft.com/office/drawing/2014/main" id="{00000000-0008-0000-0300-0000B1010000}"/>
            </a:ext>
          </a:extLst>
        </xdr:cNvPr>
        <xdr:cNvSpPr/>
      </xdr:nvSpPr>
      <xdr:spPr>
        <a:xfrm>
          <a:off x="169672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13</xdr:row>
      <xdr:rowOff>91017</xdr:rowOff>
    </xdr:from>
    <xdr:to>
      <xdr:col>77</xdr:col>
      <xdr:colOff>95250</xdr:colOff>
      <xdr:row>14</xdr:row>
      <xdr:rowOff>21167</xdr:rowOff>
    </xdr:to>
    <xdr:sp macro="" textlink="">
      <xdr:nvSpPr>
        <xdr:cNvPr id="434" name="フローチャート: 判断 433">
          <a:extLst>
            <a:ext uri="{FF2B5EF4-FFF2-40B4-BE49-F238E27FC236}">
              <a16:creationId xmlns:a16="http://schemas.microsoft.com/office/drawing/2014/main" id="{00000000-0008-0000-0300-0000B2010000}"/>
            </a:ext>
          </a:extLst>
        </xdr:cNvPr>
        <xdr:cNvSpPr/>
      </xdr:nvSpPr>
      <xdr:spPr>
        <a:xfrm>
          <a:off x="16129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12</xdr:row>
      <xdr:rowOff>31344</xdr:rowOff>
    </xdr:from>
    <xdr:ext cx="736600" cy="259045"/>
    <xdr:sp macro="" textlink="">
      <xdr:nvSpPr>
        <xdr:cNvPr id="435" name="テキスト ボックス 434">
          <a:extLst>
            <a:ext uri="{FF2B5EF4-FFF2-40B4-BE49-F238E27FC236}">
              <a16:creationId xmlns:a16="http://schemas.microsoft.com/office/drawing/2014/main" id="{00000000-0008-0000-0300-0000B3010000}"/>
            </a:ext>
          </a:extLst>
        </xdr:cNvPr>
        <xdr:cNvSpPr txBox="1"/>
      </xdr:nvSpPr>
      <xdr:spPr>
        <a:xfrm>
          <a:off x="15798800" y="208874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13</xdr:row>
      <xdr:rowOff>91017</xdr:rowOff>
    </xdr:from>
    <xdr:to>
      <xdr:col>73</xdr:col>
      <xdr:colOff>44450</xdr:colOff>
      <xdr:row>14</xdr:row>
      <xdr:rowOff>21167</xdr:rowOff>
    </xdr:to>
    <xdr:sp macro="" textlink="">
      <xdr:nvSpPr>
        <xdr:cNvPr id="436" name="フローチャート: 判断 435">
          <a:extLst>
            <a:ext uri="{FF2B5EF4-FFF2-40B4-BE49-F238E27FC236}">
              <a16:creationId xmlns:a16="http://schemas.microsoft.com/office/drawing/2014/main" id="{00000000-0008-0000-0300-0000B4010000}"/>
            </a:ext>
          </a:extLst>
        </xdr:cNvPr>
        <xdr:cNvSpPr/>
      </xdr:nvSpPr>
      <xdr:spPr>
        <a:xfrm>
          <a:off x="15240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12</xdr:row>
      <xdr:rowOff>31344</xdr:rowOff>
    </xdr:from>
    <xdr:ext cx="762000" cy="259045"/>
    <xdr:sp macro="" textlink="">
      <xdr:nvSpPr>
        <xdr:cNvPr id="437" name="テキスト ボックス 436">
          <a:extLst>
            <a:ext uri="{FF2B5EF4-FFF2-40B4-BE49-F238E27FC236}">
              <a16:creationId xmlns:a16="http://schemas.microsoft.com/office/drawing/2014/main" id="{00000000-0008-0000-0300-0000B5010000}"/>
            </a:ext>
          </a:extLst>
        </xdr:cNvPr>
        <xdr:cNvSpPr txBox="1"/>
      </xdr:nvSpPr>
      <xdr:spPr>
        <a:xfrm>
          <a:off x="14909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13</xdr:row>
      <xdr:rowOff>91017</xdr:rowOff>
    </xdr:from>
    <xdr:to>
      <xdr:col>68</xdr:col>
      <xdr:colOff>203200</xdr:colOff>
      <xdr:row>14</xdr:row>
      <xdr:rowOff>21167</xdr:rowOff>
    </xdr:to>
    <xdr:sp macro="" textlink="">
      <xdr:nvSpPr>
        <xdr:cNvPr id="438" name="フローチャート: 判断 437">
          <a:extLst>
            <a:ext uri="{FF2B5EF4-FFF2-40B4-BE49-F238E27FC236}">
              <a16:creationId xmlns:a16="http://schemas.microsoft.com/office/drawing/2014/main" id="{00000000-0008-0000-0300-0000B6010000}"/>
            </a:ext>
          </a:extLst>
        </xdr:cNvPr>
        <xdr:cNvSpPr/>
      </xdr:nvSpPr>
      <xdr:spPr>
        <a:xfrm>
          <a:off x="14351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12</xdr:row>
      <xdr:rowOff>31344</xdr:rowOff>
    </xdr:from>
    <xdr:ext cx="762000" cy="259045"/>
    <xdr:sp macro="" textlink="">
      <xdr:nvSpPr>
        <xdr:cNvPr id="439" name="テキスト ボックス 438">
          <a:extLst>
            <a:ext uri="{FF2B5EF4-FFF2-40B4-BE49-F238E27FC236}">
              <a16:creationId xmlns:a16="http://schemas.microsoft.com/office/drawing/2014/main" id="{00000000-0008-0000-0300-0000B7010000}"/>
            </a:ext>
          </a:extLst>
        </xdr:cNvPr>
        <xdr:cNvSpPr txBox="1"/>
      </xdr:nvSpPr>
      <xdr:spPr>
        <a:xfrm>
          <a:off x="14020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13</xdr:row>
      <xdr:rowOff>91017</xdr:rowOff>
    </xdr:from>
    <xdr:to>
      <xdr:col>64</xdr:col>
      <xdr:colOff>152400</xdr:colOff>
      <xdr:row>14</xdr:row>
      <xdr:rowOff>21167</xdr:rowOff>
    </xdr:to>
    <xdr:sp macro="" textlink="">
      <xdr:nvSpPr>
        <xdr:cNvPr id="440" name="フローチャート: 判断 439">
          <a:extLst>
            <a:ext uri="{FF2B5EF4-FFF2-40B4-BE49-F238E27FC236}">
              <a16:creationId xmlns:a16="http://schemas.microsoft.com/office/drawing/2014/main" id="{00000000-0008-0000-0300-0000B8010000}"/>
            </a:ext>
          </a:extLst>
        </xdr:cNvPr>
        <xdr:cNvSpPr/>
      </xdr:nvSpPr>
      <xdr:spPr>
        <a:xfrm>
          <a:off x="13462000" y="23198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12</xdr:row>
      <xdr:rowOff>31344</xdr:rowOff>
    </xdr:from>
    <xdr:ext cx="762000" cy="259045"/>
    <xdr:sp macro="" textlink="">
      <xdr:nvSpPr>
        <xdr:cNvPr id="441" name="テキスト ボックス 440">
          <a:extLst>
            <a:ext uri="{FF2B5EF4-FFF2-40B4-BE49-F238E27FC236}">
              <a16:creationId xmlns:a16="http://schemas.microsoft.com/office/drawing/2014/main" id="{00000000-0008-0000-0300-0000B9010000}"/>
            </a:ext>
          </a:extLst>
        </xdr:cNvPr>
        <xdr:cNvSpPr txBox="1"/>
      </xdr:nvSpPr>
      <xdr:spPr>
        <a:xfrm>
          <a:off x="13131800" y="20887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42" name="テキスト ボックス 441">
          <a:extLst>
            <a:ext uri="{FF2B5EF4-FFF2-40B4-BE49-F238E27FC236}">
              <a16:creationId xmlns:a16="http://schemas.microsoft.com/office/drawing/2014/main" id="{00000000-0008-0000-0300-0000BA010000}"/>
            </a:ext>
          </a:extLst>
        </xdr:cNvPr>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43" name="テキスト ボックス 442">
          <a:extLst>
            <a:ext uri="{FF2B5EF4-FFF2-40B4-BE49-F238E27FC236}">
              <a16:creationId xmlns:a16="http://schemas.microsoft.com/office/drawing/2014/main" id="{00000000-0008-0000-0300-0000BB010000}"/>
            </a:ext>
          </a:extLst>
        </xdr:cNvPr>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44" name="テキスト ボックス 443">
          <a:extLst>
            <a:ext uri="{FF2B5EF4-FFF2-40B4-BE49-F238E27FC236}">
              <a16:creationId xmlns:a16="http://schemas.microsoft.com/office/drawing/2014/main" id="{00000000-0008-0000-0300-0000BC010000}"/>
            </a:ext>
          </a:extLst>
        </xdr:cNvPr>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45" name="テキスト ボックス 444">
          <a:extLst>
            <a:ext uri="{FF2B5EF4-FFF2-40B4-BE49-F238E27FC236}">
              <a16:creationId xmlns:a16="http://schemas.microsoft.com/office/drawing/2014/main" id="{00000000-0008-0000-0300-0000BD010000}"/>
            </a:ext>
          </a:extLst>
        </xdr:cNvPr>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46" name="テキスト ボックス 445">
          <a:extLst>
            <a:ext uri="{FF2B5EF4-FFF2-40B4-BE49-F238E27FC236}">
              <a16:creationId xmlns:a16="http://schemas.microsoft.com/office/drawing/2014/main" id="{00000000-0008-0000-0300-0000BE010000}"/>
            </a:ext>
          </a:extLst>
        </xdr:cNvPr>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a:extLst>
            <a:ext uri="{FF2B5EF4-FFF2-40B4-BE49-F238E27FC236}">
              <a16:creationId xmlns:a16="http://schemas.microsoft.com/office/drawing/2014/main" id="{00000000-0008-0000-0400-000002000000}"/>
            </a:ext>
          </a:extLst>
        </xdr:cNvPr>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a:extLst>
            <a:ext uri="{FF2B5EF4-FFF2-40B4-BE49-F238E27FC236}">
              <a16:creationId xmlns:a16="http://schemas.microsoft.com/office/drawing/2014/main" id="{00000000-0008-0000-0400-000003000000}"/>
            </a:ext>
          </a:extLst>
        </xdr:cNvPr>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a:extLst>
            <a:ext uri="{FF2B5EF4-FFF2-40B4-BE49-F238E27FC236}">
              <a16:creationId xmlns:a16="http://schemas.microsoft.com/office/drawing/2014/main" id="{00000000-0008-0000-0400-000004000000}"/>
            </a:ext>
          </a:extLst>
        </xdr:cNvPr>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a:extLst>
            <a:ext uri="{FF2B5EF4-FFF2-40B4-BE49-F238E27FC236}">
              <a16:creationId xmlns:a16="http://schemas.microsoft.com/office/drawing/2014/main" id="{00000000-0008-0000-0400-000005000000}"/>
            </a:ext>
          </a:extLst>
        </xdr:cNvPr>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a:extLst>
            <a:ext uri="{FF2B5EF4-FFF2-40B4-BE49-F238E27FC236}">
              <a16:creationId xmlns:a16="http://schemas.microsoft.com/office/drawing/2014/main" id="{00000000-0008-0000-0400-000006000000}"/>
            </a:ext>
          </a:extLst>
        </xdr:cNvPr>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a:extLst>
            <a:ext uri="{FF2B5EF4-FFF2-40B4-BE49-F238E27FC236}">
              <a16:creationId xmlns:a16="http://schemas.microsoft.com/office/drawing/2014/main" id="{00000000-0008-0000-0400-000007000000}"/>
            </a:ext>
          </a:extLst>
        </xdr:cNvPr>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a:extLst>
            <a:ext uri="{FF2B5EF4-FFF2-40B4-BE49-F238E27FC236}">
              <a16:creationId xmlns:a16="http://schemas.microsoft.com/office/drawing/2014/main" id="{00000000-0008-0000-0400-000008000000}"/>
            </a:ext>
          </a:extLst>
        </xdr:cNvPr>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a:extLst>
            <a:ext uri="{FF2B5EF4-FFF2-40B4-BE49-F238E27FC236}">
              <a16:creationId xmlns:a16="http://schemas.microsoft.com/office/drawing/2014/main" id="{00000000-0008-0000-0400-000009000000}"/>
            </a:ext>
          </a:extLst>
        </xdr:cNvPr>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a:extLst>
            <a:ext uri="{FF2B5EF4-FFF2-40B4-BE49-F238E27FC236}">
              <a16:creationId xmlns:a16="http://schemas.microsoft.com/office/drawing/2014/main" id="{00000000-0008-0000-0400-00000A000000}"/>
            </a:ext>
          </a:extLst>
        </xdr:cNvPr>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a:extLst>
            <a:ext uri="{FF2B5EF4-FFF2-40B4-BE49-F238E27FC236}">
              <a16:creationId xmlns:a16="http://schemas.microsoft.com/office/drawing/2014/main" id="{00000000-0008-0000-0400-00000B000000}"/>
            </a:ext>
          </a:extLst>
        </xdr:cNvPr>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a:extLst>
            <a:ext uri="{FF2B5EF4-FFF2-40B4-BE49-F238E27FC236}">
              <a16:creationId xmlns:a16="http://schemas.microsoft.com/office/drawing/2014/main" id="{00000000-0008-0000-0400-00000C000000}"/>
            </a:ext>
          </a:extLst>
        </xdr:cNvPr>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31.98
3,017,873
2,951,411
39,195
1,412,096
2,311,788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a:extLst>
            <a:ext uri="{FF2B5EF4-FFF2-40B4-BE49-F238E27FC236}">
              <a16:creationId xmlns:a16="http://schemas.microsoft.com/office/drawing/2014/main" id="{00000000-0008-0000-0400-00000D000000}"/>
            </a:ext>
          </a:extLst>
        </xdr:cNvPr>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a:extLst>
            <a:ext uri="{FF2B5EF4-FFF2-40B4-BE49-F238E27FC236}">
              <a16:creationId xmlns:a16="http://schemas.microsoft.com/office/drawing/2014/main" id="{00000000-0008-0000-0400-00000E000000}"/>
            </a:ext>
          </a:extLst>
        </xdr:cNvPr>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a:extLst>
            <a:ext uri="{FF2B5EF4-FFF2-40B4-BE49-F238E27FC236}">
              <a16:creationId xmlns:a16="http://schemas.microsoft.com/office/drawing/2014/main" id="{00000000-0008-0000-0400-00000F000000}"/>
            </a:ext>
          </a:extLst>
        </xdr:cNvPr>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a:extLst>
            <a:ext uri="{FF2B5EF4-FFF2-40B4-BE49-F238E27FC236}">
              <a16:creationId xmlns:a16="http://schemas.microsoft.com/office/drawing/2014/main" id="{00000000-0008-0000-0400-000010000000}"/>
            </a:ext>
          </a:extLst>
        </xdr:cNvPr>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a:extLst>
            <a:ext uri="{FF2B5EF4-FFF2-40B4-BE49-F238E27FC236}">
              <a16:creationId xmlns:a16="http://schemas.microsoft.com/office/drawing/2014/main" id="{00000000-0008-0000-0400-000011000000}"/>
            </a:ext>
          </a:extLst>
        </xdr:cNvPr>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a:extLst>
            <a:ext uri="{FF2B5EF4-FFF2-40B4-BE49-F238E27FC236}">
              <a16:creationId xmlns:a16="http://schemas.microsoft.com/office/drawing/2014/main" id="{00000000-0008-0000-0400-000012000000}"/>
            </a:ext>
          </a:extLst>
        </xdr:cNvPr>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a:extLst>
            <a:ext uri="{FF2B5EF4-FFF2-40B4-BE49-F238E27FC236}">
              <a16:creationId xmlns:a16="http://schemas.microsoft.com/office/drawing/2014/main" id="{00000000-0008-0000-0400-000013000000}"/>
            </a:ext>
          </a:extLst>
        </xdr:cNvPr>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a:extLst>
            <a:ext uri="{FF2B5EF4-FFF2-40B4-BE49-F238E27FC236}">
              <a16:creationId xmlns:a16="http://schemas.microsoft.com/office/drawing/2014/main" id="{00000000-0008-0000-0400-000014000000}"/>
            </a:ext>
          </a:extLst>
        </xdr:cNvPr>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a:extLst>
            <a:ext uri="{FF2B5EF4-FFF2-40B4-BE49-F238E27FC236}">
              <a16:creationId xmlns:a16="http://schemas.microsoft.com/office/drawing/2014/main" id="{00000000-0008-0000-0400-000015000000}"/>
            </a:ext>
          </a:extLst>
        </xdr:cNvPr>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a:extLst>
            <a:ext uri="{FF2B5EF4-FFF2-40B4-BE49-F238E27FC236}">
              <a16:creationId xmlns:a16="http://schemas.microsoft.com/office/drawing/2014/main" id="{00000000-0008-0000-0400-000016000000}"/>
            </a:ext>
          </a:extLst>
        </xdr:cNvPr>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a:extLst>
            <a:ext uri="{FF2B5EF4-FFF2-40B4-BE49-F238E27FC236}">
              <a16:creationId xmlns:a16="http://schemas.microsoft.com/office/drawing/2014/main" id="{00000000-0008-0000-0400-000017000000}"/>
            </a:ext>
          </a:extLst>
        </xdr:cNvPr>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a:extLst>
            <a:ext uri="{FF2B5EF4-FFF2-40B4-BE49-F238E27FC236}">
              <a16:creationId xmlns:a16="http://schemas.microsoft.com/office/drawing/2014/main" id="{00000000-0008-0000-0400-000018000000}"/>
            </a:ext>
          </a:extLst>
        </xdr:cNvPr>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a:extLst>
            <a:ext uri="{FF2B5EF4-FFF2-40B4-BE49-F238E27FC236}">
              <a16:creationId xmlns:a16="http://schemas.microsoft.com/office/drawing/2014/main" id="{00000000-0008-0000-0400-000019000000}"/>
            </a:ext>
          </a:extLst>
        </xdr:cNvPr>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a:extLst>
            <a:ext uri="{FF2B5EF4-FFF2-40B4-BE49-F238E27FC236}">
              <a16:creationId xmlns:a16="http://schemas.microsoft.com/office/drawing/2014/main" id="{00000000-0008-0000-0400-00001A000000}"/>
            </a:ext>
          </a:extLst>
        </xdr:cNvPr>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a:extLst>
            <a:ext uri="{FF2B5EF4-FFF2-40B4-BE49-F238E27FC236}">
              <a16:creationId xmlns:a16="http://schemas.microsoft.com/office/drawing/2014/main" id="{00000000-0008-0000-0400-00001B000000}"/>
            </a:ext>
          </a:extLst>
        </xdr:cNvPr>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a:extLst>
            <a:ext uri="{FF2B5EF4-FFF2-40B4-BE49-F238E27FC236}">
              <a16:creationId xmlns:a16="http://schemas.microsoft.com/office/drawing/2014/main" id="{00000000-0008-0000-0400-00001C000000}"/>
            </a:ext>
          </a:extLst>
        </xdr:cNvPr>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a:extLst>
            <a:ext uri="{FF2B5EF4-FFF2-40B4-BE49-F238E27FC236}">
              <a16:creationId xmlns:a16="http://schemas.microsoft.com/office/drawing/2014/main" id="{00000000-0008-0000-0400-00001D000000}"/>
            </a:ext>
          </a:extLst>
        </xdr:cNvPr>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a:extLst>
            <a:ext uri="{FF2B5EF4-FFF2-40B4-BE49-F238E27FC236}">
              <a16:creationId xmlns:a16="http://schemas.microsoft.com/office/drawing/2014/main" id="{00000000-0008-0000-0400-00001E000000}"/>
            </a:ext>
          </a:extLst>
        </xdr:cNvPr>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9703105" cy="259045"/>
    <xdr:sp macro="" textlink="">
      <xdr:nvSpPr>
        <xdr:cNvPr id="31" name="テキスト ボックス 30">
          <a:extLst>
            <a:ext uri="{FF2B5EF4-FFF2-40B4-BE49-F238E27FC236}">
              <a16:creationId xmlns:a16="http://schemas.microsoft.com/office/drawing/2014/main" id="{00000000-0008-0000-0400-00001F000000}"/>
            </a:ext>
          </a:extLst>
        </xdr:cNvPr>
        <xdr:cNvSpPr txBox="1"/>
      </xdr:nvSpPr>
      <xdr:spPr>
        <a:xfrm>
          <a:off x="698500" y="3746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98425</xdr:colOff>
      <xdr:row>23</xdr:row>
      <xdr:rowOff>57150</xdr:rowOff>
    </xdr:from>
    <xdr:ext cx="8295925" cy="259045"/>
    <xdr:sp macro="" textlink="">
      <xdr:nvSpPr>
        <xdr:cNvPr id="32" name="テキスト ボックス 31">
          <a:extLst>
            <a:ext uri="{FF2B5EF4-FFF2-40B4-BE49-F238E27FC236}">
              <a16:creationId xmlns:a16="http://schemas.microsoft.com/office/drawing/2014/main" id="{00000000-0008-0000-0400-000020000000}"/>
            </a:ext>
          </a:extLst>
        </xdr:cNvPr>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a:extLst>
            <a:ext uri="{FF2B5EF4-FFF2-40B4-BE49-F238E27FC236}">
              <a16:creationId xmlns:a16="http://schemas.microsoft.com/office/drawing/2014/main" id="{00000000-0008-0000-0400-000021000000}"/>
            </a:ext>
          </a:extLst>
        </xdr:cNvPr>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a:extLst>
            <a:ext uri="{FF2B5EF4-FFF2-40B4-BE49-F238E27FC236}">
              <a16:creationId xmlns:a16="http://schemas.microsoft.com/office/drawing/2014/main" id="{00000000-0008-0000-0400-000022000000}"/>
            </a:ext>
          </a:extLst>
        </xdr:cNvPr>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a:extLst>
            <a:ext uri="{FF2B5EF4-FFF2-40B4-BE49-F238E27FC236}">
              <a16:creationId xmlns:a16="http://schemas.microsoft.com/office/drawing/2014/main" id="{00000000-0008-0000-0400-000023000000}"/>
            </a:ext>
          </a:extLst>
        </xdr:cNvPr>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a:extLst>
            <a:ext uri="{FF2B5EF4-FFF2-40B4-BE49-F238E27FC236}">
              <a16:creationId xmlns:a16="http://schemas.microsoft.com/office/drawing/2014/main" id="{00000000-0008-0000-0400-000024000000}"/>
            </a:ext>
          </a:extLst>
        </xdr:cNvPr>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a:extLst>
            <a:ext uri="{FF2B5EF4-FFF2-40B4-BE49-F238E27FC236}">
              <a16:creationId xmlns:a16="http://schemas.microsoft.com/office/drawing/2014/main" id="{00000000-0008-0000-0400-000025000000}"/>
            </a:ext>
          </a:extLst>
        </xdr:cNvPr>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a:extLst>
            <a:ext uri="{FF2B5EF4-FFF2-40B4-BE49-F238E27FC236}">
              <a16:creationId xmlns:a16="http://schemas.microsoft.com/office/drawing/2014/main" id="{00000000-0008-0000-0400-000026000000}"/>
            </a:ext>
          </a:extLst>
        </xdr:cNvPr>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a:extLst>
            <a:ext uri="{FF2B5EF4-FFF2-40B4-BE49-F238E27FC236}">
              <a16:creationId xmlns:a16="http://schemas.microsoft.com/office/drawing/2014/main" id="{00000000-0008-0000-0400-000027000000}"/>
            </a:ext>
          </a:extLst>
        </xdr:cNvPr>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a:extLst>
            <a:ext uri="{FF2B5EF4-FFF2-40B4-BE49-F238E27FC236}">
              <a16:creationId xmlns:a16="http://schemas.microsoft.com/office/drawing/2014/main" id="{00000000-0008-0000-0400-000028000000}"/>
            </a:ext>
          </a:extLst>
        </xdr:cNvPr>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a:extLst>
            <a:ext uri="{FF2B5EF4-FFF2-40B4-BE49-F238E27FC236}">
              <a16:creationId xmlns:a16="http://schemas.microsoft.com/office/drawing/2014/main" id="{00000000-0008-0000-0400-000029000000}"/>
            </a:ext>
          </a:extLst>
        </xdr:cNvPr>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a:extLst>
            <a:ext uri="{FF2B5EF4-FFF2-40B4-BE49-F238E27FC236}">
              <a16:creationId xmlns:a16="http://schemas.microsoft.com/office/drawing/2014/main" id="{00000000-0008-0000-0400-00002A000000}"/>
            </a:ext>
          </a:extLst>
        </xdr:cNvPr>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a:extLst>
            <a:ext uri="{FF2B5EF4-FFF2-40B4-BE49-F238E27FC236}">
              <a16:creationId xmlns:a16="http://schemas.microsoft.com/office/drawing/2014/main" id="{00000000-0008-0000-0400-00002B000000}"/>
            </a:ext>
          </a:extLst>
        </xdr:cNvPr>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a:extLst>
            <a:ext uri="{FF2B5EF4-FFF2-40B4-BE49-F238E27FC236}">
              <a16:creationId xmlns:a16="http://schemas.microsoft.com/office/drawing/2014/main" id="{00000000-0008-0000-0400-00002C000000}"/>
            </a:ext>
          </a:extLst>
        </xdr:cNvPr>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lang="ja-JP" altLang="ja-JP" sz="1100" b="0" i="0" baseline="0">
              <a:solidFill>
                <a:schemeClr val="dk1"/>
              </a:solidFill>
              <a:effectLst/>
              <a:latin typeface="+mn-lt"/>
              <a:ea typeface="+mn-ea"/>
              <a:cs typeface="+mn-cs"/>
            </a:rPr>
            <a:t>　類似団体平均と比較すると、人件費に係る経常収支比率は高くなっており、昨年より比率は増加している。今後は、これらも含めた人件費関係経費全体について、行政サービスを維持しつつ、適正数値の管理に努めたい。</a:t>
          </a:r>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29</xdr:row>
      <xdr:rowOff>107950</xdr:rowOff>
    </xdr:from>
    <xdr:ext cx="298543" cy="225703"/>
    <xdr:sp macro="" textlink="">
      <xdr:nvSpPr>
        <xdr:cNvPr id="45" name="テキスト ボックス 44">
          <a:extLst>
            <a:ext uri="{FF2B5EF4-FFF2-40B4-BE49-F238E27FC236}">
              <a16:creationId xmlns:a16="http://schemas.microsoft.com/office/drawing/2014/main" id="{00000000-0008-0000-0400-00002D000000}"/>
            </a:ext>
          </a:extLst>
        </xdr:cNvPr>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a:extLst>
            <a:ext uri="{FF2B5EF4-FFF2-40B4-BE49-F238E27FC236}">
              <a16:creationId xmlns:a16="http://schemas.microsoft.com/office/drawing/2014/main" id="{00000000-0008-0000-0400-00002E000000}"/>
            </a:ext>
          </a:extLst>
        </xdr:cNvPr>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a:extLst>
            <a:ext uri="{FF2B5EF4-FFF2-40B4-BE49-F238E27FC236}">
              <a16:creationId xmlns:a16="http://schemas.microsoft.com/office/drawing/2014/main" id="{00000000-0008-0000-0400-00002F000000}"/>
            </a:ext>
          </a:extLst>
        </xdr:cNvPr>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69850</xdr:rowOff>
    </xdr:from>
    <xdr:to>
      <xdr:col>26</xdr:col>
      <xdr:colOff>184150</xdr:colOff>
      <xdr:row>41</xdr:row>
      <xdr:rowOff>69850</xdr:rowOff>
    </xdr:to>
    <xdr:cxnSp macro="">
      <xdr:nvCxnSpPr>
        <xdr:cNvPr id="48" name="直線コネクタ 47">
          <a:extLst>
            <a:ext uri="{FF2B5EF4-FFF2-40B4-BE49-F238E27FC236}">
              <a16:creationId xmlns:a16="http://schemas.microsoft.com/office/drawing/2014/main" id="{00000000-0008-0000-0400-000030000000}"/>
            </a:ext>
          </a:extLst>
        </xdr:cNvPr>
        <xdr:cNvCxnSpPr/>
      </xdr:nvCxnSpPr>
      <xdr:spPr>
        <a:xfrm>
          <a:off x="762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40</xdr:row>
      <xdr:rowOff>99077</xdr:rowOff>
    </xdr:from>
    <xdr:ext cx="508000" cy="259045"/>
    <xdr:sp macro="" textlink="">
      <xdr:nvSpPr>
        <xdr:cNvPr id="49" name="テキスト ボックス 48">
          <a:extLst>
            <a:ext uri="{FF2B5EF4-FFF2-40B4-BE49-F238E27FC236}">
              <a16:creationId xmlns:a16="http://schemas.microsoft.com/office/drawing/2014/main" id="{00000000-0008-0000-0400-000031000000}"/>
            </a:ext>
          </a:extLst>
        </xdr:cNvPr>
        <xdr:cNvSpPr txBox="1"/>
      </xdr:nvSpPr>
      <xdr:spPr>
        <a:xfrm>
          <a:off x="254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38</xdr:row>
      <xdr:rowOff>127000</xdr:rowOff>
    </xdr:from>
    <xdr:to>
      <xdr:col>26</xdr:col>
      <xdr:colOff>184150</xdr:colOff>
      <xdr:row>38</xdr:row>
      <xdr:rowOff>127000</xdr:rowOff>
    </xdr:to>
    <xdr:cxnSp macro="">
      <xdr:nvCxnSpPr>
        <xdr:cNvPr id="50" name="直線コネクタ 49">
          <a:extLst>
            <a:ext uri="{FF2B5EF4-FFF2-40B4-BE49-F238E27FC236}">
              <a16:creationId xmlns:a16="http://schemas.microsoft.com/office/drawing/2014/main" id="{00000000-0008-0000-0400-000032000000}"/>
            </a:ext>
          </a:extLst>
        </xdr:cNvPr>
        <xdr:cNvCxnSpPr/>
      </xdr:nvCxnSpPr>
      <xdr:spPr>
        <a:xfrm>
          <a:off x="762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37</xdr:row>
      <xdr:rowOff>156227</xdr:rowOff>
    </xdr:from>
    <xdr:ext cx="508000" cy="259045"/>
    <xdr:sp macro="" textlink="">
      <xdr:nvSpPr>
        <xdr:cNvPr id="51" name="テキスト ボックス 50">
          <a:extLst>
            <a:ext uri="{FF2B5EF4-FFF2-40B4-BE49-F238E27FC236}">
              <a16:creationId xmlns:a16="http://schemas.microsoft.com/office/drawing/2014/main" id="{00000000-0008-0000-0400-000033000000}"/>
            </a:ext>
          </a:extLst>
        </xdr:cNvPr>
        <xdr:cNvSpPr txBox="1"/>
      </xdr:nvSpPr>
      <xdr:spPr>
        <a:xfrm>
          <a:off x="254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36</xdr:row>
      <xdr:rowOff>12700</xdr:rowOff>
    </xdr:from>
    <xdr:to>
      <xdr:col>26</xdr:col>
      <xdr:colOff>184150</xdr:colOff>
      <xdr:row>36</xdr:row>
      <xdr:rowOff>12700</xdr:rowOff>
    </xdr:to>
    <xdr:cxnSp macro="">
      <xdr:nvCxnSpPr>
        <xdr:cNvPr id="52" name="直線コネクタ 51">
          <a:extLst>
            <a:ext uri="{FF2B5EF4-FFF2-40B4-BE49-F238E27FC236}">
              <a16:creationId xmlns:a16="http://schemas.microsoft.com/office/drawing/2014/main" id="{00000000-0008-0000-0400-000034000000}"/>
            </a:ext>
          </a:extLst>
        </xdr:cNvPr>
        <xdr:cNvCxnSpPr/>
      </xdr:nvCxnSpPr>
      <xdr:spPr>
        <a:xfrm>
          <a:off x="762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35</xdr:row>
      <xdr:rowOff>41927</xdr:rowOff>
    </xdr:from>
    <xdr:ext cx="508000" cy="259045"/>
    <xdr:sp macro="" textlink="">
      <xdr:nvSpPr>
        <xdr:cNvPr id="53" name="テキスト ボックス 52">
          <a:extLst>
            <a:ext uri="{FF2B5EF4-FFF2-40B4-BE49-F238E27FC236}">
              <a16:creationId xmlns:a16="http://schemas.microsoft.com/office/drawing/2014/main" id="{00000000-0008-0000-0400-000035000000}"/>
            </a:ext>
          </a:extLst>
        </xdr:cNvPr>
        <xdr:cNvSpPr txBox="1"/>
      </xdr:nvSpPr>
      <xdr:spPr>
        <a:xfrm>
          <a:off x="254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33</xdr:row>
      <xdr:rowOff>69850</xdr:rowOff>
    </xdr:from>
    <xdr:to>
      <xdr:col>26</xdr:col>
      <xdr:colOff>184150</xdr:colOff>
      <xdr:row>33</xdr:row>
      <xdr:rowOff>69850</xdr:rowOff>
    </xdr:to>
    <xdr:cxnSp macro="">
      <xdr:nvCxnSpPr>
        <xdr:cNvPr id="54" name="直線コネクタ 53">
          <a:extLst>
            <a:ext uri="{FF2B5EF4-FFF2-40B4-BE49-F238E27FC236}">
              <a16:creationId xmlns:a16="http://schemas.microsoft.com/office/drawing/2014/main" id="{00000000-0008-0000-0400-000036000000}"/>
            </a:ext>
          </a:extLst>
        </xdr:cNvPr>
        <xdr:cNvCxnSpPr/>
      </xdr:nvCxnSpPr>
      <xdr:spPr>
        <a:xfrm>
          <a:off x="762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99077</xdr:rowOff>
    </xdr:from>
    <xdr:ext cx="508000" cy="259045"/>
    <xdr:sp macro="" textlink="">
      <xdr:nvSpPr>
        <xdr:cNvPr id="55" name="テキスト ボックス 54">
          <a:extLst>
            <a:ext uri="{FF2B5EF4-FFF2-40B4-BE49-F238E27FC236}">
              <a16:creationId xmlns:a16="http://schemas.microsoft.com/office/drawing/2014/main" id="{00000000-0008-0000-0400-000037000000}"/>
            </a:ext>
          </a:extLst>
        </xdr:cNvPr>
        <xdr:cNvSpPr txBox="1"/>
      </xdr:nvSpPr>
      <xdr:spPr>
        <a:xfrm>
          <a:off x="254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6" name="直線コネクタ 55">
          <a:extLst>
            <a:ext uri="{FF2B5EF4-FFF2-40B4-BE49-F238E27FC236}">
              <a16:creationId xmlns:a16="http://schemas.microsoft.com/office/drawing/2014/main" id="{00000000-0008-0000-0400-000038000000}"/>
            </a:ext>
          </a:extLst>
        </xdr:cNvPr>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7" name="テキスト ボックス 56">
          <a:extLst>
            <a:ext uri="{FF2B5EF4-FFF2-40B4-BE49-F238E27FC236}">
              <a16:creationId xmlns:a16="http://schemas.microsoft.com/office/drawing/2014/main" id="{00000000-0008-0000-0400-000039000000}"/>
            </a:ext>
          </a:extLst>
        </xdr:cNvPr>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58" name="人件費グラフ枠">
          <a:extLst>
            <a:ext uri="{FF2B5EF4-FFF2-40B4-BE49-F238E27FC236}">
              <a16:creationId xmlns:a16="http://schemas.microsoft.com/office/drawing/2014/main" id="{00000000-0008-0000-0400-00003A000000}"/>
            </a:ext>
          </a:extLst>
        </xdr:cNvPr>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136144</xdr:rowOff>
    </xdr:from>
    <xdr:to>
      <xdr:col>24</xdr:col>
      <xdr:colOff>25400</xdr:colOff>
      <xdr:row>41</xdr:row>
      <xdr:rowOff>1270</xdr:rowOff>
    </xdr:to>
    <xdr:cxnSp macro="">
      <xdr:nvCxnSpPr>
        <xdr:cNvPr id="59" name="直線コネクタ 58">
          <a:extLst>
            <a:ext uri="{FF2B5EF4-FFF2-40B4-BE49-F238E27FC236}">
              <a16:creationId xmlns:a16="http://schemas.microsoft.com/office/drawing/2014/main" id="{00000000-0008-0000-0400-00003B000000}"/>
            </a:ext>
          </a:extLst>
        </xdr:cNvPr>
        <xdr:cNvCxnSpPr/>
      </xdr:nvCxnSpPr>
      <xdr:spPr>
        <a:xfrm flipV="1">
          <a:off x="4826000" y="5622544"/>
          <a:ext cx="0" cy="14081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144797</xdr:rowOff>
    </xdr:from>
    <xdr:ext cx="762000" cy="259045"/>
    <xdr:sp macro="" textlink="">
      <xdr:nvSpPr>
        <xdr:cNvPr id="60" name="人件費最小値テキスト">
          <a:extLst>
            <a:ext uri="{FF2B5EF4-FFF2-40B4-BE49-F238E27FC236}">
              <a16:creationId xmlns:a16="http://schemas.microsoft.com/office/drawing/2014/main" id="{00000000-0008-0000-0400-00003C000000}"/>
            </a:ext>
          </a:extLst>
        </xdr:cNvPr>
        <xdr:cNvSpPr txBox="1"/>
      </xdr:nvSpPr>
      <xdr:spPr>
        <a:xfrm>
          <a:off x="4914900" y="70027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41</xdr:row>
      <xdr:rowOff>1270</xdr:rowOff>
    </xdr:from>
    <xdr:to>
      <xdr:col>24</xdr:col>
      <xdr:colOff>114300</xdr:colOff>
      <xdr:row>41</xdr:row>
      <xdr:rowOff>1270</xdr:rowOff>
    </xdr:to>
    <xdr:cxnSp macro="">
      <xdr:nvCxnSpPr>
        <xdr:cNvPr id="61" name="直線コネクタ 60">
          <a:extLst>
            <a:ext uri="{FF2B5EF4-FFF2-40B4-BE49-F238E27FC236}">
              <a16:creationId xmlns:a16="http://schemas.microsoft.com/office/drawing/2014/main" id="{00000000-0008-0000-0400-00003D000000}"/>
            </a:ext>
          </a:extLst>
        </xdr:cNvPr>
        <xdr:cNvCxnSpPr/>
      </xdr:nvCxnSpPr>
      <xdr:spPr>
        <a:xfrm>
          <a:off x="4737100" y="70307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51071</xdr:rowOff>
    </xdr:from>
    <xdr:ext cx="762000" cy="259045"/>
    <xdr:sp macro="" textlink="">
      <xdr:nvSpPr>
        <xdr:cNvPr id="62" name="人件費最大値テキスト">
          <a:extLst>
            <a:ext uri="{FF2B5EF4-FFF2-40B4-BE49-F238E27FC236}">
              <a16:creationId xmlns:a16="http://schemas.microsoft.com/office/drawing/2014/main" id="{00000000-0008-0000-0400-00003E000000}"/>
            </a:ext>
          </a:extLst>
        </xdr:cNvPr>
        <xdr:cNvSpPr txBox="1"/>
      </xdr:nvSpPr>
      <xdr:spPr>
        <a:xfrm>
          <a:off x="4914900" y="53660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136144</xdr:rowOff>
    </xdr:from>
    <xdr:to>
      <xdr:col>24</xdr:col>
      <xdr:colOff>114300</xdr:colOff>
      <xdr:row>32</xdr:row>
      <xdr:rowOff>136144</xdr:rowOff>
    </xdr:to>
    <xdr:cxnSp macro="">
      <xdr:nvCxnSpPr>
        <xdr:cNvPr id="63" name="直線コネクタ 62">
          <a:extLst>
            <a:ext uri="{FF2B5EF4-FFF2-40B4-BE49-F238E27FC236}">
              <a16:creationId xmlns:a16="http://schemas.microsoft.com/office/drawing/2014/main" id="{00000000-0008-0000-0400-00003F000000}"/>
            </a:ext>
          </a:extLst>
        </xdr:cNvPr>
        <xdr:cNvCxnSpPr/>
      </xdr:nvCxnSpPr>
      <xdr:spPr>
        <a:xfrm>
          <a:off x="4737100" y="5622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35</xdr:row>
      <xdr:rowOff>1270</xdr:rowOff>
    </xdr:from>
    <xdr:to>
      <xdr:col>24</xdr:col>
      <xdr:colOff>25400</xdr:colOff>
      <xdr:row>35</xdr:row>
      <xdr:rowOff>19558</xdr:rowOff>
    </xdr:to>
    <xdr:cxnSp macro="">
      <xdr:nvCxnSpPr>
        <xdr:cNvPr id="64" name="直線コネクタ 63">
          <a:extLst>
            <a:ext uri="{FF2B5EF4-FFF2-40B4-BE49-F238E27FC236}">
              <a16:creationId xmlns:a16="http://schemas.microsoft.com/office/drawing/2014/main" id="{00000000-0008-0000-0400-000040000000}"/>
            </a:ext>
          </a:extLst>
        </xdr:cNvPr>
        <xdr:cNvCxnSpPr/>
      </xdr:nvCxnSpPr>
      <xdr:spPr>
        <a:xfrm>
          <a:off x="3987800" y="6002020"/>
          <a:ext cx="838200" cy="182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33</xdr:row>
      <xdr:rowOff>133875</xdr:rowOff>
    </xdr:from>
    <xdr:ext cx="762000" cy="259045"/>
    <xdr:sp macro="" textlink="">
      <xdr:nvSpPr>
        <xdr:cNvPr id="65" name="人件費平均値テキスト">
          <a:extLst>
            <a:ext uri="{FF2B5EF4-FFF2-40B4-BE49-F238E27FC236}">
              <a16:creationId xmlns:a16="http://schemas.microsoft.com/office/drawing/2014/main" id="{00000000-0008-0000-0400-000041000000}"/>
            </a:ext>
          </a:extLst>
        </xdr:cNvPr>
        <xdr:cNvSpPr txBox="1"/>
      </xdr:nvSpPr>
      <xdr:spPr>
        <a:xfrm>
          <a:off x="4914900" y="57917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117348</xdr:rowOff>
    </xdr:from>
    <xdr:to>
      <xdr:col>24</xdr:col>
      <xdr:colOff>76200</xdr:colOff>
      <xdr:row>35</xdr:row>
      <xdr:rowOff>47498</xdr:rowOff>
    </xdr:to>
    <xdr:sp macro="" textlink="">
      <xdr:nvSpPr>
        <xdr:cNvPr id="66" name="フローチャート: 判断 65">
          <a:extLst>
            <a:ext uri="{FF2B5EF4-FFF2-40B4-BE49-F238E27FC236}">
              <a16:creationId xmlns:a16="http://schemas.microsoft.com/office/drawing/2014/main" id="{00000000-0008-0000-0400-000042000000}"/>
            </a:ext>
          </a:extLst>
        </xdr:cNvPr>
        <xdr:cNvSpPr/>
      </xdr:nvSpPr>
      <xdr:spPr>
        <a:xfrm>
          <a:off x="4775200" y="59466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34</xdr:row>
      <xdr:rowOff>127000</xdr:rowOff>
    </xdr:from>
    <xdr:to>
      <xdr:col>19</xdr:col>
      <xdr:colOff>187325</xdr:colOff>
      <xdr:row>35</xdr:row>
      <xdr:rowOff>1270</xdr:rowOff>
    </xdr:to>
    <xdr:cxnSp macro="">
      <xdr:nvCxnSpPr>
        <xdr:cNvPr id="67" name="直線コネクタ 66">
          <a:extLst>
            <a:ext uri="{FF2B5EF4-FFF2-40B4-BE49-F238E27FC236}">
              <a16:creationId xmlns:a16="http://schemas.microsoft.com/office/drawing/2014/main" id="{00000000-0008-0000-0400-000043000000}"/>
            </a:ext>
          </a:extLst>
        </xdr:cNvPr>
        <xdr:cNvCxnSpPr/>
      </xdr:nvCxnSpPr>
      <xdr:spPr>
        <a:xfrm>
          <a:off x="3098800" y="59563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103632</xdr:rowOff>
    </xdr:from>
    <xdr:to>
      <xdr:col>20</xdr:col>
      <xdr:colOff>38100</xdr:colOff>
      <xdr:row>35</xdr:row>
      <xdr:rowOff>33782</xdr:rowOff>
    </xdr:to>
    <xdr:sp macro="" textlink="">
      <xdr:nvSpPr>
        <xdr:cNvPr id="68" name="フローチャート: 判断 67">
          <a:extLst>
            <a:ext uri="{FF2B5EF4-FFF2-40B4-BE49-F238E27FC236}">
              <a16:creationId xmlns:a16="http://schemas.microsoft.com/office/drawing/2014/main" id="{00000000-0008-0000-0400-000044000000}"/>
            </a:ext>
          </a:extLst>
        </xdr:cNvPr>
        <xdr:cNvSpPr/>
      </xdr:nvSpPr>
      <xdr:spPr>
        <a:xfrm>
          <a:off x="3937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33</xdr:row>
      <xdr:rowOff>43959</xdr:rowOff>
    </xdr:from>
    <xdr:ext cx="736600" cy="259045"/>
    <xdr:sp macro="" textlink="">
      <xdr:nvSpPr>
        <xdr:cNvPr id="69" name="テキスト ボックス 68">
          <a:extLst>
            <a:ext uri="{FF2B5EF4-FFF2-40B4-BE49-F238E27FC236}">
              <a16:creationId xmlns:a16="http://schemas.microsoft.com/office/drawing/2014/main" id="{00000000-0008-0000-0400-000045000000}"/>
            </a:ext>
          </a:extLst>
        </xdr:cNvPr>
        <xdr:cNvSpPr txBox="1"/>
      </xdr:nvSpPr>
      <xdr:spPr>
        <a:xfrm>
          <a:off x="3606800" y="570180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34</xdr:row>
      <xdr:rowOff>127000</xdr:rowOff>
    </xdr:from>
    <xdr:to>
      <xdr:col>15</xdr:col>
      <xdr:colOff>98425</xdr:colOff>
      <xdr:row>34</xdr:row>
      <xdr:rowOff>149860</xdr:rowOff>
    </xdr:to>
    <xdr:cxnSp macro="">
      <xdr:nvCxnSpPr>
        <xdr:cNvPr id="70" name="直線コネクタ 69">
          <a:extLst>
            <a:ext uri="{FF2B5EF4-FFF2-40B4-BE49-F238E27FC236}">
              <a16:creationId xmlns:a16="http://schemas.microsoft.com/office/drawing/2014/main" id="{00000000-0008-0000-0400-000046000000}"/>
            </a:ext>
          </a:extLst>
        </xdr:cNvPr>
        <xdr:cNvCxnSpPr/>
      </xdr:nvCxnSpPr>
      <xdr:spPr>
        <a:xfrm flipV="1">
          <a:off x="2209800" y="595630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48768</xdr:rowOff>
    </xdr:from>
    <xdr:to>
      <xdr:col>15</xdr:col>
      <xdr:colOff>149225</xdr:colOff>
      <xdr:row>34</xdr:row>
      <xdr:rowOff>150368</xdr:rowOff>
    </xdr:to>
    <xdr:sp macro="" textlink="">
      <xdr:nvSpPr>
        <xdr:cNvPr id="71" name="フローチャート: 判断 70">
          <a:extLst>
            <a:ext uri="{FF2B5EF4-FFF2-40B4-BE49-F238E27FC236}">
              <a16:creationId xmlns:a16="http://schemas.microsoft.com/office/drawing/2014/main" id="{00000000-0008-0000-0400-000047000000}"/>
            </a:ext>
          </a:extLst>
        </xdr:cNvPr>
        <xdr:cNvSpPr/>
      </xdr:nvSpPr>
      <xdr:spPr>
        <a:xfrm>
          <a:off x="3048000" y="5878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32</xdr:row>
      <xdr:rowOff>160545</xdr:rowOff>
    </xdr:from>
    <xdr:ext cx="762000" cy="259045"/>
    <xdr:sp macro="" textlink="">
      <xdr:nvSpPr>
        <xdr:cNvPr id="72" name="テキスト ボックス 71">
          <a:extLst>
            <a:ext uri="{FF2B5EF4-FFF2-40B4-BE49-F238E27FC236}">
              <a16:creationId xmlns:a16="http://schemas.microsoft.com/office/drawing/2014/main" id="{00000000-0008-0000-0400-000048000000}"/>
            </a:ext>
          </a:extLst>
        </xdr:cNvPr>
        <xdr:cNvSpPr txBox="1"/>
      </xdr:nvSpPr>
      <xdr:spPr>
        <a:xfrm>
          <a:off x="2717800" y="5646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34</xdr:row>
      <xdr:rowOff>108712</xdr:rowOff>
    </xdr:from>
    <xdr:to>
      <xdr:col>11</xdr:col>
      <xdr:colOff>9525</xdr:colOff>
      <xdr:row>34</xdr:row>
      <xdr:rowOff>149860</xdr:rowOff>
    </xdr:to>
    <xdr:cxnSp macro="">
      <xdr:nvCxnSpPr>
        <xdr:cNvPr id="73" name="直線コネクタ 72">
          <a:extLst>
            <a:ext uri="{FF2B5EF4-FFF2-40B4-BE49-F238E27FC236}">
              <a16:creationId xmlns:a16="http://schemas.microsoft.com/office/drawing/2014/main" id="{00000000-0008-0000-0400-000049000000}"/>
            </a:ext>
          </a:extLst>
        </xdr:cNvPr>
        <xdr:cNvCxnSpPr/>
      </xdr:nvCxnSpPr>
      <xdr:spPr>
        <a:xfrm>
          <a:off x="1320800" y="5938012"/>
          <a:ext cx="889000" cy="411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103632</xdr:rowOff>
    </xdr:from>
    <xdr:to>
      <xdr:col>11</xdr:col>
      <xdr:colOff>60325</xdr:colOff>
      <xdr:row>35</xdr:row>
      <xdr:rowOff>33782</xdr:rowOff>
    </xdr:to>
    <xdr:sp macro="" textlink="">
      <xdr:nvSpPr>
        <xdr:cNvPr id="74" name="フローチャート: 判断 73">
          <a:extLst>
            <a:ext uri="{FF2B5EF4-FFF2-40B4-BE49-F238E27FC236}">
              <a16:creationId xmlns:a16="http://schemas.microsoft.com/office/drawing/2014/main" id="{00000000-0008-0000-0400-00004A000000}"/>
            </a:ext>
          </a:extLst>
        </xdr:cNvPr>
        <xdr:cNvSpPr/>
      </xdr:nvSpPr>
      <xdr:spPr>
        <a:xfrm>
          <a:off x="2159000" y="59329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35</xdr:row>
      <xdr:rowOff>18559</xdr:rowOff>
    </xdr:from>
    <xdr:ext cx="762000" cy="259045"/>
    <xdr:sp macro="" textlink="">
      <xdr:nvSpPr>
        <xdr:cNvPr id="75" name="テキスト ボックス 74">
          <a:extLst>
            <a:ext uri="{FF2B5EF4-FFF2-40B4-BE49-F238E27FC236}">
              <a16:creationId xmlns:a16="http://schemas.microsoft.com/office/drawing/2014/main" id="{00000000-0008-0000-0400-00004B000000}"/>
            </a:ext>
          </a:extLst>
        </xdr:cNvPr>
        <xdr:cNvSpPr txBox="1"/>
      </xdr:nvSpPr>
      <xdr:spPr>
        <a:xfrm>
          <a:off x="1828800" y="60193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44196</xdr:rowOff>
    </xdr:from>
    <xdr:to>
      <xdr:col>6</xdr:col>
      <xdr:colOff>171450</xdr:colOff>
      <xdr:row>34</xdr:row>
      <xdr:rowOff>145796</xdr:rowOff>
    </xdr:to>
    <xdr:sp macro="" textlink="">
      <xdr:nvSpPr>
        <xdr:cNvPr id="76" name="フローチャート: 判断 75">
          <a:extLst>
            <a:ext uri="{FF2B5EF4-FFF2-40B4-BE49-F238E27FC236}">
              <a16:creationId xmlns:a16="http://schemas.microsoft.com/office/drawing/2014/main" id="{00000000-0008-0000-0400-00004C000000}"/>
            </a:ext>
          </a:extLst>
        </xdr:cNvPr>
        <xdr:cNvSpPr/>
      </xdr:nvSpPr>
      <xdr:spPr>
        <a:xfrm>
          <a:off x="1270000" y="58734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32</xdr:row>
      <xdr:rowOff>155973</xdr:rowOff>
    </xdr:from>
    <xdr:ext cx="762000" cy="259045"/>
    <xdr:sp macro="" textlink="">
      <xdr:nvSpPr>
        <xdr:cNvPr id="77" name="テキスト ボックス 76">
          <a:extLst>
            <a:ext uri="{FF2B5EF4-FFF2-40B4-BE49-F238E27FC236}">
              <a16:creationId xmlns:a16="http://schemas.microsoft.com/office/drawing/2014/main" id="{00000000-0008-0000-0400-00004D000000}"/>
            </a:ext>
          </a:extLst>
        </xdr:cNvPr>
        <xdr:cNvSpPr txBox="1"/>
      </xdr:nvSpPr>
      <xdr:spPr>
        <a:xfrm>
          <a:off x="939800" y="56423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78" name="テキスト ボックス 77">
          <a:extLst>
            <a:ext uri="{FF2B5EF4-FFF2-40B4-BE49-F238E27FC236}">
              <a16:creationId xmlns:a16="http://schemas.microsoft.com/office/drawing/2014/main" id="{00000000-0008-0000-0400-00004E000000}"/>
            </a:ext>
          </a:extLst>
        </xdr:cNvPr>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79" name="テキスト ボックス 78">
          <a:extLst>
            <a:ext uri="{FF2B5EF4-FFF2-40B4-BE49-F238E27FC236}">
              <a16:creationId xmlns:a16="http://schemas.microsoft.com/office/drawing/2014/main" id="{00000000-0008-0000-0400-00004F000000}"/>
            </a:ext>
          </a:extLst>
        </xdr:cNvPr>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0" name="テキスト ボックス 79">
          <a:extLst>
            <a:ext uri="{FF2B5EF4-FFF2-40B4-BE49-F238E27FC236}">
              <a16:creationId xmlns:a16="http://schemas.microsoft.com/office/drawing/2014/main" id="{00000000-0008-0000-0400-000050000000}"/>
            </a:ext>
          </a:extLst>
        </xdr:cNvPr>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1" name="テキスト ボックス 80">
          <a:extLst>
            <a:ext uri="{FF2B5EF4-FFF2-40B4-BE49-F238E27FC236}">
              <a16:creationId xmlns:a16="http://schemas.microsoft.com/office/drawing/2014/main" id="{00000000-0008-0000-0400-000051000000}"/>
            </a:ext>
          </a:extLst>
        </xdr:cNvPr>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2" name="テキスト ボックス 81">
          <a:extLst>
            <a:ext uri="{FF2B5EF4-FFF2-40B4-BE49-F238E27FC236}">
              <a16:creationId xmlns:a16="http://schemas.microsoft.com/office/drawing/2014/main" id="{00000000-0008-0000-0400-000052000000}"/>
            </a:ext>
          </a:extLst>
        </xdr:cNvPr>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140208</xdr:rowOff>
    </xdr:from>
    <xdr:to>
      <xdr:col>24</xdr:col>
      <xdr:colOff>76200</xdr:colOff>
      <xdr:row>35</xdr:row>
      <xdr:rowOff>70358</xdr:rowOff>
    </xdr:to>
    <xdr:sp macro="" textlink="">
      <xdr:nvSpPr>
        <xdr:cNvPr id="83" name="楕円 82">
          <a:extLst>
            <a:ext uri="{FF2B5EF4-FFF2-40B4-BE49-F238E27FC236}">
              <a16:creationId xmlns:a16="http://schemas.microsoft.com/office/drawing/2014/main" id="{00000000-0008-0000-0400-000053000000}"/>
            </a:ext>
          </a:extLst>
        </xdr:cNvPr>
        <xdr:cNvSpPr/>
      </xdr:nvSpPr>
      <xdr:spPr>
        <a:xfrm>
          <a:off x="4775200" y="5969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34</xdr:row>
      <xdr:rowOff>112285</xdr:rowOff>
    </xdr:from>
    <xdr:ext cx="762000" cy="259045"/>
    <xdr:sp macro="" textlink="">
      <xdr:nvSpPr>
        <xdr:cNvPr id="84" name="人件費該当値テキスト">
          <a:extLst>
            <a:ext uri="{FF2B5EF4-FFF2-40B4-BE49-F238E27FC236}">
              <a16:creationId xmlns:a16="http://schemas.microsoft.com/office/drawing/2014/main" id="{00000000-0008-0000-0400-000054000000}"/>
            </a:ext>
          </a:extLst>
        </xdr:cNvPr>
        <xdr:cNvSpPr txBox="1"/>
      </xdr:nvSpPr>
      <xdr:spPr>
        <a:xfrm>
          <a:off x="4914900" y="59415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34</xdr:row>
      <xdr:rowOff>121920</xdr:rowOff>
    </xdr:from>
    <xdr:to>
      <xdr:col>20</xdr:col>
      <xdr:colOff>38100</xdr:colOff>
      <xdr:row>35</xdr:row>
      <xdr:rowOff>52070</xdr:rowOff>
    </xdr:to>
    <xdr:sp macro="" textlink="">
      <xdr:nvSpPr>
        <xdr:cNvPr id="85" name="楕円 84">
          <a:extLst>
            <a:ext uri="{FF2B5EF4-FFF2-40B4-BE49-F238E27FC236}">
              <a16:creationId xmlns:a16="http://schemas.microsoft.com/office/drawing/2014/main" id="{00000000-0008-0000-0400-000055000000}"/>
            </a:ext>
          </a:extLst>
        </xdr:cNvPr>
        <xdr:cNvSpPr/>
      </xdr:nvSpPr>
      <xdr:spPr>
        <a:xfrm>
          <a:off x="3937000" y="5951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36847</xdr:rowOff>
    </xdr:from>
    <xdr:ext cx="736600" cy="259045"/>
    <xdr:sp macro="" textlink="">
      <xdr:nvSpPr>
        <xdr:cNvPr id="86" name="テキスト ボックス 85">
          <a:extLst>
            <a:ext uri="{FF2B5EF4-FFF2-40B4-BE49-F238E27FC236}">
              <a16:creationId xmlns:a16="http://schemas.microsoft.com/office/drawing/2014/main" id="{00000000-0008-0000-0400-000056000000}"/>
            </a:ext>
          </a:extLst>
        </xdr:cNvPr>
        <xdr:cNvSpPr txBox="1"/>
      </xdr:nvSpPr>
      <xdr:spPr>
        <a:xfrm>
          <a:off x="3606800" y="6037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34</xdr:row>
      <xdr:rowOff>76200</xdr:rowOff>
    </xdr:from>
    <xdr:to>
      <xdr:col>15</xdr:col>
      <xdr:colOff>149225</xdr:colOff>
      <xdr:row>35</xdr:row>
      <xdr:rowOff>6350</xdr:rowOff>
    </xdr:to>
    <xdr:sp macro="" textlink="">
      <xdr:nvSpPr>
        <xdr:cNvPr id="87" name="楕円 86">
          <a:extLst>
            <a:ext uri="{FF2B5EF4-FFF2-40B4-BE49-F238E27FC236}">
              <a16:creationId xmlns:a16="http://schemas.microsoft.com/office/drawing/2014/main" id="{00000000-0008-0000-0400-000057000000}"/>
            </a:ext>
          </a:extLst>
        </xdr:cNvPr>
        <xdr:cNvSpPr/>
      </xdr:nvSpPr>
      <xdr:spPr>
        <a:xfrm>
          <a:off x="3048000" y="5905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34</xdr:row>
      <xdr:rowOff>162577</xdr:rowOff>
    </xdr:from>
    <xdr:ext cx="762000" cy="259045"/>
    <xdr:sp macro="" textlink="">
      <xdr:nvSpPr>
        <xdr:cNvPr id="88" name="テキスト ボックス 87">
          <a:extLst>
            <a:ext uri="{FF2B5EF4-FFF2-40B4-BE49-F238E27FC236}">
              <a16:creationId xmlns:a16="http://schemas.microsoft.com/office/drawing/2014/main" id="{00000000-0008-0000-0400-000058000000}"/>
            </a:ext>
          </a:extLst>
        </xdr:cNvPr>
        <xdr:cNvSpPr txBox="1"/>
      </xdr:nvSpPr>
      <xdr:spPr>
        <a:xfrm>
          <a:off x="2717800" y="5991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34</xdr:row>
      <xdr:rowOff>99060</xdr:rowOff>
    </xdr:from>
    <xdr:to>
      <xdr:col>11</xdr:col>
      <xdr:colOff>60325</xdr:colOff>
      <xdr:row>35</xdr:row>
      <xdr:rowOff>29210</xdr:rowOff>
    </xdr:to>
    <xdr:sp macro="" textlink="">
      <xdr:nvSpPr>
        <xdr:cNvPr id="89" name="楕円 88">
          <a:extLst>
            <a:ext uri="{FF2B5EF4-FFF2-40B4-BE49-F238E27FC236}">
              <a16:creationId xmlns:a16="http://schemas.microsoft.com/office/drawing/2014/main" id="{00000000-0008-0000-0400-000059000000}"/>
            </a:ext>
          </a:extLst>
        </xdr:cNvPr>
        <xdr:cNvSpPr/>
      </xdr:nvSpPr>
      <xdr:spPr>
        <a:xfrm>
          <a:off x="2159000" y="5928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33</xdr:row>
      <xdr:rowOff>39387</xdr:rowOff>
    </xdr:from>
    <xdr:ext cx="762000" cy="259045"/>
    <xdr:sp macro="" textlink="">
      <xdr:nvSpPr>
        <xdr:cNvPr id="90" name="テキスト ボックス 89">
          <a:extLst>
            <a:ext uri="{FF2B5EF4-FFF2-40B4-BE49-F238E27FC236}">
              <a16:creationId xmlns:a16="http://schemas.microsoft.com/office/drawing/2014/main" id="{00000000-0008-0000-0400-00005A000000}"/>
            </a:ext>
          </a:extLst>
        </xdr:cNvPr>
        <xdr:cNvSpPr txBox="1"/>
      </xdr:nvSpPr>
      <xdr:spPr>
        <a:xfrm>
          <a:off x="1828800" y="56972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57912</xdr:rowOff>
    </xdr:from>
    <xdr:to>
      <xdr:col>6</xdr:col>
      <xdr:colOff>171450</xdr:colOff>
      <xdr:row>34</xdr:row>
      <xdr:rowOff>159512</xdr:rowOff>
    </xdr:to>
    <xdr:sp macro="" textlink="">
      <xdr:nvSpPr>
        <xdr:cNvPr id="91" name="楕円 90">
          <a:extLst>
            <a:ext uri="{FF2B5EF4-FFF2-40B4-BE49-F238E27FC236}">
              <a16:creationId xmlns:a16="http://schemas.microsoft.com/office/drawing/2014/main" id="{00000000-0008-0000-0400-00005B000000}"/>
            </a:ext>
          </a:extLst>
        </xdr:cNvPr>
        <xdr:cNvSpPr/>
      </xdr:nvSpPr>
      <xdr:spPr>
        <a:xfrm>
          <a:off x="1270000" y="58872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144289</xdr:rowOff>
    </xdr:from>
    <xdr:ext cx="762000" cy="259045"/>
    <xdr:sp macro="" textlink="">
      <xdr:nvSpPr>
        <xdr:cNvPr id="92" name="テキスト ボックス 91">
          <a:extLst>
            <a:ext uri="{FF2B5EF4-FFF2-40B4-BE49-F238E27FC236}">
              <a16:creationId xmlns:a16="http://schemas.microsoft.com/office/drawing/2014/main" id="{00000000-0008-0000-0400-00005C000000}"/>
            </a:ext>
          </a:extLst>
        </xdr:cNvPr>
        <xdr:cNvSpPr txBox="1"/>
      </xdr:nvSpPr>
      <xdr:spPr>
        <a:xfrm>
          <a:off x="939800" y="59735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3" name="正方形/長方形 92">
          <a:extLst>
            <a:ext uri="{FF2B5EF4-FFF2-40B4-BE49-F238E27FC236}">
              <a16:creationId xmlns:a16="http://schemas.microsoft.com/office/drawing/2014/main" id="{00000000-0008-0000-0400-00005D000000}"/>
            </a:ext>
          </a:extLst>
        </xdr:cNvPr>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4" name="正方形/長方形 93">
          <a:extLst>
            <a:ext uri="{FF2B5EF4-FFF2-40B4-BE49-F238E27FC236}">
              <a16:creationId xmlns:a16="http://schemas.microsoft.com/office/drawing/2014/main" id="{00000000-0008-0000-0400-00005E000000}"/>
            </a:ext>
          </a:extLst>
        </xdr:cNvPr>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5" name="正方形/長方形 94">
          <a:extLst>
            <a:ext uri="{FF2B5EF4-FFF2-40B4-BE49-F238E27FC236}">
              <a16:creationId xmlns:a16="http://schemas.microsoft.com/office/drawing/2014/main" id="{00000000-0008-0000-0400-00005F000000}"/>
            </a:ext>
          </a:extLst>
        </xdr:cNvPr>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6" name="正方形/長方形 95">
          <a:extLst>
            <a:ext uri="{FF2B5EF4-FFF2-40B4-BE49-F238E27FC236}">
              <a16:creationId xmlns:a16="http://schemas.microsoft.com/office/drawing/2014/main" id="{00000000-0008-0000-0400-000060000000}"/>
            </a:ext>
          </a:extLst>
        </xdr:cNvPr>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7" name="正方形/長方形 96">
          <a:extLst>
            <a:ext uri="{FF2B5EF4-FFF2-40B4-BE49-F238E27FC236}">
              <a16:creationId xmlns:a16="http://schemas.microsoft.com/office/drawing/2014/main" id="{00000000-0008-0000-0400-000061000000}"/>
            </a:ext>
          </a:extLst>
        </xdr:cNvPr>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98" name="正方形/長方形 97">
          <a:extLst>
            <a:ext uri="{FF2B5EF4-FFF2-40B4-BE49-F238E27FC236}">
              <a16:creationId xmlns:a16="http://schemas.microsoft.com/office/drawing/2014/main" id="{00000000-0008-0000-0400-000062000000}"/>
            </a:ext>
          </a:extLst>
        </xdr:cNvPr>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99" name="正方形/長方形 98">
          <a:extLst>
            <a:ext uri="{FF2B5EF4-FFF2-40B4-BE49-F238E27FC236}">
              <a16:creationId xmlns:a16="http://schemas.microsoft.com/office/drawing/2014/main" id="{00000000-0008-0000-0400-000063000000}"/>
            </a:ext>
          </a:extLst>
        </xdr:cNvPr>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0" name="正方形/長方形 99">
          <a:extLst>
            <a:ext uri="{FF2B5EF4-FFF2-40B4-BE49-F238E27FC236}">
              <a16:creationId xmlns:a16="http://schemas.microsoft.com/office/drawing/2014/main" id="{00000000-0008-0000-0400-000064000000}"/>
            </a:ext>
          </a:extLst>
        </xdr:cNvPr>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1" name="正方形/長方形 100">
          <a:extLst>
            <a:ext uri="{FF2B5EF4-FFF2-40B4-BE49-F238E27FC236}">
              <a16:creationId xmlns:a16="http://schemas.microsoft.com/office/drawing/2014/main" id="{00000000-0008-0000-0400-000065000000}"/>
            </a:ext>
          </a:extLst>
        </xdr:cNvPr>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2" name="正方形/長方形 101">
          <a:extLst>
            <a:ext uri="{FF2B5EF4-FFF2-40B4-BE49-F238E27FC236}">
              <a16:creationId xmlns:a16="http://schemas.microsoft.com/office/drawing/2014/main" id="{00000000-0008-0000-0400-000066000000}"/>
            </a:ext>
          </a:extLst>
        </xdr:cNvPr>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3" name="テキスト ボックス 102">
          <a:extLst>
            <a:ext uri="{FF2B5EF4-FFF2-40B4-BE49-F238E27FC236}">
              <a16:creationId xmlns:a16="http://schemas.microsoft.com/office/drawing/2014/main" id="{00000000-0008-0000-0400-000067000000}"/>
            </a:ext>
          </a:extLst>
        </xdr:cNvPr>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電算システム保守や事務事業の外部委託費が主なものである。事務効率化の観点から電算化・外部委託の必要性はあるが、物件費の増大につながらないよう業務効率・費用対効果を常に検証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9</xdr:row>
      <xdr:rowOff>107950</xdr:rowOff>
    </xdr:from>
    <xdr:ext cx="298543" cy="225703"/>
    <xdr:sp macro="" textlink="">
      <xdr:nvSpPr>
        <xdr:cNvPr id="104" name="テキスト ボックス 103">
          <a:extLst>
            <a:ext uri="{FF2B5EF4-FFF2-40B4-BE49-F238E27FC236}">
              <a16:creationId xmlns:a16="http://schemas.microsoft.com/office/drawing/2014/main" id="{00000000-0008-0000-0400-000068000000}"/>
            </a:ext>
          </a:extLst>
        </xdr:cNvPr>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5" name="直線コネクタ 104">
          <a:extLst>
            <a:ext uri="{FF2B5EF4-FFF2-40B4-BE49-F238E27FC236}">
              <a16:creationId xmlns:a16="http://schemas.microsoft.com/office/drawing/2014/main" id="{00000000-0008-0000-0400-000069000000}"/>
            </a:ext>
          </a:extLst>
        </xdr:cNvPr>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6" name="テキスト ボックス 105">
          <a:extLst>
            <a:ext uri="{FF2B5EF4-FFF2-40B4-BE49-F238E27FC236}">
              <a16:creationId xmlns:a16="http://schemas.microsoft.com/office/drawing/2014/main" id="{00000000-0008-0000-0400-00006A000000}"/>
            </a:ext>
          </a:extLst>
        </xdr:cNvPr>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21</xdr:row>
      <xdr:rowOff>69850</xdr:rowOff>
    </xdr:from>
    <xdr:to>
      <xdr:col>85</xdr:col>
      <xdr:colOff>66675</xdr:colOff>
      <xdr:row>21</xdr:row>
      <xdr:rowOff>69850</xdr:rowOff>
    </xdr:to>
    <xdr:cxnSp macro="">
      <xdr:nvCxnSpPr>
        <xdr:cNvPr id="107" name="直線コネクタ 106">
          <a:extLst>
            <a:ext uri="{FF2B5EF4-FFF2-40B4-BE49-F238E27FC236}">
              <a16:creationId xmlns:a16="http://schemas.microsoft.com/office/drawing/2014/main" id="{00000000-0008-0000-0400-00006B000000}"/>
            </a:ext>
          </a:extLst>
        </xdr:cNvPr>
        <xdr:cNvCxnSpPr/>
      </xdr:nvCxnSpPr>
      <xdr:spPr>
        <a:xfrm>
          <a:off x="12446000" y="3670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20</xdr:row>
      <xdr:rowOff>99077</xdr:rowOff>
    </xdr:from>
    <xdr:ext cx="508000" cy="259045"/>
    <xdr:sp macro="" textlink="">
      <xdr:nvSpPr>
        <xdr:cNvPr id="108" name="テキスト ボックス 107">
          <a:extLst>
            <a:ext uri="{FF2B5EF4-FFF2-40B4-BE49-F238E27FC236}">
              <a16:creationId xmlns:a16="http://schemas.microsoft.com/office/drawing/2014/main" id="{00000000-0008-0000-0400-00006C000000}"/>
            </a:ext>
          </a:extLst>
        </xdr:cNvPr>
        <xdr:cNvSpPr txBox="1"/>
      </xdr:nvSpPr>
      <xdr:spPr>
        <a:xfrm>
          <a:off x="11938000" y="3528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127000</xdr:rowOff>
    </xdr:from>
    <xdr:to>
      <xdr:col>85</xdr:col>
      <xdr:colOff>66675</xdr:colOff>
      <xdr:row>18</xdr:row>
      <xdr:rowOff>127000</xdr:rowOff>
    </xdr:to>
    <xdr:cxnSp macro="">
      <xdr:nvCxnSpPr>
        <xdr:cNvPr id="109" name="直線コネクタ 108">
          <a:extLst>
            <a:ext uri="{FF2B5EF4-FFF2-40B4-BE49-F238E27FC236}">
              <a16:creationId xmlns:a16="http://schemas.microsoft.com/office/drawing/2014/main" id="{00000000-0008-0000-0400-00006D000000}"/>
            </a:ext>
          </a:extLst>
        </xdr:cNvPr>
        <xdr:cNvCxnSpPr/>
      </xdr:nvCxnSpPr>
      <xdr:spPr>
        <a:xfrm>
          <a:off x="12446000" y="3213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156227</xdr:rowOff>
    </xdr:from>
    <xdr:ext cx="508000" cy="259045"/>
    <xdr:sp macro="" textlink="">
      <xdr:nvSpPr>
        <xdr:cNvPr id="110" name="テキスト ボックス 109">
          <a:extLst>
            <a:ext uri="{FF2B5EF4-FFF2-40B4-BE49-F238E27FC236}">
              <a16:creationId xmlns:a16="http://schemas.microsoft.com/office/drawing/2014/main" id="{00000000-0008-0000-0400-00006E000000}"/>
            </a:ext>
          </a:extLst>
        </xdr:cNvPr>
        <xdr:cNvSpPr txBox="1"/>
      </xdr:nvSpPr>
      <xdr:spPr>
        <a:xfrm>
          <a:off x="11938000" y="3070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12700</xdr:rowOff>
    </xdr:from>
    <xdr:to>
      <xdr:col>85</xdr:col>
      <xdr:colOff>66675</xdr:colOff>
      <xdr:row>16</xdr:row>
      <xdr:rowOff>12700</xdr:rowOff>
    </xdr:to>
    <xdr:cxnSp macro="">
      <xdr:nvCxnSpPr>
        <xdr:cNvPr id="111" name="直線コネクタ 110">
          <a:extLst>
            <a:ext uri="{FF2B5EF4-FFF2-40B4-BE49-F238E27FC236}">
              <a16:creationId xmlns:a16="http://schemas.microsoft.com/office/drawing/2014/main" id="{00000000-0008-0000-0400-00006F000000}"/>
            </a:ext>
          </a:extLst>
        </xdr:cNvPr>
        <xdr:cNvCxnSpPr/>
      </xdr:nvCxnSpPr>
      <xdr:spPr>
        <a:xfrm>
          <a:off x="12446000" y="2755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41927</xdr:rowOff>
    </xdr:from>
    <xdr:ext cx="508000" cy="259045"/>
    <xdr:sp macro="" textlink="">
      <xdr:nvSpPr>
        <xdr:cNvPr id="112" name="テキスト ボックス 111">
          <a:extLst>
            <a:ext uri="{FF2B5EF4-FFF2-40B4-BE49-F238E27FC236}">
              <a16:creationId xmlns:a16="http://schemas.microsoft.com/office/drawing/2014/main" id="{00000000-0008-0000-0400-000070000000}"/>
            </a:ext>
          </a:extLst>
        </xdr:cNvPr>
        <xdr:cNvSpPr txBox="1"/>
      </xdr:nvSpPr>
      <xdr:spPr>
        <a:xfrm>
          <a:off x="11938000" y="2613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13</xdr:row>
      <xdr:rowOff>69850</xdr:rowOff>
    </xdr:from>
    <xdr:to>
      <xdr:col>85</xdr:col>
      <xdr:colOff>66675</xdr:colOff>
      <xdr:row>13</xdr:row>
      <xdr:rowOff>69850</xdr:rowOff>
    </xdr:to>
    <xdr:cxnSp macro="">
      <xdr:nvCxnSpPr>
        <xdr:cNvPr id="113" name="直線コネクタ 112">
          <a:extLst>
            <a:ext uri="{FF2B5EF4-FFF2-40B4-BE49-F238E27FC236}">
              <a16:creationId xmlns:a16="http://schemas.microsoft.com/office/drawing/2014/main" id="{00000000-0008-0000-0400-000071000000}"/>
            </a:ext>
          </a:extLst>
        </xdr:cNvPr>
        <xdr:cNvCxnSpPr/>
      </xdr:nvCxnSpPr>
      <xdr:spPr>
        <a:xfrm>
          <a:off x="12446000" y="2298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12</xdr:row>
      <xdr:rowOff>99077</xdr:rowOff>
    </xdr:from>
    <xdr:ext cx="508000" cy="259045"/>
    <xdr:sp macro="" textlink="">
      <xdr:nvSpPr>
        <xdr:cNvPr id="114" name="テキスト ボックス 113">
          <a:extLst>
            <a:ext uri="{FF2B5EF4-FFF2-40B4-BE49-F238E27FC236}">
              <a16:creationId xmlns:a16="http://schemas.microsoft.com/office/drawing/2014/main" id="{00000000-0008-0000-0400-000072000000}"/>
            </a:ext>
          </a:extLst>
        </xdr:cNvPr>
        <xdr:cNvSpPr txBox="1"/>
      </xdr:nvSpPr>
      <xdr:spPr>
        <a:xfrm>
          <a:off x="11938000" y="2156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15" name="直線コネクタ 114">
          <a:extLst>
            <a:ext uri="{FF2B5EF4-FFF2-40B4-BE49-F238E27FC236}">
              <a16:creationId xmlns:a16="http://schemas.microsoft.com/office/drawing/2014/main" id="{00000000-0008-0000-0400-000073000000}"/>
            </a:ext>
          </a:extLst>
        </xdr:cNvPr>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16" name="物件費グラフ枠">
          <a:extLst>
            <a:ext uri="{FF2B5EF4-FFF2-40B4-BE49-F238E27FC236}">
              <a16:creationId xmlns:a16="http://schemas.microsoft.com/office/drawing/2014/main" id="{00000000-0008-0000-0400-000074000000}"/>
            </a:ext>
          </a:extLst>
        </xdr:cNvPr>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14</xdr:row>
      <xdr:rowOff>149860</xdr:rowOff>
    </xdr:from>
    <xdr:to>
      <xdr:col>82</xdr:col>
      <xdr:colOff>107950</xdr:colOff>
      <xdr:row>21</xdr:row>
      <xdr:rowOff>161290</xdr:rowOff>
    </xdr:to>
    <xdr:cxnSp macro="">
      <xdr:nvCxnSpPr>
        <xdr:cNvPr id="117" name="直線コネクタ 116">
          <a:extLst>
            <a:ext uri="{FF2B5EF4-FFF2-40B4-BE49-F238E27FC236}">
              <a16:creationId xmlns:a16="http://schemas.microsoft.com/office/drawing/2014/main" id="{00000000-0008-0000-0400-000075000000}"/>
            </a:ext>
          </a:extLst>
        </xdr:cNvPr>
        <xdr:cNvCxnSpPr/>
      </xdr:nvCxnSpPr>
      <xdr:spPr>
        <a:xfrm flipV="1">
          <a:off x="16510000" y="2550160"/>
          <a:ext cx="0" cy="12115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21</xdr:row>
      <xdr:rowOff>133367</xdr:rowOff>
    </xdr:from>
    <xdr:ext cx="762000" cy="259045"/>
    <xdr:sp macro="" textlink="">
      <xdr:nvSpPr>
        <xdr:cNvPr id="118" name="物件費最小値テキスト">
          <a:extLst>
            <a:ext uri="{FF2B5EF4-FFF2-40B4-BE49-F238E27FC236}">
              <a16:creationId xmlns:a16="http://schemas.microsoft.com/office/drawing/2014/main" id="{00000000-0008-0000-0400-000076000000}"/>
            </a:ext>
          </a:extLst>
        </xdr:cNvPr>
        <xdr:cNvSpPr txBox="1"/>
      </xdr:nvSpPr>
      <xdr:spPr>
        <a:xfrm>
          <a:off x="16598900" y="37338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21</xdr:row>
      <xdr:rowOff>161290</xdr:rowOff>
    </xdr:from>
    <xdr:to>
      <xdr:col>82</xdr:col>
      <xdr:colOff>196850</xdr:colOff>
      <xdr:row>21</xdr:row>
      <xdr:rowOff>161290</xdr:rowOff>
    </xdr:to>
    <xdr:cxnSp macro="">
      <xdr:nvCxnSpPr>
        <xdr:cNvPr id="119" name="直線コネクタ 118">
          <a:extLst>
            <a:ext uri="{FF2B5EF4-FFF2-40B4-BE49-F238E27FC236}">
              <a16:creationId xmlns:a16="http://schemas.microsoft.com/office/drawing/2014/main" id="{00000000-0008-0000-0400-000077000000}"/>
            </a:ext>
          </a:extLst>
        </xdr:cNvPr>
        <xdr:cNvCxnSpPr/>
      </xdr:nvCxnSpPr>
      <xdr:spPr>
        <a:xfrm>
          <a:off x="16421100" y="3761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13</xdr:row>
      <xdr:rowOff>64787</xdr:rowOff>
    </xdr:from>
    <xdr:ext cx="762000" cy="259045"/>
    <xdr:sp macro="" textlink="">
      <xdr:nvSpPr>
        <xdr:cNvPr id="120" name="物件費最大値テキスト">
          <a:extLst>
            <a:ext uri="{FF2B5EF4-FFF2-40B4-BE49-F238E27FC236}">
              <a16:creationId xmlns:a16="http://schemas.microsoft.com/office/drawing/2014/main" id="{00000000-0008-0000-0400-000078000000}"/>
            </a:ext>
          </a:extLst>
        </xdr:cNvPr>
        <xdr:cNvSpPr txBox="1"/>
      </xdr:nvSpPr>
      <xdr:spPr>
        <a:xfrm>
          <a:off x="16598900" y="2293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14</xdr:row>
      <xdr:rowOff>149860</xdr:rowOff>
    </xdr:from>
    <xdr:to>
      <xdr:col>82</xdr:col>
      <xdr:colOff>196850</xdr:colOff>
      <xdr:row>14</xdr:row>
      <xdr:rowOff>149860</xdr:rowOff>
    </xdr:to>
    <xdr:cxnSp macro="">
      <xdr:nvCxnSpPr>
        <xdr:cNvPr id="121" name="直線コネクタ 120">
          <a:extLst>
            <a:ext uri="{FF2B5EF4-FFF2-40B4-BE49-F238E27FC236}">
              <a16:creationId xmlns:a16="http://schemas.microsoft.com/office/drawing/2014/main" id="{00000000-0008-0000-0400-000079000000}"/>
            </a:ext>
          </a:extLst>
        </xdr:cNvPr>
        <xdr:cNvCxnSpPr/>
      </xdr:nvCxnSpPr>
      <xdr:spPr>
        <a:xfrm>
          <a:off x="16421100" y="2550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17</xdr:row>
      <xdr:rowOff>24130</xdr:rowOff>
    </xdr:from>
    <xdr:to>
      <xdr:col>82</xdr:col>
      <xdr:colOff>107950</xdr:colOff>
      <xdr:row>17</xdr:row>
      <xdr:rowOff>51562</xdr:rowOff>
    </xdr:to>
    <xdr:cxnSp macro="">
      <xdr:nvCxnSpPr>
        <xdr:cNvPr id="122" name="直線コネクタ 121">
          <a:extLst>
            <a:ext uri="{FF2B5EF4-FFF2-40B4-BE49-F238E27FC236}">
              <a16:creationId xmlns:a16="http://schemas.microsoft.com/office/drawing/2014/main" id="{00000000-0008-0000-0400-00007A000000}"/>
            </a:ext>
          </a:extLst>
        </xdr:cNvPr>
        <xdr:cNvCxnSpPr/>
      </xdr:nvCxnSpPr>
      <xdr:spPr>
        <a:xfrm>
          <a:off x="15671800" y="2938780"/>
          <a:ext cx="8382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16</xdr:row>
      <xdr:rowOff>167149</xdr:rowOff>
    </xdr:from>
    <xdr:ext cx="762000" cy="259045"/>
    <xdr:sp macro="" textlink="">
      <xdr:nvSpPr>
        <xdr:cNvPr id="123" name="物件費平均値テキスト">
          <a:extLst>
            <a:ext uri="{FF2B5EF4-FFF2-40B4-BE49-F238E27FC236}">
              <a16:creationId xmlns:a16="http://schemas.microsoft.com/office/drawing/2014/main" id="{00000000-0008-0000-0400-00007B000000}"/>
            </a:ext>
          </a:extLst>
        </xdr:cNvPr>
        <xdr:cNvSpPr txBox="1"/>
      </xdr:nvSpPr>
      <xdr:spPr>
        <a:xfrm>
          <a:off x="16598900" y="291034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23622</xdr:rowOff>
    </xdr:from>
    <xdr:to>
      <xdr:col>82</xdr:col>
      <xdr:colOff>158750</xdr:colOff>
      <xdr:row>17</xdr:row>
      <xdr:rowOff>125222</xdr:rowOff>
    </xdr:to>
    <xdr:sp macro="" textlink="">
      <xdr:nvSpPr>
        <xdr:cNvPr id="124" name="フローチャート: 判断 123">
          <a:extLst>
            <a:ext uri="{FF2B5EF4-FFF2-40B4-BE49-F238E27FC236}">
              <a16:creationId xmlns:a16="http://schemas.microsoft.com/office/drawing/2014/main" id="{00000000-0008-0000-0400-00007C000000}"/>
            </a:ext>
          </a:extLst>
        </xdr:cNvPr>
        <xdr:cNvSpPr/>
      </xdr:nvSpPr>
      <xdr:spPr>
        <a:xfrm>
          <a:off x="16459200" y="29382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163576</xdr:rowOff>
    </xdr:from>
    <xdr:to>
      <xdr:col>78</xdr:col>
      <xdr:colOff>69850</xdr:colOff>
      <xdr:row>17</xdr:row>
      <xdr:rowOff>24130</xdr:rowOff>
    </xdr:to>
    <xdr:cxnSp macro="">
      <xdr:nvCxnSpPr>
        <xdr:cNvPr id="125" name="直線コネクタ 124">
          <a:extLst>
            <a:ext uri="{FF2B5EF4-FFF2-40B4-BE49-F238E27FC236}">
              <a16:creationId xmlns:a16="http://schemas.microsoft.com/office/drawing/2014/main" id="{00000000-0008-0000-0400-00007D000000}"/>
            </a:ext>
          </a:extLst>
        </xdr:cNvPr>
        <xdr:cNvCxnSpPr/>
      </xdr:nvCxnSpPr>
      <xdr:spPr>
        <a:xfrm>
          <a:off x="14782800" y="2906776"/>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14478</xdr:rowOff>
    </xdr:from>
    <xdr:to>
      <xdr:col>78</xdr:col>
      <xdr:colOff>120650</xdr:colOff>
      <xdr:row>17</xdr:row>
      <xdr:rowOff>116078</xdr:rowOff>
    </xdr:to>
    <xdr:sp macro="" textlink="">
      <xdr:nvSpPr>
        <xdr:cNvPr id="126" name="フローチャート: 判断 125">
          <a:extLst>
            <a:ext uri="{FF2B5EF4-FFF2-40B4-BE49-F238E27FC236}">
              <a16:creationId xmlns:a16="http://schemas.microsoft.com/office/drawing/2014/main" id="{00000000-0008-0000-0400-00007E000000}"/>
            </a:ext>
          </a:extLst>
        </xdr:cNvPr>
        <xdr:cNvSpPr/>
      </xdr:nvSpPr>
      <xdr:spPr>
        <a:xfrm>
          <a:off x="15621000" y="2929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100855</xdr:rowOff>
    </xdr:from>
    <xdr:ext cx="736600" cy="259045"/>
    <xdr:sp macro="" textlink="">
      <xdr:nvSpPr>
        <xdr:cNvPr id="127" name="テキスト ボックス 126">
          <a:extLst>
            <a:ext uri="{FF2B5EF4-FFF2-40B4-BE49-F238E27FC236}">
              <a16:creationId xmlns:a16="http://schemas.microsoft.com/office/drawing/2014/main" id="{00000000-0008-0000-0400-00007F000000}"/>
            </a:ext>
          </a:extLst>
        </xdr:cNvPr>
        <xdr:cNvSpPr txBox="1"/>
      </xdr:nvSpPr>
      <xdr:spPr>
        <a:xfrm>
          <a:off x="15290800" y="3015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163576</xdr:rowOff>
    </xdr:from>
    <xdr:to>
      <xdr:col>73</xdr:col>
      <xdr:colOff>180975</xdr:colOff>
      <xdr:row>17</xdr:row>
      <xdr:rowOff>28702</xdr:rowOff>
    </xdr:to>
    <xdr:cxnSp macro="">
      <xdr:nvCxnSpPr>
        <xdr:cNvPr id="128" name="直線コネクタ 127">
          <a:extLst>
            <a:ext uri="{FF2B5EF4-FFF2-40B4-BE49-F238E27FC236}">
              <a16:creationId xmlns:a16="http://schemas.microsoft.com/office/drawing/2014/main" id="{00000000-0008-0000-0400-000080000000}"/>
            </a:ext>
          </a:extLst>
        </xdr:cNvPr>
        <xdr:cNvCxnSpPr/>
      </xdr:nvCxnSpPr>
      <xdr:spPr>
        <a:xfrm flipV="1">
          <a:off x="13893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16</xdr:row>
      <xdr:rowOff>126492</xdr:rowOff>
    </xdr:from>
    <xdr:to>
      <xdr:col>74</xdr:col>
      <xdr:colOff>31750</xdr:colOff>
      <xdr:row>17</xdr:row>
      <xdr:rowOff>56642</xdr:rowOff>
    </xdr:to>
    <xdr:sp macro="" textlink="">
      <xdr:nvSpPr>
        <xdr:cNvPr id="129" name="フローチャート: 判断 128">
          <a:extLst>
            <a:ext uri="{FF2B5EF4-FFF2-40B4-BE49-F238E27FC236}">
              <a16:creationId xmlns:a16="http://schemas.microsoft.com/office/drawing/2014/main" id="{00000000-0008-0000-0400-000081000000}"/>
            </a:ext>
          </a:extLst>
        </xdr:cNvPr>
        <xdr:cNvSpPr/>
      </xdr:nvSpPr>
      <xdr:spPr>
        <a:xfrm>
          <a:off x="14732000" y="2869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41419</xdr:rowOff>
    </xdr:from>
    <xdr:ext cx="762000" cy="259045"/>
    <xdr:sp macro="" textlink="">
      <xdr:nvSpPr>
        <xdr:cNvPr id="130" name="テキスト ボックス 129">
          <a:extLst>
            <a:ext uri="{FF2B5EF4-FFF2-40B4-BE49-F238E27FC236}">
              <a16:creationId xmlns:a16="http://schemas.microsoft.com/office/drawing/2014/main" id="{00000000-0008-0000-0400-000082000000}"/>
            </a:ext>
          </a:extLst>
        </xdr:cNvPr>
        <xdr:cNvSpPr txBox="1"/>
      </xdr:nvSpPr>
      <xdr:spPr>
        <a:xfrm>
          <a:off x="14401800" y="29560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163576</xdr:rowOff>
    </xdr:from>
    <xdr:to>
      <xdr:col>69</xdr:col>
      <xdr:colOff>92075</xdr:colOff>
      <xdr:row>17</xdr:row>
      <xdr:rowOff>28702</xdr:rowOff>
    </xdr:to>
    <xdr:cxnSp macro="">
      <xdr:nvCxnSpPr>
        <xdr:cNvPr id="131" name="直線コネクタ 130">
          <a:extLst>
            <a:ext uri="{FF2B5EF4-FFF2-40B4-BE49-F238E27FC236}">
              <a16:creationId xmlns:a16="http://schemas.microsoft.com/office/drawing/2014/main" id="{00000000-0008-0000-0400-000083000000}"/>
            </a:ext>
          </a:extLst>
        </xdr:cNvPr>
        <xdr:cNvCxnSpPr/>
      </xdr:nvCxnSpPr>
      <xdr:spPr>
        <a:xfrm>
          <a:off x="13004800" y="2906776"/>
          <a:ext cx="889000" cy="36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16</xdr:row>
      <xdr:rowOff>135636</xdr:rowOff>
    </xdr:from>
    <xdr:to>
      <xdr:col>69</xdr:col>
      <xdr:colOff>142875</xdr:colOff>
      <xdr:row>17</xdr:row>
      <xdr:rowOff>65786</xdr:rowOff>
    </xdr:to>
    <xdr:sp macro="" textlink="">
      <xdr:nvSpPr>
        <xdr:cNvPr id="132" name="フローチャート: 判断 131">
          <a:extLst>
            <a:ext uri="{FF2B5EF4-FFF2-40B4-BE49-F238E27FC236}">
              <a16:creationId xmlns:a16="http://schemas.microsoft.com/office/drawing/2014/main" id="{00000000-0008-0000-0400-000084000000}"/>
            </a:ext>
          </a:extLst>
        </xdr:cNvPr>
        <xdr:cNvSpPr/>
      </xdr:nvSpPr>
      <xdr:spPr>
        <a:xfrm>
          <a:off x="13843000" y="28788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15</xdr:row>
      <xdr:rowOff>75963</xdr:rowOff>
    </xdr:from>
    <xdr:ext cx="762000" cy="259045"/>
    <xdr:sp macro="" textlink="">
      <xdr:nvSpPr>
        <xdr:cNvPr id="133" name="テキスト ボックス 132">
          <a:extLst>
            <a:ext uri="{FF2B5EF4-FFF2-40B4-BE49-F238E27FC236}">
              <a16:creationId xmlns:a16="http://schemas.microsoft.com/office/drawing/2014/main" id="{00000000-0008-0000-0400-000085000000}"/>
            </a:ext>
          </a:extLst>
        </xdr:cNvPr>
        <xdr:cNvSpPr txBox="1"/>
      </xdr:nvSpPr>
      <xdr:spPr>
        <a:xfrm>
          <a:off x="13512800" y="26477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94488</xdr:rowOff>
    </xdr:from>
    <xdr:to>
      <xdr:col>65</xdr:col>
      <xdr:colOff>53975</xdr:colOff>
      <xdr:row>17</xdr:row>
      <xdr:rowOff>24638</xdr:rowOff>
    </xdr:to>
    <xdr:sp macro="" textlink="">
      <xdr:nvSpPr>
        <xdr:cNvPr id="134" name="フローチャート: 判断 133">
          <a:extLst>
            <a:ext uri="{FF2B5EF4-FFF2-40B4-BE49-F238E27FC236}">
              <a16:creationId xmlns:a16="http://schemas.microsoft.com/office/drawing/2014/main" id="{00000000-0008-0000-0400-000086000000}"/>
            </a:ext>
          </a:extLst>
        </xdr:cNvPr>
        <xdr:cNvSpPr/>
      </xdr:nvSpPr>
      <xdr:spPr>
        <a:xfrm>
          <a:off x="12954000" y="28376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15</xdr:row>
      <xdr:rowOff>34815</xdr:rowOff>
    </xdr:from>
    <xdr:ext cx="762000" cy="259045"/>
    <xdr:sp macro="" textlink="">
      <xdr:nvSpPr>
        <xdr:cNvPr id="135" name="テキスト ボックス 134">
          <a:extLst>
            <a:ext uri="{FF2B5EF4-FFF2-40B4-BE49-F238E27FC236}">
              <a16:creationId xmlns:a16="http://schemas.microsoft.com/office/drawing/2014/main" id="{00000000-0008-0000-0400-000087000000}"/>
            </a:ext>
          </a:extLst>
        </xdr:cNvPr>
        <xdr:cNvSpPr txBox="1"/>
      </xdr:nvSpPr>
      <xdr:spPr>
        <a:xfrm>
          <a:off x="12623800" y="26065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36" name="テキスト ボックス 135">
          <a:extLst>
            <a:ext uri="{FF2B5EF4-FFF2-40B4-BE49-F238E27FC236}">
              <a16:creationId xmlns:a16="http://schemas.microsoft.com/office/drawing/2014/main" id="{00000000-0008-0000-0400-000088000000}"/>
            </a:ext>
          </a:extLst>
        </xdr:cNvPr>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37" name="テキスト ボックス 136">
          <a:extLst>
            <a:ext uri="{FF2B5EF4-FFF2-40B4-BE49-F238E27FC236}">
              <a16:creationId xmlns:a16="http://schemas.microsoft.com/office/drawing/2014/main" id="{00000000-0008-0000-0400-000089000000}"/>
            </a:ext>
          </a:extLst>
        </xdr:cNvPr>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38" name="テキスト ボックス 137">
          <a:extLst>
            <a:ext uri="{FF2B5EF4-FFF2-40B4-BE49-F238E27FC236}">
              <a16:creationId xmlns:a16="http://schemas.microsoft.com/office/drawing/2014/main" id="{00000000-0008-0000-0400-00008A000000}"/>
            </a:ext>
          </a:extLst>
        </xdr:cNvPr>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39" name="テキスト ボックス 138">
          <a:extLst>
            <a:ext uri="{FF2B5EF4-FFF2-40B4-BE49-F238E27FC236}">
              <a16:creationId xmlns:a16="http://schemas.microsoft.com/office/drawing/2014/main" id="{00000000-0008-0000-0400-00008B000000}"/>
            </a:ext>
          </a:extLst>
        </xdr:cNvPr>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0" name="テキスト ボックス 139">
          <a:extLst>
            <a:ext uri="{FF2B5EF4-FFF2-40B4-BE49-F238E27FC236}">
              <a16:creationId xmlns:a16="http://schemas.microsoft.com/office/drawing/2014/main" id="{00000000-0008-0000-0400-00008C000000}"/>
            </a:ext>
          </a:extLst>
        </xdr:cNvPr>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762</xdr:rowOff>
    </xdr:from>
    <xdr:to>
      <xdr:col>82</xdr:col>
      <xdr:colOff>158750</xdr:colOff>
      <xdr:row>17</xdr:row>
      <xdr:rowOff>102362</xdr:rowOff>
    </xdr:to>
    <xdr:sp macro="" textlink="">
      <xdr:nvSpPr>
        <xdr:cNvPr id="141" name="楕円 140">
          <a:extLst>
            <a:ext uri="{FF2B5EF4-FFF2-40B4-BE49-F238E27FC236}">
              <a16:creationId xmlns:a16="http://schemas.microsoft.com/office/drawing/2014/main" id="{00000000-0008-0000-0400-00008D000000}"/>
            </a:ext>
          </a:extLst>
        </xdr:cNvPr>
        <xdr:cNvSpPr/>
      </xdr:nvSpPr>
      <xdr:spPr>
        <a:xfrm>
          <a:off x="16459200" y="29154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17289</xdr:rowOff>
    </xdr:from>
    <xdr:ext cx="762000" cy="259045"/>
    <xdr:sp macro="" textlink="">
      <xdr:nvSpPr>
        <xdr:cNvPr id="142" name="物件費該当値テキスト">
          <a:extLst>
            <a:ext uri="{FF2B5EF4-FFF2-40B4-BE49-F238E27FC236}">
              <a16:creationId xmlns:a16="http://schemas.microsoft.com/office/drawing/2014/main" id="{00000000-0008-0000-0400-00008E000000}"/>
            </a:ext>
          </a:extLst>
        </xdr:cNvPr>
        <xdr:cNvSpPr txBox="1"/>
      </xdr:nvSpPr>
      <xdr:spPr>
        <a:xfrm>
          <a:off x="16598900" y="2760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144780</xdr:rowOff>
    </xdr:from>
    <xdr:to>
      <xdr:col>78</xdr:col>
      <xdr:colOff>120650</xdr:colOff>
      <xdr:row>17</xdr:row>
      <xdr:rowOff>74930</xdr:rowOff>
    </xdr:to>
    <xdr:sp macro="" textlink="">
      <xdr:nvSpPr>
        <xdr:cNvPr id="143" name="楕円 142">
          <a:extLst>
            <a:ext uri="{FF2B5EF4-FFF2-40B4-BE49-F238E27FC236}">
              <a16:creationId xmlns:a16="http://schemas.microsoft.com/office/drawing/2014/main" id="{00000000-0008-0000-0400-00008F000000}"/>
            </a:ext>
          </a:extLst>
        </xdr:cNvPr>
        <xdr:cNvSpPr/>
      </xdr:nvSpPr>
      <xdr:spPr>
        <a:xfrm>
          <a:off x="15621000" y="28879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85107</xdr:rowOff>
    </xdr:from>
    <xdr:ext cx="736600" cy="259045"/>
    <xdr:sp macro="" textlink="">
      <xdr:nvSpPr>
        <xdr:cNvPr id="144" name="テキスト ボックス 143">
          <a:extLst>
            <a:ext uri="{FF2B5EF4-FFF2-40B4-BE49-F238E27FC236}">
              <a16:creationId xmlns:a16="http://schemas.microsoft.com/office/drawing/2014/main" id="{00000000-0008-0000-0400-000090000000}"/>
            </a:ext>
          </a:extLst>
        </xdr:cNvPr>
        <xdr:cNvSpPr txBox="1"/>
      </xdr:nvSpPr>
      <xdr:spPr>
        <a:xfrm>
          <a:off x="15290800" y="26568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112776</xdr:rowOff>
    </xdr:from>
    <xdr:to>
      <xdr:col>74</xdr:col>
      <xdr:colOff>31750</xdr:colOff>
      <xdr:row>17</xdr:row>
      <xdr:rowOff>42926</xdr:rowOff>
    </xdr:to>
    <xdr:sp macro="" textlink="">
      <xdr:nvSpPr>
        <xdr:cNvPr id="145" name="楕円 144">
          <a:extLst>
            <a:ext uri="{FF2B5EF4-FFF2-40B4-BE49-F238E27FC236}">
              <a16:creationId xmlns:a16="http://schemas.microsoft.com/office/drawing/2014/main" id="{00000000-0008-0000-0400-000091000000}"/>
            </a:ext>
          </a:extLst>
        </xdr:cNvPr>
        <xdr:cNvSpPr/>
      </xdr:nvSpPr>
      <xdr:spPr>
        <a:xfrm>
          <a:off x="14732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53103</xdr:rowOff>
    </xdr:from>
    <xdr:ext cx="762000" cy="259045"/>
    <xdr:sp macro="" textlink="">
      <xdr:nvSpPr>
        <xdr:cNvPr id="146" name="テキスト ボックス 145">
          <a:extLst>
            <a:ext uri="{FF2B5EF4-FFF2-40B4-BE49-F238E27FC236}">
              <a16:creationId xmlns:a16="http://schemas.microsoft.com/office/drawing/2014/main" id="{00000000-0008-0000-0400-000092000000}"/>
            </a:ext>
          </a:extLst>
        </xdr:cNvPr>
        <xdr:cNvSpPr txBox="1"/>
      </xdr:nvSpPr>
      <xdr:spPr>
        <a:xfrm>
          <a:off x="14401800" y="26248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16</xdr:row>
      <xdr:rowOff>149352</xdr:rowOff>
    </xdr:from>
    <xdr:to>
      <xdr:col>69</xdr:col>
      <xdr:colOff>142875</xdr:colOff>
      <xdr:row>17</xdr:row>
      <xdr:rowOff>79502</xdr:rowOff>
    </xdr:to>
    <xdr:sp macro="" textlink="">
      <xdr:nvSpPr>
        <xdr:cNvPr id="147" name="楕円 146">
          <a:extLst>
            <a:ext uri="{FF2B5EF4-FFF2-40B4-BE49-F238E27FC236}">
              <a16:creationId xmlns:a16="http://schemas.microsoft.com/office/drawing/2014/main" id="{00000000-0008-0000-0400-000093000000}"/>
            </a:ext>
          </a:extLst>
        </xdr:cNvPr>
        <xdr:cNvSpPr/>
      </xdr:nvSpPr>
      <xdr:spPr>
        <a:xfrm>
          <a:off x="13843000" y="2892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64279</xdr:rowOff>
    </xdr:from>
    <xdr:ext cx="762000" cy="259045"/>
    <xdr:sp macro="" textlink="">
      <xdr:nvSpPr>
        <xdr:cNvPr id="148" name="テキスト ボックス 147">
          <a:extLst>
            <a:ext uri="{FF2B5EF4-FFF2-40B4-BE49-F238E27FC236}">
              <a16:creationId xmlns:a16="http://schemas.microsoft.com/office/drawing/2014/main" id="{00000000-0008-0000-0400-000094000000}"/>
            </a:ext>
          </a:extLst>
        </xdr:cNvPr>
        <xdr:cNvSpPr txBox="1"/>
      </xdr:nvSpPr>
      <xdr:spPr>
        <a:xfrm>
          <a:off x="13512800" y="29789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112776</xdr:rowOff>
    </xdr:from>
    <xdr:to>
      <xdr:col>65</xdr:col>
      <xdr:colOff>53975</xdr:colOff>
      <xdr:row>17</xdr:row>
      <xdr:rowOff>42926</xdr:rowOff>
    </xdr:to>
    <xdr:sp macro="" textlink="">
      <xdr:nvSpPr>
        <xdr:cNvPr id="149" name="楕円 148">
          <a:extLst>
            <a:ext uri="{FF2B5EF4-FFF2-40B4-BE49-F238E27FC236}">
              <a16:creationId xmlns:a16="http://schemas.microsoft.com/office/drawing/2014/main" id="{00000000-0008-0000-0400-000095000000}"/>
            </a:ext>
          </a:extLst>
        </xdr:cNvPr>
        <xdr:cNvSpPr/>
      </xdr:nvSpPr>
      <xdr:spPr>
        <a:xfrm>
          <a:off x="12954000" y="2855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27703</xdr:rowOff>
    </xdr:from>
    <xdr:ext cx="762000" cy="259045"/>
    <xdr:sp macro="" textlink="">
      <xdr:nvSpPr>
        <xdr:cNvPr id="150" name="テキスト ボックス 149">
          <a:extLst>
            <a:ext uri="{FF2B5EF4-FFF2-40B4-BE49-F238E27FC236}">
              <a16:creationId xmlns:a16="http://schemas.microsoft.com/office/drawing/2014/main" id="{00000000-0008-0000-0400-000096000000}"/>
            </a:ext>
          </a:extLst>
        </xdr:cNvPr>
        <xdr:cNvSpPr txBox="1"/>
      </xdr:nvSpPr>
      <xdr:spPr>
        <a:xfrm>
          <a:off x="12623800" y="2942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1" name="正方形/長方形 150">
          <a:extLst>
            <a:ext uri="{FF2B5EF4-FFF2-40B4-BE49-F238E27FC236}">
              <a16:creationId xmlns:a16="http://schemas.microsoft.com/office/drawing/2014/main" id="{00000000-0008-0000-0400-000097000000}"/>
            </a:ext>
          </a:extLst>
        </xdr:cNvPr>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2" name="正方形/長方形 151">
          <a:extLst>
            <a:ext uri="{FF2B5EF4-FFF2-40B4-BE49-F238E27FC236}">
              <a16:creationId xmlns:a16="http://schemas.microsoft.com/office/drawing/2014/main" id="{00000000-0008-0000-0400-000098000000}"/>
            </a:ext>
          </a:extLst>
        </xdr:cNvPr>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3" name="正方形/長方形 152">
          <a:extLst>
            <a:ext uri="{FF2B5EF4-FFF2-40B4-BE49-F238E27FC236}">
              <a16:creationId xmlns:a16="http://schemas.microsoft.com/office/drawing/2014/main" id="{00000000-0008-0000-0400-000099000000}"/>
            </a:ext>
          </a:extLst>
        </xdr:cNvPr>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54" name="正方形/長方形 153">
          <a:extLst>
            <a:ext uri="{FF2B5EF4-FFF2-40B4-BE49-F238E27FC236}">
              <a16:creationId xmlns:a16="http://schemas.microsoft.com/office/drawing/2014/main" id="{00000000-0008-0000-0400-00009A000000}"/>
            </a:ext>
          </a:extLst>
        </xdr:cNvPr>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55" name="正方形/長方形 154">
          <a:extLst>
            <a:ext uri="{FF2B5EF4-FFF2-40B4-BE49-F238E27FC236}">
              <a16:creationId xmlns:a16="http://schemas.microsoft.com/office/drawing/2014/main" id="{00000000-0008-0000-0400-00009B000000}"/>
            </a:ext>
          </a:extLst>
        </xdr:cNvPr>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56" name="正方形/長方形 155">
          <a:extLst>
            <a:ext uri="{FF2B5EF4-FFF2-40B4-BE49-F238E27FC236}">
              <a16:creationId xmlns:a16="http://schemas.microsoft.com/office/drawing/2014/main" id="{00000000-0008-0000-0400-00009C000000}"/>
            </a:ext>
          </a:extLst>
        </xdr:cNvPr>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57" name="正方形/長方形 156">
          <a:extLst>
            <a:ext uri="{FF2B5EF4-FFF2-40B4-BE49-F238E27FC236}">
              <a16:creationId xmlns:a16="http://schemas.microsoft.com/office/drawing/2014/main" id="{00000000-0008-0000-0400-00009D000000}"/>
            </a:ext>
          </a:extLst>
        </xdr:cNvPr>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58" name="正方形/長方形 157">
          <a:extLst>
            <a:ext uri="{FF2B5EF4-FFF2-40B4-BE49-F238E27FC236}">
              <a16:creationId xmlns:a16="http://schemas.microsoft.com/office/drawing/2014/main" id="{00000000-0008-0000-0400-00009E000000}"/>
            </a:ext>
          </a:extLst>
        </xdr:cNvPr>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59" name="正方形/長方形 158">
          <a:extLst>
            <a:ext uri="{FF2B5EF4-FFF2-40B4-BE49-F238E27FC236}">
              <a16:creationId xmlns:a16="http://schemas.microsoft.com/office/drawing/2014/main" id="{00000000-0008-0000-0400-00009F000000}"/>
            </a:ext>
          </a:extLst>
        </xdr:cNvPr>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0" name="正方形/長方形 159">
          <a:extLst>
            <a:ext uri="{FF2B5EF4-FFF2-40B4-BE49-F238E27FC236}">
              <a16:creationId xmlns:a16="http://schemas.microsoft.com/office/drawing/2014/main" id="{00000000-0008-0000-0400-0000A0000000}"/>
            </a:ext>
          </a:extLst>
        </xdr:cNvPr>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1" name="テキスト ボックス 160">
          <a:extLst>
            <a:ext uri="{FF2B5EF4-FFF2-40B4-BE49-F238E27FC236}">
              <a16:creationId xmlns:a16="http://schemas.microsoft.com/office/drawing/2014/main" id="{00000000-0008-0000-0400-0000A1000000}"/>
            </a:ext>
          </a:extLst>
        </xdr:cNvPr>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年々増加傾向にあるが、当該費目には医療費が含まれており、住民の健康増進により経費の抑制を図っていく。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49</xdr:row>
      <xdr:rowOff>107950</xdr:rowOff>
    </xdr:from>
    <xdr:ext cx="298543" cy="225703"/>
    <xdr:sp macro="" textlink="">
      <xdr:nvSpPr>
        <xdr:cNvPr id="162" name="テキスト ボックス 161">
          <a:extLst>
            <a:ext uri="{FF2B5EF4-FFF2-40B4-BE49-F238E27FC236}">
              <a16:creationId xmlns:a16="http://schemas.microsoft.com/office/drawing/2014/main" id="{00000000-0008-0000-0400-0000A2000000}"/>
            </a:ext>
          </a:extLst>
        </xdr:cNvPr>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3" name="直線コネクタ 162">
          <a:extLst>
            <a:ext uri="{FF2B5EF4-FFF2-40B4-BE49-F238E27FC236}">
              <a16:creationId xmlns:a16="http://schemas.microsoft.com/office/drawing/2014/main" id="{00000000-0008-0000-0400-0000A3000000}"/>
            </a:ext>
          </a:extLst>
        </xdr:cNvPr>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64" name="テキスト ボックス 163">
          <a:extLst>
            <a:ext uri="{FF2B5EF4-FFF2-40B4-BE49-F238E27FC236}">
              <a16:creationId xmlns:a16="http://schemas.microsoft.com/office/drawing/2014/main" id="{00000000-0008-0000-0400-0000A4000000}"/>
            </a:ext>
          </a:extLst>
        </xdr:cNvPr>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65" name="直線コネクタ 164">
          <a:extLst>
            <a:ext uri="{FF2B5EF4-FFF2-40B4-BE49-F238E27FC236}">
              <a16:creationId xmlns:a16="http://schemas.microsoft.com/office/drawing/2014/main" id="{00000000-0008-0000-0400-0000A5000000}"/>
            </a:ext>
          </a:extLst>
        </xdr:cNvPr>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66" name="テキスト ボックス 165">
          <a:extLst>
            <a:ext uri="{FF2B5EF4-FFF2-40B4-BE49-F238E27FC236}">
              <a16:creationId xmlns:a16="http://schemas.microsoft.com/office/drawing/2014/main" id="{00000000-0008-0000-0400-0000A6000000}"/>
            </a:ext>
          </a:extLst>
        </xdr:cNvPr>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67" name="直線コネクタ 166">
          <a:extLst>
            <a:ext uri="{FF2B5EF4-FFF2-40B4-BE49-F238E27FC236}">
              <a16:creationId xmlns:a16="http://schemas.microsoft.com/office/drawing/2014/main" id="{00000000-0008-0000-0400-0000A7000000}"/>
            </a:ext>
          </a:extLst>
        </xdr:cNvPr>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68" name="テキスト ボックス 167">
          <a:extLst>
            <a:ext uri="{FF2B5EF4-FFF2-40B4-BE49-F238E27FC236}">
              <a16:creationId xmlns:a16="http://schemas.microsoft.com/office/drawing/2014/main" id="{00000000-0008-0000-0400-0000A8000000}"/>
            </a:ext>
          </a:extLst>
        </xdr:cNvPr>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69" name="直線コネクタ 168">
          <a:extLst>
            <a:ext uri="{FF2B5EF4-FFF2-40B4-BE49-F238E27FC236}">
              <a16:creationId xmlns:a16="http://schemas.microsoft.com/office/drawing/2014/main" id="{00000000-0008-0000-0400-0000A9000000}"/>
            </a:ext>
          </a:extLst>
        </xdr:cNvPr>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0" name="テキスト ボックス 169">
          <a:extLst>
            <a:ext uri="{FF2B5EF4-FFF2-40B4-BE49-F238E27FC236}">
              <a16:creationId xmlns:a16="http://schemas.microsoft.com/office/drawing/2014/main" id="{00000000-0008-0000-0400-0000AA000000}"/>
            </a:ext>
          </a:extLst>
        </xdr:cNvPr>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1" name="直線コネクタ 170">
          <a:extLst>
            <a:ext uri="{FF2B5EF4-FFF2-40B4-BE49-F238E27FC236}">
              <a16:creationId xmlns:a16="http://schemas.microsoft.com/office/drawing/2014/main" id="{00000000-0008-0000-0400-0000AB000000}"/>
            </a:ext>
          </a:extLst>
        </xdr:cNvPr>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2" name="テキスト ボックス 171">
          <a:extLst>
            <a:ext uri="{FF2B5EF4-FFF2-40B4-BE49-F238E27FC236}">
              <a16:creationId xmlns:a16="http://schemas.microsoft.com/office/drawing/2014/main" id="{00000000-0008-0000-0400-0000AC000000}"/>
            </a:ext>
          </a:extLst>
        </xdr:cNvPr>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3" name="直線コネクタ 172">
          <a:extLst>
            <a:ext uri="{FF2B5EF4-FFF2-40B4-BE49-F238E27FC236}">
              <a16:creationId xmlns:a16="http://schemas.microsoft.com/office/drawing/2014/main" id="{00000000-0008-0000-0400-0000AD000000}"/>
            </a:ext>
          </a:extLst>
        </xdr:cNvPr>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74" name="テキスト ボックス 173">
          <a:extLst>
            <a:ext uri="{FF2B5EF4-FFF2-40B4-BE49-F238E27FC236}">
              <a16:creationId xmlns:a16="http://schemas.microsoft.com/office/drawing/2014/main" id="{00000000-0008-0000-0400-0000AE000000}"/>
            </a:ext>
          </a:extLst>
        </xdr:cNvPr>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75" name="直線コネクタ 174">
          <a:extLst>
            <a:ext uri="{FF2B5EF4-FFF2-40B4-BE49-F238E27FC236}">
              <a16:creationId xmlns:a16="http://schemas.microsoft.com/office/drawing/2014/main" id="{00000000-0008-0000-0400-0000AF000000}"/>
            </a:ext>
          </a:extLst>
        </xdr:cNvPr>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76" name="テキスト ボックス 175">
          <a:extLst>
            <a:ext uri="{FF2B5EF4-FFF2-40B4-BE49-F238E27FC236}">
              <a16:creationId xmlns:a16="http://schemas.microsoft.com/office/drawing/2014/main" id="{00000000-0008-0000-0400-0000B0000000}"/>
            </a:ext>
          </a:extLst>
        </xdr:cNvPr>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77" name="直線コネクタ 176">
          <a:extLst>
            <a:ext uri="{FF2B5EF4-FFF2-40B4-BE49-F238E27FC236}">
              <a16:creationId xmlns:a16="http://schemas.microsoft.com/office/drawing/2014/main" id="{00000000-0008-0000-0400-0000B1000000}"/>
            </a:ext>
          </a:extLst>
        </xdr:cNvPr>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78" name="扶助費グラフ枠">
          <a:extLst>
            <a:ext uri="{FF2B5EF4-FFF2-40B4-BE49-F238E27FC236}">
              <a16:creationId xmlns:a16="http://schemas.microsoft.com/office/drawing/2014/main" id="{00000000-0008-0000-0400-0000B2000000}"/>
            </a:ext>
          </a:extLst>
        </xdr:cNvPr>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52</xdr:row>
      <xdr:rowOff>159657</xdr:rowOff>
    </xdr:from>
    <xdr:to>
      <xdr:col>24</xdr:col>
      <xdr:colOff>25400</xdr:colOff>
      <xdr:row>61</xdr:row>
      <xdr:rowOff>86178</xdr:rowOff>
    </xdr:to>
    <xdr:cxnSp macro="">
      <xdr:nvCxnSpPr>
        <xdr:cNvPr id="179" name="直線コネクタ 178">
          <a:extLst>
            <a:ext uri="{FF2B5EF4-FFF2-40B4-BE49-F238E27FC236}">
              <a16:creationId xmlns:a16="http://schemas.microsoft.com/office/drawing/2014/main" id="{00000000-0008-0000-0400-0000B3000000}"/>
            </a:ext>
          </a:extLst>
        </xdr:cNvPr>
        <xdr:cNvCxnSpPr/>
      </xdr:nvCxnSpPr>
      <xdr:spPr>
        <a:xfrm flipV="1">
          <a:off x="4826000" y="9075057"/>
          <a:ext cx="0" cy="14695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61</xdr:row>
      <xdr:rowOff>58255</xdr:rowOff>
    </xdr:from>
    <xdr:ext cx="762000" cy="259045"/>
    <xdr:sp macro="" textlink="">
      <xdr:nvSpPr>
        <xdr:cNvPr id="180" name="扶助費最小値テキスト">
          <a:extLst>
            <a:ext uri="{FF2B5EF4-FFF2-40B4-BE49-F238E27FC236}">
              <a16:creationId xmlns:a16="http://schemas.microsoft.com/office/drawing/2014/main" id="{00000000-0008-0000-0400-0000B4000000}"/>
            </a:ext>
          </a:extLst>
        </xdr:cNvPr>
        <xdr:cNvSpPr txBox="1"/>
      </xdr:nvSpPr>
      <xdr:spPr>
        <a:xfrm>
          <a:off x="4914900" y="10516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61</xdr:row>
      <xdr:rowOff>86178</xdr:rowOff>
    </xdr:from>
    <xdr:to>
      <xdr:col>24</xdr:col>
      <xdr:colOff>114300</xdr:colOff>
      <xdr:row>61</xdr:row>
      <xdr:rowOff>86178</xdr:rowOff>
    </xdr:to>
    <xdr:cxnSp macro="">
      <xdr:nvCxnSpPr>
        <xdr:cNvPr id="181" name="直線コネクタ 180">
          <a:extLst>
            <a:ext uri="{FF2B5EF4-FFF2-40B4-BE49-F238E27FC236}">
              <a16:creationId xmlns:a16="http://schemas.microsoft.com/office/drawing/2014/main" id="{00000000-0008-0000-0400-0000B5000000}"/>
            </a:ext>
          </a:extLst>
        </xdr:cNvPr>
        <xdr:cNvCxnSpPr/>
      </xdr:nvCxnSpPr>
      <xdr:spPr>
        <a:xfrm>
          <a:off x="4737100" y="10544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74584</xdr:rowOff>
    </xdr:from>
    <xdr:ext cx="762000" cy="259045"/>
    <xdr:sp macro="" textlink="">
      <xdr:nvSpPr>
        <xdr:cNvPr id="182" name="扶助費最大値テキスト">
          <a:extLst>
            <a:ext uri="{FF2B5EF4-FFF2-40B4-BE49-F238E27FC236}">
              <a16:creationId xmlns:a16="http://schemas.microsoft.com/office/drawing/2014/main" id="{00000000-0008-0000-0400-0000B6000000}"/>
            </a:ext>
          </a:extLst>
        </xdr:cNvPr>
        <xdr:cNvSpPr txBox="1"/>
      </xdr:nvSpPr>
      <xdr:spPr>
        <a:xfrm>
          <a:off x="4914900" y="88185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52</xdr:row>
      <xdr:rowOff>159657</xdr:rowOff>
    </xdr:from>
    <xdr:to>
      <xdr:col>24</xdr:col>
      <xdr:colOff>114300</xdr:colOff>
      <xdr:row>52</xdr:row>
      <xdr:rowOff>159657</xdr:rowOff>
    </xdr:to>
    <xdr:cxnSp macro="">
      <xdr:nvCxnSpPr>
        <xdr:cNvPr id="183" name="直線コネクタ 182">
          <a:extLst>
            <a:ext uri="{FF2B5EF4-FFF2-40B4-BE49-F238E27FC236}">
              <a16:creationId xmlns:a16="http://schemas.microsoft.com/office/drawing/2014/main" id="{00000000-0008-0000-0400-0000B7000000}"/>
            </a:ext>
          </a:extLst>
        </xdr:cNvPr>
        <xdr:cNvCxnSpPr/>
      </xdr:nvCxnSpPr>
      <xdr:spPr>
        <a:xfrm>
          <a:off x="4737100" y="90750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60</xdr:row>
      <xdr:rowOff>159657</xdr:rowOff>
    </xdr:from>
    <xdr:to>
      <xdr:col>24</xdr:col>
      <xdr:colOff>25400</xdr:colOff>
      <xdr:row>61</xdr:row>
      <xdr:rowOff>86178</xdr:rowOff>
    </xdr:to>
    <xdr:cxnSp macro="">
      <xdr:nvCxnSpPr>
        <xdr:cNvPr id="184" name="直線コネクタ 183">
          <a:extLst>
            <a:ext uri="{FF2B5EF4-FFF2-40B4-BE49-F238E27FC236}">
              <a16:creationId xmlns:a16="http://schemas.microsoft.com/office/drawing/2014/main" id="{00000000-0008-0000-0400-0000B8000000}"/>
            </a:ext>
          </a:extLst>
        </xdr:cNvPr>
        <xdr:cNvCxnSpPr/>
      </xdr:nvCxnSpPr>
      <xdr:spPr>
        <a:xfrm>
          <a:off x="3987800" y="10446657"/>
          <a:ext cx="838200" cy="979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54</xdr:row>
      <xdr:rowOff>51905</xdr:rowOff>
    </xdr:from>
    <xdr:ext cx="762000" cy="259045"/>
    <xdr:sp macro="" textlink="">
      <xdr:nvSpPr>
        <xdr:cNvPr id="185" name="扶助費平均値テキスト">
          <a:extLst>
            <a:ext uri="{FF2B5EF4-FFF2-40B4-BE49-F238E27FC236}">
              <a16:creationId xmlns:a16="http://schemas.microsoft.com/office/drawing/2014/main" id="{00000000-0008-0000-0400-0000B9000000}"/>
            </a:ext>
          </a:extLst>
        </xdr:cNvPr>
        <xdr:cNvSpPr txBox="1"/>
      </xdr:nvSpPr>
      <xdr:spPr>
        <a:xfrm>
          <a:off x="4914900" y="931020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35378</xdr:rowOff>
    </xdr:from>
    <xdr:to>
      <xdr:col>24</xdr:col>
      <xdr:colOff>76200</xdr:colOff>
      <xdr:row>55</xdr:row>
      <xdr:rowOff>136978</xdr:rowOff>
    </xdr:to>
    <xdr:sp macro="" textlink="">
      <xdr:nvSpPr>
        <xdr:cNvPr id="186" name="フローチャート: 判断 185">
          <a:extLst>
            <a:ext uri="{FF2B5EF4-FFF2-40B4-BE49-F238E27FC236}">
              <a16:creationId xmlns:a16="http://schemas.microsoft.com/office/drawing/2014/main" id="{00000000-0008-0000-0400-0000BA000000}"/>
            </a:ext>
          </a:extLst>
        </xdr:cNvPr>
        <xdr:cNvSpPr/>
      </xdr:nvSpPr>
      <xdr:spPr>
        <a:xfrm>
          <a:off x="4775200" y="9465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60</xdr:row>
      <xdr:rowOff>45357</xdr:rowOff>
    </xdr:from>
    <xdr:to>
      <xdr:col>19</xdr:col>
      <xdr:colOff>187325</xdr:colOff>
      <xdr:row>60</xdr:row>
      <xdr:rowOff>159657</xdr:rowOff>
    </xdr:to>
    <xdr:cxnSp macro="">
      <xdr:nvCxnSpPr>
        <xdr:cNvPr id="187" name="直線コネクタ 186">
          <a:extLst>
            <a:ext uri="{FF2B5EF4-FFF2-40B4-BE49-F238E27FC236}">
              <a16:creationId xmlns:a16="http://schemas.microsoft.com/office/drawing/2014/main" id="{00000000-0008-0000-0400-0000BB000000}"/>
            </a:ext>
          </a:extLst>
        </xdr:cNvPr>
        <xdr:cNvCxnSpPr/>
      </xdr:nvCxnSpPr>
      <xdr:spPr>
        <a:xfrm>
          <a:off x="3098800" y="10332357"/>
          <a:ext cx="889000" cy="1143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55</xdr:row>
      <xdr:rowOff>19050</xdr:rowOff>
    </xdr:from>
    <xdr:to>
      <xdr:col>20</xdr:col>
      <xdr:colOff>38100</xdr:colOff>
      <xdr:row>55</xdr:row>
      <xdr:rowOff>120650</xdr:rowOff>
    </xdr:to>
    <xdr:sp macro="" textlink="">
      <xdr:nvSpPr>
        <xdr:cNvPr id="188" name="フローチャート: 判断 187">
          <a:extLst>
            <a:ext uri="{FF2B5EF4-FFF2-40B4-BE49-F238E27FC236}">
              <a16:creationId xmlns:a16="http://schemas.microsoft.com/office/drawing/2014/main" id="{00000000-0008-0000-0400-0000BC000000}"/>
            </a:ext>
          </a:extLst>
        </xdr:cNvPr>
        <xdr:cNvSpPr/>
      </xdr:nvSpPr>
      <xdr:spPr>
        <a:xfrm>
          <a:off x="3937000" y="9448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130827</xdr:rowOff>
    </xdr:from>
    <xdr:ext cx="736600" cy="259045"/>
    <xdr:sp macro="" textlink="">
      <xdr:nvSpPr>
        <xdr:cNvPr id="189" name="テキスト ボックス 188">
          <a:extLst>
            <a:ext uri="{FF2B5EF4-FFF2-40B4-BE49-F238E27FC236}">
              <a16:creationId xmlns:a16="http://schemas.microsoft.com/office/drawing/2014/main" id="{00000000-0008-0000-0400-0000BD000000}"/>
            </a:ext>
          </a:extLst>
        </xdr:cNvPr>
        <xdr:cNvSpPr txBox="1"/>
      </xdr:nvSpPr>
      <xdr:spPr>
        <a:xfrm>
          <a:off x="3606800" y="9217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59</xdr:row>
      <xdr:rowOff>167822</xdr:rowOff>
    </xdr:from>
    <xdr:to>
      <xdr:col>15</xdr:col>
      <xdr:colOff>98425</xdr:colOff>
      <xdr:row>60</xdr:row>
      <xdr:rowOff>45357</xdr:rowOff>
    </xdr:to>
    <xdr:cxnSp macro="">
      <xdr:nvCxnSpPr>
        <xdr:cNvPr id="190" name="直線コネクタ 189">
          <a:extLst>
            <a:ext uri="{FF2B5EF4-FFF2-40B4-BE49-F238E27FC236}">
              <a16:creationId xmlns:a16="http://schemas.microsoft.com/office/drawing/2014/main" id="{00000000-0008-0000-0400-0000BE000000}"/>
            </a:ext>
          </a:extLst>
        </xdr:cNvPr>
        <xdr:cNvCxnSpPr/>
      </xdr:nvCxnSpPr>
      <xdr:spPr>
        <a:xfrm>
          <a:off x="2209800" y="10283372"/>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54</xdr:row>
      <xdr:rowOff>141515</xdr:rowOff>
    </xdr:from>
    <xdr:to>
      <xdr:col>15</xdr:col>
      <xdr:colOff>149225</xdr:colOff>
      <xdr:row>55</xdr:row>
      <xdr:rowOff>71665</xdr:rowOff>
    </xdr:to>
    <xdr:sp macro="" textlink="">
      <xdr:nvSpPr>
        <xdr:cNvPr id="191" name="フローチャート: 判断 190">
          <a:extLst>
            <a:ext uri="{FF2B5EF4-FFF2-40B4-BE49-F238E27FC236}">
              <a16:creationId xmlns:a16="http://schemas.microsoft.com/office/drawing/2014/main" id="{00000000-0008-0000-0400-0000BF000000}"/>
            </a:ext>
          </a:extLst>
        </xdr:cNvPr>
        <xdr:cNvSpPr/>
      </xdr:nvSpPr>
      <xdr:spPr>
        <a:xfrm>
          <a:off x="3048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81842</xdr:rowOff>
    </xdr:from>
    <xdr:ext cx="762000" cy="259045"/>
    <xdr:sp macro="" textlink="">
      <xdr:nvSpPr>
        <xdr:cNvPr id="192" name="テキスト ボックス 191">
          <a:extLst>
            <a:ext uri="{FF2B5EF4-FFF2-40B4-BE49-F238E27FC236}">
              <a16:creationId xmlns:a16="http://schemas.microsoft.com/office/drawing/2014/main" id="{00000000-0008-0000-0400-0000C0000000}"/>
            </a:ext>
          </a:extLst>
        </xdr:cNvPr>
        <xdr:cNvSpPr txBox="1"/>
      </xdr:nvSpPr>
      <xdr:spPr>
        <a:xfrm>
          <a:off x="2717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59</xdr:row>
      <xdr:rowOff>86178</xdr:rowOff>
    </xdr:from>
    <xdr:to>
      <xdr:col>11</xdr:col>
      <xdr:colOff>9525</xdr:colOff>
      <xdr:row>59</xdr:row>
      <xdr:rowOff>167822</xdr:rowOff>
    </xdr:to>
    <xdr:cxnSp macro="">
      <xdr:nvCxnSpPr>
        <xdr:cNvPr id="193" name="直線コネクタ 192">
          <a:extLst>
            <a:ext uri="{FF2B5EF4-FFF2-40B4-BE49-F238E27FC236}">
              <a16:creationId xmlns:a16="http://schemas.microsoft.com/office/drawing/2014/main" id="{00000000-0008-0000-0400-0000C1000000}"/>
            </a:ext>
          </a:extLst>
        </xdr:cNvPr>
        <xdr:cNvCxnSpPr/>
      </xdr:nvCxnSpPr>
      <xdr:spPr>
        <a:xfrm>
          <a:off x="1320800" y="10201728"/>
          <a:ext cx="889000" cy="816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55</xdr:row>
      <xdr:rowOff>2722</xdr:rowOff>
    </xdr:from>
    <xdr:to>
      <xdr:col>11</xdr:col>
      <xdr:colOff>60325</xdr:colOff>
      <xdr:row>55</xdr:row>
      <xdr:rowOff>104322</xdr:rowOff>
    </xdr:to>
    <xdr:sp macro="" textlink="">
      <xdr:nvSpPr>
        <xdr:cNvPr id="194" name="フローチャート: 判断 193">
          <a:extLst>
            <a:ext uri="{FF2B5EF4-FFF2-40B4-BE49-F238E27FC236}">
              <a16:creationId xmlns:a16="http://schemas.microsoft.com/office/drawing/2014/main" id="{00000000-0008-0000-0400-0000C2000000}"/>
            </a:ext>
          </a:extLst>
        </xdr:cNvPr>
        <xdr:cNvSpPr/>
      </xdr:nvSpPr>
      <xdr:spPr>
        <a:xfrm>
          <a:off x="2159000" y="94324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114499</xdr:rowOff>
    </xdr:from>
    <xdr:ext cx="762000" cy="259045"/>
    <xdr:sp macro="" textlink="">
      <xdr:nvSpPr>
        <xdr:cNvPr id="195" name="テキスト ボックス 194">
          <a:extLst>
            <a:ext uri="{FF2B5EF4-FFF2-40B4-BE49-F238E27FC236}">
              <a16:creationId xmlns:a16="http://schemas.microsoft.com/office/drawing/2014/main" id="{00000000-0008-0000-0400-0000C3000000}"/>
            </a:ext>
          </a:extLst>
        </xdr:cNvPr>
        <xdr:cNvSpPr txBox="1"/>
      </xdr:nvSpPr>
      <xdr:spPr>
        <a:xfrm>
          <a:off x="1828800" y="92013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141515</xdr:rowOff>
    </xdr:from>
    <xdr:to>
      <xdr:col>6</xdr:col>
      <xdr:colOff>171450</xdr:colOff>
      <xdr:row>55</xdr:row>
      <xdr:rowOff>71665</xdr:rowOff>
    </xdr:to>
    <xdr:sp macro="" textlink="">
      <xdr:nvSpPr>
        <xdr:cNvPr id="196" name="フローチャート: 判断 195">
          <a:extLst>
            <a:ext uri="{FF2B5EF4-FFF2-40B4-BE49-F238E27FC236}">
              <a16:creationId xmlns:a16="http://schemas.microsoft.com/office/drawing/2014/main" id="{00000000-0008-0000-0400-0000C4000000}"/>
            </a:ext>
          </a:extLst>
        </xdr:cNvPr>
        <xdr:cNvSpPr/>
      </xdr:nvSpPr>
      <xdr:spPr>
        <a:xfrm>
          <a:off x="1270000" y="9399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81842</xdr:rowOff>
    </xdr:from>
    <xdr:ext cx="762000" cy="259045"/>
    <xdr:sp macro="" textlink="">
      <xdr:nvSpPr>
        <xdr:cNvPr id="197" name="テキスト ボックス 196">
          <a:extLst>
            <a:ext uri="{FF2B5EF4-FFF2-40B4-BE49-F238E27FC236}">
              <a16:creationId xmlns:a16="http://schemas.microsoft.com/office/drawing/2014/main" id="{00000000-0008-0000-0400-0000C5000000}"/>
            </a:ext>
          </a:extLst>
        </xdr:cNvPr>
        <xdr:cNvSpPr txBox="1"/>
      </xdr:nvSpPr>
      <xdr:spPr>
        <a:xfrm>
          <a:off x="939800" y="91686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198" name="テキスト ボックス 197">
          <a:extLst>
            <a:ext uri="{FF2B5EF4-FFF2-40B4-BE49-F238E27FC236}">
              <a16:creationId xmlns:a16="http://schemas.microsoft.com/office/drawing/2014/main" id="{00000000-0008-0000-0400-0000C6000000}"/>
            </a:ext>
          </a:extLst>
        </xdr:cNvPr>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199" name="テキスト ボックス 198">
          <a:extLst>
            <a:ext uri="{FF2B5EF4-FFF2-40B4-BE49-F238E27FC236}">
              <a16:creationId xmlns:a16="http://schemas.microsoft.com/office/drawing/2014/main" id="{00000000-0008-0000-0400-0000C7000000}"/>
            </a:ext>
          </a:extLst>
        </xdr:cNvPr>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0" name="テキスト ボックス 199">
          <a:extLst>
            <a:ext uri="{FF2B5EF4-FFF2-40B4-BE49-F238E27FC236}">
              <a16:creationId xmlns:a16="http://schemas.microsoft.com/office/drawing/2014/main" id="{00000000-0008-0000-0400-0000C8000000}"/>
            </a:ext>
          </a:extLst>
        </xdr:cNvPr>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1" name="テキスト ボックス 200">
          <a:extLst>
            <a:ext uri="{FF2B5EF4-FFF2-40B4-BE49-F238E27FC236}">
              <a16:creationId xmlns:a16="http://schemas.microsoft.com/office/drawing/2014/main" id="{00000000-0008-0000-0400-0000C9000000}"/>
            </a:ext>
          </a:extLst>
        </xdr:cNvPr>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2" name="テキスト ボックス 201">
          <a:extLst>
            <a:ext uri="{FF2B5EF4-FFF2-40B4-BE49-F238E27FC236}">
              <a16:creationId xmlns:a16="http://schemas.microsoft.com/office/drawing/2014/main" id="{00000000-0008-0000-0400-0000CA000000}"/>
            </a:ext>
          </a:extLst>
        </xdr:cNvPr>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61</xdr:row>
      <xdr:rowOff>35378</xdr:rowOff>
    </xdr:from>
    <xdr:to>
      <xdr:col>24</xdr:col>
      <xdr:colOff>76200</xdr:colOff>
      <xdr:row>61</xdr:row>
      <xdr:rowOff>136978</xdr:rowOff>
    </xdr:to>
    <xdr:sp macro="" textlink="">
      <xdr:nvSpPr>
        <xdr:cNvPr id="203" name="楕円 202">
          <a:extLst>
            <a:ext uri="{FF2B5EF4-FFF2-40B4-BE49-F238E27FC236}">
              <a16:creationId xmlns:a16="http://schemas.microsoft.com/office/drawing/2014/main" id="{00000000-0008-0000-0400-0000CB000000}"/>
            </a:ext>
          </a:extLst>
        </xdr:cNvPr>
        <xdr:cNvSpPr/>
      </xdr:nvSpPr>
      <xdr:spPr>
        <a:xfrm>
          <a:off x="4775200" y="1049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60</xdr:row>
      <xdr:rowOff>115405</xdr:rowOff>
    </xdr:from>
    <xdr:ext cx="762000" cy="259045"/>
    <xdr:sp macro="" textlink="">
      <xdr:nvSpPr>
        <xdr:cNvPr id="204" name="扶助費該当値テキスト">
          <a:extLst>
            <a:ext uri="{FF2B5EF4-FFF2-40B4-BE49-F238E27FC236}">
              <a16:creationId xmlns:a16="http://schemas.microsoft.com/office/drawing/2014/main" id="{00000000-0008-0000-0400-0000CC000000}"/>
            </a:ext>
          </a:extLst>
        </xdr:cNvPr>
        <xdr:cNvSpPr txBox="1"/>
      </xdr:nvSpPr>
      <xdr:spPr>
        <a:xfrm>
          <a:off x="4914900" y="10402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60</xdr:row>
      <xdr:rowOff>108857</xdr:rowOff>
    </xdr:from>
    <xdr:to>
      <xdr:col>20</xdr:col>
      <xdr:colOff>38100</xdr:colOff>
      <xdr:row>61</xdr:row>
      <xdr:rowOff>39007</xdr:rowOff>
    </xdr:to>
    <xdr:sp macro="" textlink="">
      <xdr:nvSpPr>
        <xdr:cNvPr id="205" name="楕円 204">
          <a:extLst>
            <a:ext uri="{FF2B5EF4-FFF2-40B4-BE49-F238E27FC236}">
              <a16:creationId xmlns:a16="http://schemas.microsoft.com/office/drawing/2014/main" id="{00000000-0008-0000-0400-0000CD000000}"/>
            </a:ext>
          </a:extLst>
        </xdr:cNvPr>
        <xdr:cNvSpPr/>
      </xdr:nvSpPr>
      <xdr:spPr>
        <a:xfrm>
          <a:off x="3937000" y="10395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61</xdr:row>
      <xdr:rowOff>23784</xdr:rowOff>
    </xdr:from>
    <xdr:ext cx="736600" cy="259045"/>
    <xdr:sp macro="" textlink="">
      <xdr:nvSpPr>
        <xdr:cNvPr id="206" name="テキスト ボックス 205">
          <a:extLst>
            <a:ext uri="{FF2B5EF4-FFF2-40B4-BE49-F238E27FC236}">
              <a16:creationId xmlns:a16="http://schemas.microsoft.com/office/drawing/2014/main" id="{00000000-0008-0000-0400-0000CE000000}"/>
            </a:ext>
          </a:extLst>
        </xdr:cNvPr>
        <xdr:cNvSpPr txBox="1"/>
      </xdr:nvSpPr>
      <xdr:spPr>
        <a:xfrm>
          <a:off x="3606800" y="104822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59</xdr:row>
      <xdr:rowOff>166007</xdr:rowOff>
    </xdr:from>
    <xdr:to>
      <xdr:col>15</xdr:col>
      <xdr:colOff>149225</xdr:colOff>
      <xdr:row>60</xdr:row>
      <xdr:rowOff>96157</xdr:rowOff>
    </xdr:to>
    <xdr:sp macro="" textlink="">
      <xdr:nvSpPr>
        <xdr:cNvPr id="207" name="楕円 206">
          <a:extLst>
            <a:ext uri="{FF2B5EF4-FFF2-40B4-BE49-F238E27FC236}">
              <a16:creationId xmlns:a16="http://schemas.microsoft.com/office/drawing/2014/main" id="{00000000-0008-0000-0400-0000CF000000}"/>
            </a:ext>
          </a:extLst>
        </xdr:cNvPr>
        <xdr:cNvSpPr/>
      </xdr:nvSpPr>
      <xdr:spPr>
        <a:xfrm>
          <a:off x="3048000" y="10281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60</xdr:row>
      <xdr:rowOff>80934</xdr:rowOff>
    </xdr:from>
    <xdr:ext cx="762000" cy="259045"/>
    <xdr:sp macro="" textlink="">
      <xdr:nvSpPr>
        <xdr:cNvPr id="208" name="テキスト ボックス 207">
          <a:extLst>
            <a:ext uri="{FF2B5EF4-FFF2-40B4-BE49-F238E27FC236}">
              <a16:creationId xmlns:a16="http://schemas.microsoft.com/office/drawing/2014/main" id="{00000000-0008-0000-0400-0000D0000000}"/>
            </a:ext>
          </a:extLst>
        </xdr:cNvPr>
        <xdr:cNvSpPr txBox="1"/>
      </xdr:nvSpPr>
      <xdr:spPr>
        <a:xfrm>
          <a:off x="2717800" y="10367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59</xdr:row>
      <xdr:rowOff>117022</xdr:rowOff>
    </xdr:from>
    <xdr:to>
      <xdr:col>11</xdr:col>
      <xdr:colOff>60325</xdr:colOff>
      <xdr:row>60</xdr:row>
      <xdr:rowOff>47172</xdr:rowOff>
    </xdr:to>
    <xdr:sp macro="" textlink="">
      <xdr:nvSpPr>
        <xdr:cNvPr id="209" name="楕円 208">
          <a:extLst>
            <a:ext uri="{FF2B5EF4-FFF2-40B4-BE49-F238E27FC236}">
              <a16:creationId xmlns:a16="http://schemas.microsoft.com/office/drawing/2014/main" id="{00000000-0008-0000-0400-0000D1000000}"/>
            </a:ext>
          </a:extLst>
        </xdr:cNvPr>
        <xdr:cNvSpPr/>
      </xdr:nvSpPr>
      <xdr:spPr>
        <a:xfrm>
          <a:off x="2159000" y="10232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60</xdr:row>
      <xdr:rowOff>31949</xdr:rowOff>
    </xdr:from>
    <xdr:ext cx="762000" cy="259045"/>
    <xdr:sp macro="" textlink="">
      <xdr:nvSpPr>
        <xdr:cNvPr id="210" name="テキスト ボックス 209">
          <a:extLst>
            <a:ext uri="{FF2B5EF4-FFF2-40B4-BE49-F238E27FC236}">
              <a16:creationId xmlns:a16="http://schemas.microsoft.com/office/drawing/2014/main" id="{00000000-0008-0000-0400-0000D2000000}"/>
            </a:ext>
          </a:extLst>
        </xdr:cNvPr>
        <xdr:cNvSpPr txBox="1"/>
      </xdr:nvSpPr>
      <xdr:spPr>
        <a:xfrm>
          <a:off x="1828800" y="103189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59</xdr:row>
      <xdr:rowOff>35378</xdr:rowOff>
    </xdr:from>
    <xdr:to>
      <xdr:col>6</xdr:col>
      <xdr:colOff>171450</xdr:colOff>
      <xdr:row>59</xdr:row>
      <xdr:rowOff>136978</xdr:rowOff>
    </xdr:to>
    <xdr:sp macro="" textlink="">
      <xdr:nvSpPr>
        <xdr:cNvPr id="211" name="楕円 210">
          <a:extLst>
            <a:ext uri="{FF2B5EF4-FFF2-40B4-BE49-F238E27FC236}">
              <a16:creationId xmlns:a16="http://schemas.microsoft.com/office/drawing/2014/main" id="{00000000-0008-0000-0400-0000D3000000}"/>
            </a:ext>
          </a:extLst>
        </xdr:cNvPr>
        <xdr:cNvSpPr/>
      </xdr:nvSpPr>
      <xdr:spPr>
        <a:xfrm>
          <a:off x="1270000" y="10150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59</xdr:row>
      <xdr:rowOff>121755</xdr:rowOff>
    </xdr:from>
    <xdr:ext cx="762000" cy="259045"/>
    <xdr:sp macro="" textlink="">
      <xdr:nvSpPr>
        <xdr:cNvPr id="212" name="テキスト ボックス 211">
          <a:extLst>
            <a:ext uri="{FF2B5EF4-FFF2-40B4-BE49-F238E27FC236}">
              <a16:creationId xmlns:a16="http://schemas.microsoft.com/office/drawing/2014/main" id="{00000000-0008-0000-0400-0000D4000000}"/>
            </a:ext>
          </a:extLst>
        </xdr:cNvPr>
        <xdr:cNvSpPr txBox="1"/>
      </xdr:nvSpPr>
      <xdr:spPr>
        <a:xfrm>
          <a:off x="939800" y="102373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13" name="正方形/長方形 212">
          <a:extLst>
            <a:ext uri="{FF2B5EF4-FFF2-40B4-BE49-F238E27FC236}">
              <a16:creationId xmlns:a16="http://schemas.microsoft.com/office/drawing/2014/main" id="{00000000-0008-0000-0400-0000D5000000}"/>
            </a:ext>
          </a:extLst>
        </xdr:cNvPr>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14" name="正方形/長方形 213">
          <a:extLst>
            <a:ext uri="{FF2B5EF4-FFF2-40B4-BE49-F238E27FC236}">
              <a16:creationId xmlns:a16="http://schemas.microsoft.com/office/drawing/2014/main" id="{00000000-0008-0000-0400-0000D6000000}"/>
            </a:ext>
          </a:extLst>
        </xdr:cNvPr>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15" name="正方形/長方形 214">
          <a:extLst>
            <a:ext uri="{FF2B5EF4-FFF2-40B4-BE49-F238E27FC236}">
              <a16:creationId xmlns:a16="http://schemas.microsoft.com/office/drawing/2014/main" id="{00000000-0008-0000-0400-0000D7000000}"/>
            </a:ext>
          </a:extLst>
        </xdr:cNvPr>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16" name="正方形/長方形 215">
          <a:extLst>
            <a:ext uri="{FF2B5EF4-FFF2-40B4-BE49-F238E27FC236}">
              <a16:creationId xmlns:a16="http://schemas.microsoft.com/office/drawing/2014/main" id="{00000000-0008-0000-0400-0000D8000000}"/>
            </a:ext>
          </a:extLst>
        </xdr:cNvPr>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17" name="正方形/長方形 216">
          <a:extLst>
            <a:ext uri="{FF2B5EF4-FFF2-40B4-BE49-F238E27FC236}">
              <a16:creationId xmlns:a16="http://schemas.microsoft.com/office/drawing/2014/main" id="{00000000-0008-0000-0400-0000D9000000}"/>
            </a:ext>
          </a:extLst>
        </xdr:cNvPr>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18" name="正方形/長方形 217">
          <a:extLst>
            <a:ext uri="{FF2B5EF4-FFF2-40B4-BE49-F238E27FC236}">
              <a16:creationId xmlns:a16="http://schemas.microsoft.com/office/drawing/2014/main" id="{00000000-0008-0000-0400-0000DA000000}"/>
            </a:ext>
          </a:extLst>
        </xdr:cNvPr>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19" name="正方形/長方形 218">
          <a:extLst>
            <a:ext uri="{FF2B5EF4-FFF2-40B4-BE49-F238E27FC236}">
              <a16:creationId xmlns:a16="http://schemas.microsoft.com/office/drawing/2014/main" id="{00000000-0008-0000-0400-0000DB000000}"/>
            </a:ext>
          </a:extLst>
        </xdr:cNvPr>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0" name="正方形/長方形 219">
          <a:extLst>
            <a:ext uri="{FF2B5EF4-FFF2-40B4-BE49-F238E27FC236}">
              <a16:creationId xmlns:a16="http://schemas.microsoft.com/office/drawing/2014/main" id="{00000000-0008-0000-0400-0000DC000000}"/>
            </a:ext>
          </a:extLst>
        </xdr:cNvPr>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1" name="正方形/長方形 220">
          <a:extLst>
            <a:ext uri="{FF2B5EF4-FFF2-40B4-BE49-F238E27FC236}">
              <a16:creationId xmlns:a16="http://schemas.microsoft.com/office/drawing/2014/main" id="{00000000-0008-0000-0400-0000DD000000}"/>
            </a:ext>
          </a:extLst>
        </xdr:cNvPr>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2" name="正方形/長方形 221">
          <a:extLst>
            <a:ext uri="{FF2B5EF4-FFF2-40B4-BE49-F238E27FC236}">
              <a16:creationId xmlns:a16="http://schemas.microsoft.com/office/drawing/2014/main" id="{00000000-0008-0000-0400-0000DE000000}"/>
            </a:ext>
          </a:extLst>
        </xdr:cNvPr>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23" name="テキスト ボックス 222">
          <a:extLst>
            <a:ext uri="{FF2B5EF4-FFF2-40B4-BE49-F238E27FC236}">
              <a16:creationId xmlns:a16="http://schemas.microsoft.com/office/drawing/2014/main" id="{00000000-0008-0000-0400-0000DF000000}"/>
            </a:ext>
          </a:extLst>
        </xdr:cNvPr>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１０％を越える数値となっている。医療費増に伴う特別会計（後期高齢者医療特別会計）への繰出金増が、その要因である。医療費抑制につながる健康増進事業の展開が必要である。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49</xdr:row>
      <xdr:rowOff>107950</xdr:rowOff>
    </xdr:from>
    <xdr:ext cx="298543" cy="225703"/>
    <xdr:sp macro="" textlink="">
      <xdr:nvSpPr>
        <xdr:cNvPr id="224" name="テキスト ボックス 223">
          <a:extLst>
            <a:ext uri="{FF2B5EF4-FFF2-40B4-BE49-F238E27FC236}">
              <a16:creationId xmlns:a16="http://schemas.microsoft.com/office/drawing/2014/main" id="{00000000-0008-0000-0400-0000E0000000}"/>
            </a:ext>
          </a:extLst>
        </xdr:cNvPr>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25" name="直線コネクタ 224">
          <a:extLst>
            <a:ext uri="{FF2B5EF4-FFF2-40B4-BE49-F238E27FC236}">
              <a16:creationId xmlns:a16="http://schemas.microsoft.com/office/drawing/2014/main" id="{00000000-0008-0000-0400-0000E1000000}"/>
            </a:ext>
          </a:extLst>
        </xdr:cNvPr>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26" name="テキスト ボックス 225">
          <a:extLst>
            <a:ext uri="{FF2B5EF4-FFF2-40B4-BE49-F238E27FC236}">
              <a16:creationId xmlns:a16="http://schemas.microsoft.com/office/drawing/2014/main" id="{00000000-0008-0000-0400-0000E2000000}"/>
            </a:ext>
          </a:extLst>
        </xdr:cNvPr>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146050</xdr:rowOff>
    </xdr:from>
    <xdr:to>
      <xdr:col>85</xdr:col>
      <xdr:colOff>66675</xdr:colOff>
      <xdr:row>61</xdr:row>
      <xdr:rowOff>146050</xdr:rowOff>
    </xdr:to>
    <xdr:cxnSp macro="">
      <xdr:nvCxnSpPr>
        <xdr:cNvPr id="227" name="直線コネクタ 226">
          <a:extLst>
            <a:ext uri="{FF2B5EF4-FFF2-40B4-BE49-F238E27FC236}">
              <a16:creationId xmlns:a16="http://schemas.microsoft.com/office/drawing/2014/main" id="{00000000-0008-0000-0400-0000E3000000}"/>
            </a:ext>
          </a:extLst>
        </xdr:cNvPr>
        <xdr:cNvCxnSpPr/>
      </xdr:nvCxnSpPr>
      <xdr:spPr>
        <a:xfrm>
          <a:off x="12446000" y="1060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61</xdr:row>
      <xdr:rowOff>3827</xdr:rowOff>
    </xdr:from>
    <xdr:ext cx="508000" cy="259045"/>
    <xdr:sp macro="" textlink="">
      <xdr:nvSpPr>
        <xdr:cNvPr id="228" name="テキスト ボックス 227">
          <a:extLst>
            <a:ext uri="{FF2B5EF4-FFF2-40B4-BE49-F238E27FC236}">
              <a16:creationId xmlns:a16="http://schemas.microsoft.com/office/drawing/2014/main" id="{00000000-0008-0000-0400-0000E4000000}"/>
            </a:ext>
          </a:extLst>
        </xdr:cNvPr>
        <xdr:cNvSpPr txBox="1"/>
      </xdr:nvSpPr>
      <xdr:spPr>
        <a:xfrm>
          <a:off x="11938000" y="1046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59</xdr:row>
      <xdr:rowOff>107950</xdr:rowOff>
    </xdr:from>
    <xdr:to>
      <xdr:col>85</xdr:col>
      <xdr:colOff>66675</xdr:colOff>
      <xdr:row>59</xdr:row>
      <xdr:rowOff>107950</xdr:rowOff>
    </xdr:to>
    <xdr:cxnSp macro="">
      <xdr:nvCxnSpPr>
        <xdr:cNvPr id="229" name="直線コネクタ 228">
          <a:extLst>
            <a:ext uri="{FF2B5EF4-FFF2-40B4-BE49-F238E27FC236}">
              <a16:creationId xmlns:a16="http://schemas.microsoft.com/office/drawing/2014/main" id="{00000000-0008-0000-0400-0000E5000000}"/>
            </a:ext>
          </a:extLst>
        </xdr:cNvPr>
        <xdr:cNvCxnSpPr/>
      </xdr:nvCxnSpPr>
      <xdr:spPr>
        <a:xfrm>
          <a:off x="12446000" y="1022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58</xdr:row>
      <xdr:rowOff>137177</xdr:rowOff>
    </xdr:from>
    <xdr:ext cx="508000" cy="259045"/>
    <xdr:sp macro="" textlink="">
      <xdr:nvSpPr>
        <xdr:cNvPr id="230" name="テキスト ボックス 229">
          <a:extLst>
            <a:ext uri="{FF2B5EF4-FFF2-40B4-BE49-F238E27FC236}">
              <a16:creationId xmlns:a16="http://schemas.microsoft.com/office/drawing/2014/main" id="{00000000-0008-0000-0400-0000E6000000}"/>
            </a:ext>
          </a:extLst>
        </xdr:cNvPr>
        <xdr:cNvSpPr txBox="1"/>
      </xdr:nvSpPr>
      <xdr:spPr>
        <a:xfrm>
          <a:off x="11938000" y="1008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57</xdr:row>
      <xdr:rowOff>69850</xdr:rowOff>
    </xdr:from>
    <xdr:to>
      <xdr:col>85</xdr:col>
      <xdr:colOff>66675</xdr:colOff>
      <xdr:row>57</xdr:row>
      <xdr:rowOff>69850</xdr:rowOff>
    </xdr:to>
    <xdr:cxnSp macro="">
      <xdr:nvCxnSpPr>
        <xdr:cNvPr id="231" name="直線コネクタ 230">
          <a:extLst>
            <a:ext uri="{FF2B5EF4-FFF2-40B4-BE49-F238E27FC236}">
              <a16:creationId xmlns:a16="http://schemas.microsoft.com/office/drawing/2014/main" id="{00000000-0008-0000-0400-0000E7000000}"/>
            </a:ext>
          </a:extLst>
        </xdr:cNvPr>
        <xdr:cNvCxnSpPr/>
      </xdr:nvCxnSpPr>
      <xdr:spPr>
        <a:xfrm>
          <a:off x="12446000" y="984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56</xdr:row>
      <xdr:rowOff>99077</xdr:rowOff>
    </xdr:from>
    <xdr:ext cx="508000" cy="259045"/>
    <xdr:sp macro="" textlink="">
      <xdr:nvSpPr>
        <xdr:cNvPr id="232" name="テキスト ボックス 231">
          <a:extLst>
            <a:ext uri="{FF2B5EF4-FFF2-40B4-BE49-F238E27FC236}">
              <a16:creationId xmlns:a16="http://schemas.microsoft.com/office/drawing/2014/main" id="{00000000-0008-0000-0400-0000E8000000}"/>
            </a:ext>
          </a:extLst>
        </xdr:cNvPr>
        <xdr:cNvSpPr txBox="1"/>
      </xdr:nvSpPr>
      <xdr:spPr>
        <a:xfrm>
          <a:off x="11938000" y="970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55</xdr:row>
      <xdr:rowOff>31750</xdr:rowOff>
    </xdr:from>
    <xdr:to>
      <xdr:col>85</xdr:col>
      <xdr:colOff>66675</xdr:colOff>
      <xdr:row>55</xdr:row>
      <xdr:rowOff>31750</xdr:rowOff>
    </xdr:to>
    <xdr:cxnSp macro="">
      <xdr:nvCxnSpPr>
        <xdr:cNvPr id="233" name="直線コネクタ 232">
          <a:extLst>
            <a:ext uri="{FF2B5EF4-FFF2-40B4-BE49-F238E27FC236}">
              <a16:creationId xmlns:a16="http://schemas.microsoft.com/office/drawing/2014/main" id="{00000000-0008-0000-0400-0000E9000000}"/>
            </a:ext>
          </a:extLst>
        </xdr:cNvPr>
        <xdr:cNvCxnSpPr/>
      </xdr:nvCxnSpPr>
      <xdr:spPr>
        <a:xfrm>
          <a:off x="12446000" y="946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54</xdr:row>
      <xdr:rowOff>60977</xdr:rowOff>
    </xdr:from>
    <xdr:ext cx="508000" cy="259045"/>
    <xdr:sp macro="" textlink="">
      <xdr:nvSpPr>
        <xdr:cNvPr id="234" name="テキスト ボックス 233">
          <a:extLst>
            <a:ext uri="{FF2B5EF4-FFF2-40B4-BE49-F238E27FC236}">
              <a16:creationId xmlns:a16="http://schemas.microsoft.com/office/drawing/2014/main" id="{00000000-0008-0000-0400-0000EA000000}"/>
            </a:ext>
          </a:extLst>
        </xdr:cNvPr>
        <xdr:cNvSpPr txBox="1"/>
      </xdr:nvSpPr>
      <xdr:spPr>
        <a:xfrm>
          <a:off x="11938000" y="931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52</xdr:row>
      <xdr:rowOff>165100</xdr:rowOff>
    </xdr:from>
    <xdr:to>
      <xdr:col>85</xdr:col>
      <xdr:colOff>66675</xdr:colOff>
      <xdr:row>52</xdr:row>
      <xdr:rowOff>165100</xdr:rowOff>
    </xdr:to>
    <xdr:cxnSp macro="">
      <xdr:nvCxnSpPr>
        <xdr:cNvPr id="235" name="直線コネクタ 234">
          <a:extLst>
            <a:ext uri="{FF2B5EF4-FFF2-40B4-BE49-F238E27FC236}">
              <a16:creationId xmlns:a16="http://schemas.microsoft.com/office/drawing/2014/main" id="{00000000-0008-0000-0400-0000EB000000}"/>
            </a:ext>
          </a:extLst>
        </xdr:cNvPr>
        <xdr:cNvCxnSpPr/>
      </xdr:nvCxnSpPr>
      <xdr:spPr>
        <a:xfrm>
          <a:off x="12446000" y="908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22877</xdr:rowOff>
    </xdr:from>
    <xdr:ext cx="508000" cy="259045"/>
    <xdr:sp macro="" textlink="">
      <xdr:nvSpPr>
        <xdr:cNvPr id="236" name="テキスト ボックス 235">
          <a:extLst>
            <a:ext uri="{FF2B5EF4-FFF2-40B4-BE49-F238E27FC236}">
              <a16:creationId xmlns:a16="http://schemas.microsoft.com/office/drawing/2014/main" id="{00000000-0008-0000-0400-0000EC000000}"/>
            </a:ext>
          </a:extLst>
        </xdr:cNvPr>
        <xdr:cNvSpPr txBox="1"/>
      </xdr:nvSpPr>
      <xdr:spPr>
        <a:xfrm>
          <a:off x="11938000" y="893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37" name="直線コネクタ 236">
          <a:extLst>
            <a:ext uri="{FF2B5EF4-FFF2-40B4-BE49-F238E27FC236}">
              <a16:creationId xmlns:a16="http://schemas.microsoft.com/office/drawing/2014/main" id="{00000000-0008-0000-0400-0000ED000000}"/>
            </a:ext>
          </a:extLst>
        </xdr:cNvPr>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50</xdr:row>
      <xdr:rowOff>127000</xdr:rowOff>
    </xdr:from>
    <xdr:to>
      <xdr:col>85</xdr:col>
      <xdr:colOff>66675</xdr:colOff>
      <xdr:row>64</xdr:row>
      <xdr:rowOff>12700</xdr:rowOff>
    </xdr:to>
    <xdr:sp macro="" textlink="">
      <xdr:nvSpPr>
        <xdr:cNvPr id="238" name="その他グラフ枠">
          <a:extLst>
            <a:ext uri="{FF2B5EF4-FFF2-40B4-BE49-F238E27FC236}">
              <a16:creationId xmlns:a16="http://schemas.microsoft.com/office/drawing/2014/main" id="{00000000-0008-0000-0400-0000EE000000}"/>
            </a:ext>
          </a:extLst>
        </xdr:cNvPr>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53</xdr:row>
      <xdr:rowOff>1270</xdr:rowOff>
    </xdr:from>
    <xdr:to>
      <xdr:col>82</xdr:col>
      <xdr:colOff>107950</xdr:colOff>
      <xdr:row>60</xdr:row>
      <xdr:rowOff>142240</xdr:rowOff>
    </xdr:to>
    <xdr:cxnSp macro="">
      <xdr:nvCxnSpPr>
        <xdr:cNvPr id="239" name="直線コネクタ 238">
          <a:extLst>
            <a:ext uri="{FF2B5EF4-FFF2-40B4-BE49-F238E27FC236}">
              <a16:creationId xmlns:a16="http://schemas.microsoft.com/office/drawing/2014/main" id="{00000000-0008-0000-0400-0000EF000000}"/>
            </a:ext>
          </a:extLst>
        </xdr:cNvPr>
        <xdr:cNvCxnSpPr/>
      </xdr:nvCxnSpPr>
      <xdr:spPr>
        <a:xfrm flipV="1">
          <a:off x="16510000" y="9088120"/>
          <a:ext cx="0" cy="13411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60</xdr:row>
      <xdr:rowOff>114317</xdr:rowOff>
    </xdr:from>
    <xdr:ext cx="762000" cy="259045"/>
    <xdr:sp macro="" textlink="">
      <xdr:nvSpPr>
        <xdr:cNvPr id="240" name="その他最小値テキスト">
          <a:extLst>
            <a:ext uri="{FF2B5EF4-FFF2-40B4-BE49-F238E27FC236}">
              <a16:creationId xmlns:a16="http://schemas.microsoft.com/office/drawing/2014/main" id="{00000000-0008-0000-0400-0000F0000000}"/>
            </a:ext>
          </a:extLst>
        </xdr:cNvPr>
        <xdr:cNvSpPr txBox="1"/>
      </xdr:nvSpPr>
      <xdr:spPr>
        <a:xfrm>
          <a:off x="16598900" y="10401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60</xdr:row>
      <xdr:rowOff>142240</xdr:rowOff>
    </xdr:from>
    <xdr:to>
      <xdr:col>82</xdr:col>
      <xdr:colOff>196850</xdr:colOff>
      <xdr:row>60</xdr:row>
      <xdr:rowOff>142240</xdr:rowOff>
    </xdr:to>
    <xdr:cxnSp macro="">
      <xdr:nvCxnSpPr>
        <xdr:cNvPr id="241" name="直線コネクタ 240">
          <a:extLst>
            <a:ext uri="{FF2B5EF4-FFF2-40B4-BE49-F238E27FC236}">
              <a16:creationId xmlns:a16="http://schemas.microsoft.com/office/drawing/2014/main" id="{00000000-0008-0000-0400-0000F1000000}"/>
            </a:ext>
          </a:extLst>
        </xdr:cNvPr>
        <xdr:cNvCxnSpPr/>
      </xdr:nvCxnSpPr>
      <xdr:spPr>
        <a:xfrm>
          <a:off x="16421100" y="10429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87647</xdr:rowOff>
    </xdr:from>
    <xdr:ext cx="762000" cy="259045"/>
    <xdr:sp macro="" textlink="">
      <xdr:nvSpPr>
        <xdr:cNvPr id="242" name="その他最大値テキスト">
          <a:extLst>
            <a:ext uri="{FF2B5EF4-FFF2-40B4-BE49-F238E27FC236}">
              <a16:creationId xmlns:a16="http://schemas.microsoft.com/office/drawing/2014/main" id="{00000000-0008-0000-0400-0000F2000000}"/>
            </a:ext>
          </a:extLst>
        </xdr:cNvPr>
        <xdr:cNvSpPr txBox="1"/>
      </xdr:nvSpPr>
      <xdr:spPr>
        <a:xfrm>
          <a:off x="16598900" y="88315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53</xdr:row>
      <xdr:rowOff>1270</xdr:rowOff>
    </xdr:from>
    <xdr:to>
      <xdr:col>82</xdr:col>
      <xdr:colOff>196850</xdr:colOff>
      <xdr:row>53</xdr:row>
      <xdr:rowOff>1270</xdr:rowOff>
    </xdr:to>
    <xdr:cxnSp macro="">
      <xdr:nvCxnSpPr>
        <xdr:cNvPr id="243" name="直線コネクタ 242">
          <a:extLst>
            <a:ext uri="{FF2B5EF4-FFF2-40B4-BE49-F238E27FC236}">
              <a16:creationId xmlns:a16="http://schemas.microsoft.com/office/drawing/2014/main" id="{00000000-0008-0000-0400-0000F3000000}"/>
            </a:ext>
          </a:extLst>
        </xdr:cNvPr>
        <xdr:cNvCxnSpPr/>
      </xdr:nvCxnSpPr>
      <xdr:spPr>
        <a:xfrm>
          <a:off x="16421100" y="90881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57</xdr:row>
      <xdr:rowOff>107950</xdr:rowOff>
    </xdr:from>
    <xdr:to>
      <xdr:col>82</xdr:col>
      <xdr:colOff>107950</xdr:colOff>
      <xdr:row>58</xdr:row>
      <xdr:rowOff>5080</xdr:rowOff>
    </xdr:to>
    <xdr:cxnSp macro="">
      <xdr:nvCxnSpPr>
        <xdr:cNvPr id="244" name="直線コネクタ 243">
          <a:extLst>
            <a:ext uri="{FF2B5EF4-FFF2-40B4-BE49-F238E27FC236}">
              <a16:creationId xmlns:a16="http://schemas.microsoft.com/office/drawing/2014/main" id="{00000000-0008-0000-0400-0000F4000000}"/>
            </a:ext>
          </a:extLst>
        </xdr:cNvPr>
        <xdr:cNvCxnSpPr/>
      </xdr:nvCxnSpPr>
      <xdr:spPr>
        <a:xfrm>
          <a:off x="15671800" y="9880600"/>
          <a:ext cx="838200" cy="685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56</xdr:row>
      <xdr:rowOff>111777</xdr:rowOff>
    </xdr:from>
    <xdr:ext cx="762000" cy="259045"/>
    <xdr:sp macro="" textlink="">
      <xdr:nvSpPr>
        <xdr:cNvPr id="245" name="その他平均値テキスト">
          <a:extLst>
            <a:ext uri="{FF2B5EF4-FFF2-40B4-BE49-F238E27FC236}">
              <a16:creationId xmlns:a16="http://schemas.microsoft.com/office/drawing/2014/main" id="{00000000-0008-0000-0400-0000F5000000}"/>
            </a:ext>
          </a:extLst>
        </xdr:cNvPr>
        <xdr:cNvSpPr txBox="1"/>
      </xdr:nvSpPr>
      <xdr:spPr>
        <a:xfrm>
          <a:off x="16598900" y="971297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95250</xdr:rowOff>
    </xdr:from>
    <xdr:to>
      <xdr:col>82</xdr:col>
      <xdr:colOff>158750</xdr:colOff>
      <xdr:row>58</xdr:row>
      <xdr:rowOff>25400</xdr:rowOff>
    </xdr:to>
    <xdr:sp macro="" textlink="">
      <xdr:nvSpPr>
        <xdr:cNvPr id="246" name="フローチャート: 判断 245">
          <a:extLst>
            <a:ext uri="{FF2B5EF4-FFF2-40B4-BE49-F238E27FC236}">
              <a16:creationId xmlns:a16="http://schemas.microsoft.com/office/drawing/2014/main" id="{00000000-0008-0000-0400-0000F6000000}"/>
            </a:ext>
          </a:extLst>
        </xdr:cNvPr>
        <xdr:cNvSpPr/>
      </xdr:nvSpPr>
      <xdr:spPr>
        <a:xfrm>
          <a:off x="16459200" y="9867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57</xdr:row>
      <xdr:rowOff>107950</xdr:rowOff>
    </xdr:from>
    <xdr:to>
      <xdr:col>78</xdr:col>
      <xdr:colOff>69850</xdr:colOff>
      <xdr:row>57</xdr:row>
      <xdr:rowOff>153670</xdr:rowOff>
    </xdr:to>
    <xdr:cxnSp macro="">
      <xdr:nvCxnSpPr>
        <xdr:cNvPr id="247" name="直線コネクタ 246">
          <a:extLst>
            <a:ext uri="{FF2B5EF4-FFF2-40B4-BE49-F238E27FC236}">
              <a16:creationId xmlns:a16="http://schemas.microsoft.com/office/drawing/2014/main" id="{00000000-0008-0000-0400-0000F7000000}"/>
            </a:ext>
          </a:extLst>
        </xdr:cNvPr>
        <xdr:cNvCxnSpPr/>
      </xdr:nvCxnSpPr>
      <xdr:spPr>
        <a:xfrm flipV="1">
          <a:off x="14782800" y="988060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57</xdr:row>
      <xdr:rowOff>80010</xdr:rowOff>
    </xdr:from>
    <xdr:to>
      <xdr:col>78</xdr:col>
      <xdr:colOff>120650</xdr:colOff>
      <xdr:row>58</xdr:row>
      <xdr:rowOff>10160</xdr:rowOff>
    </xdr:to>
    <xdr:sp macro="" textlink="">
      <xdr:nvSpPr>
        <xdr:cNvPr id="248" name="フローチャート: 判断 247">
          <a:extLst>
            <a:ext uri="{FF2B5EF4-FFF2-40B4-BE49-F238E27FC236}">
              <a16:creationId xmlns:a16="http://schemas.microsoft.com/office/drawing/2014/main" id="{00000000-0008-0000-0400-0000F8000000}"/>
            </a:ext>
          </a:extLst>
        </xdr:cNvPr>
        <xdr:cNvSpPr/>
      </xdr:nvSpPr>
      <xdr:spPr>
        <a:xfrm>
          <a:off x="15621000" y="98526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57</xdr:row>
      <xdr:rowOff>166387</xdr:rowOff>
    </xdr:from>
    <xdr:ext cx="736600" cy="259045"/>
    <xdr:sp macro="" textlink="">
      <xdr:nvSpPr>
        <xdr:cNvPr id="249" name="テキスト ボックス 248">
          <a:extLst>
            <a:ext uri="{FF2B5EF4-FFF2-40B4-BE49-F238E27FC236}">
              <a16:creationId xmlns:a16="http://schemas.microsoft.com/office/drawing/2014/main" id="{00000000-0008-0000-0400-0000F9000000}"/>
            </a:ext>
          </a:extLst>
        </xdr:cNvPr>
        <xdr:cNvSpPr txBox="1"/>
      </xdr:nvSpPr>
      <xdr:spPr>
        <a:xfrm>
          <a:off x="15290800" y="99390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57</xdr:row>
      <xdr:rowOff>153670</xdr:rowOff>
    </xdr:from>
    <xdr:to>
      <xdr:col>73</xdr:col>
      <xdr:colOff>180975</xdr:colOff>
      <xdr:row>57</xdr:row>
      <xdr:rowOff>168910</xdr:rowOff>
    </xdr:to>
    <xdr:cxnSp macro="">
      <xdr:nvCxnSpPr>
        <xdr:cNvPr id="250" name="直線コネクタ 249">
          <a:extLst>
            <a:ext uri="{FF2B5EF4-FFF2-40B4-BE49-F238E27FC236}">
              <a16:creationId xmlns:a16="http://schemas.microsoft.com/office/drawing/2014/main" id="{00000000-0008-0000-0400-0000FA000000}"/>
            </a:ext>
          </a:extLst>
        </xdr:cNvPr>
        <xdr:cNvCxnSpPr/>
      </xdr:nvCxnSpPr>
      <xdr:spPr>
        <a:xfrm flipV="1">
          <a:off x="13893800" y="9926320"/>
          <a:ext cx="889000" cy="152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57</xdr:row>
      <xdr:rowOff>57150</xdr:rowOff>
    </xdr:from>
    <xdr:to>
      <xdr:col>74</xdr:col>
      <xdr:colOff>31750</xdr:colOff>
      <xdr:row>57</xdr:row>
      <xdr:rowOff>158750</xdr:rowOff>
    </xdr:to>
    <xdr:sp macro="" textlink="">
      <xdr:nvSpPr>
        <xdr:cNvPr id="251" name="フローチャート: 判断 250">
          <a:extLst>
            <a:ext uri="{FF2B5EF4-FFF2-40B4-BE49-F238E27FC236}">
              <a16:creationId xmlns:a16="http://schemas.microsoft.com/office/drawing/2014/main" id="{00000000-0008-0000-0400-0000FB000000}"/>
            </a:ext>
          </a:extLst>
        </xdr:cNvPr>
        <xdr:cNvSpPr/>
      </xdr:nvSpPr>
      <xdr:spPr>
        <a:xfrm>
          <a:off x="14732000" y="9829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55</xdr:row>
      <xdr:rowOff>168927</xdr:rowOff>
    </xdr:from>
    <xdr:ext cx="762000" cy="259045"/>
    <xdr:sp macro="" textlink="">
      <xdr:nvSpPr>
        <xdr:cNvPr id="252" name="テキスト ボックス 251">
          <a:extLst>
            <a:ext uri="{FF2B5EF4-FFF2-40B4-BE49-F238E27FC236}">
              <a16:creationId xmlns:a16="http://schemas.microsoft.com/office/drawing/2014/main" id="{00000000-0008-0000-0400-0000FC000000}"/>
            </a:ext>
          </a:extLst>
        </xdr:cNvPr>
        <xdr:cNvSpPr txBox="1"/>
      </xdr:nvSpPr>
      <xdr:spPr>
        <a:xfrm>
          <a:off x="14401800" y="9598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130810</xdr:rowOff>
    </xdr:from>
    <xdr:to>
      <xdr:col>69</xdr:col>
      <xdr:colOff>92075</xdr:colOff>
      <xdr:row>57</xdr:row>
      <xdr:rowOff>168910</xdr:rowOff>
    </xdr:to>
    <xdr:cxnSp macro="">
      <xdr:nvCxnSpPr>
        <xdr:cNvPr id="253" name="直線コネクタ 252">
          <a:extLst>
            <a:ext uri="{FF2B5EF4-FFF2-40B4-BE49-F238E27FC236}">
              <a16:creationId xmlns:a16="http://schemas.microsoft.com/office/drawing/2014/main" id="{00000000-0008-0000-0400-0000FD000000}"/>
            </a:ext>
          </a:extLst>
        </xdr:cNvPr>
        <xdr:cNvCxnSpPr/>
      </xdr:nvCxnSpPr>
      <xdr:spPr>
        <a:xfrm>
          <a:off x="13004800" y="9903460"/>
          <a:ext cx="8890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57</xdr:row>
      <xdr:rowOff>118110</xdr:rowOff>
    </xdr:from>
    <xdr:to>
      <xdr:col>69</xdr:col>
      <xdr:colOff>142875</xdr:colOff>
      <xdr:row>58</xdr:row>
      <xdr:rowOff>48260</xdr:rowOff>
    </xdr:to>
    <xdr:sp macro="" textlink="">
      <xdr:nvSpPr>
        <xdr:cNvPr id="254" name="フローチャート: 判断 253">
          <a:extLst>
            <a:ext uri="{FF2B5EF4-FFF2-40B4-BE49-F238E27FC236}">
              <a16:creationId xmlns:a16="http://schemas.microsoft.com/office/drawing/2014/main" id="{00000000-0008-0000-0400-0000FE000000}"/>
            </a:ext>
          </a:extLst>
        </xdr:cNvPr>
        <xdr:cNvSpPr/>
      </xdr:nvSpPr>
      <xdr:spPr>
        <a:xfrm>
          <a:off x="13843000" y="98907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56</xdr:row>
      <xdr:rowOff>58437</xdr:rowOff>
    </xdr:from>
    <xdr:ext cx="762000" cy="259045"/>
    <xdr:sp macro="" textlink="">
      <xdr:nvSpPr>
        <xdr:cNvPr id="255" name="テキスト ボックス 254">
          <a:extLst>
            <a:ext uri="{FF2B5EF4-FFF2-40B4-BE49-F238E27FC236}">
              <a16:creationId xmlns:a16="http://schemas.microsoft.com/office/drawing/2014/main" id="{00000000-0008-0000-0400-0000FF000000}"/>
            </a:ext>
          </a:extLst>
        </xdr:cNvPr>
        <xdr:cNvSpPr txBox="1"/>
      </xdr:nvSpPr>
      <xdr:spPr>
        <a:xfrm>
          <a:off x="13512800" y="965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72390</xdr:rowOff>
    </xdr:from>
    <xdr:to>
      <xdr:col>65</xdr:col>
      <xdr:colOff>53975</xdr:colOff>
      <xdr:row>58</xdr:row>
      <xdr:rowOff>2540</xdr:rowOff>
    </xdr:to>
    <xdr:sp macro="" textlink="">
      <xdr:nvSpPr>
        <xdr:cNvPr id="256" name="フローチャート: 判断 255">
          <a:extLst>
            <a:ext uri="{FF2B5EF4-FFF2-40B4-BE49-F238E27FC236}">
              <a16:creationId xmlns:a16="http://schemas.microsoft.com/office/drawing/2014/main" id="{00000000-0008-0000-0400-000000010000}"/>
            </a:ext>
          </a:extLst>
        </xdr:cNvPr>
        <xdr:cNvSpPr/>
      </xdr:nvSpPr>
      <xdr:spPr>
        <a:xfrm>
          <a:off x="12954000" y="98450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56</xdr:row>
      <xdr:rowOff>12717</xdr:rowOff>
    </xdr:from>
    <xdr:ext cx="762000" cy="259045"/>
    <xdr:sp macro="" textlink="">
      <xdr:nvSpPr>
        <xdr:cNvPr id="257" name="テキスト ボックス 256">
          <a:extLst>
            <a:ext uri="{FF2B5EF4-FFF2-40B4-BE49-F238E27FC236}">
              <a16:creationId xmlns:a16="http://schemas.microsoft.com/office/drawing/2014/main" id="{00000000-0008-0000-0400-000001010000}"/>
            </a:ext>
          </a:extLst>
        </xdr:cNvPr>
        <xdr:cNvSpPr txBox="1"/>
      </xdr:nvSpPr>
      <xdr:spPr>
        <a:xfrm>
          <a:off x="12623800" y="9613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58" name="テキスト ボックス 257">
          <a:extLst>
            <a:ext uri="{FF2B5EF4-FFF2-40B4-BE49-F238E27FC236}">
              <a16:creationId xmlns:a16="http://schemas.microsoft.com/office/drawing/2014/main" id="{00000000-0008-0000-0400-000002010000}"/>
            </a:ext>
          </a:extLst>
        </xdr:cNvPr>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59" name="テキスト ボックス 258">
          <a:extLst>
            <a:ext uri="{FF2B5EF4-FFF2-40B4-BE49-F238E27FC236}">
              <a16:creationId xmlns:a16="http://schemas.microsoft.com/office/drawing/2014/main" id="{00000000-0008-0000-0400-000003010000}"/>
            </a:ext>
          </a:extLst>
        </xdr:cNvPr>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0" name="テキスト ボックス 259">
          <a:extLst>
            <a:ext uri="{FF2B5EF4-FFF2-40B4-BE49-F238E27FC236}">
              <a16:creationId xmlns:a16="http://schemas.microsoft.com/office/drawing/2014/main" id="{00000000-0008-0000-0400-000004010000}"/>
            </a:ext>
          </a:extLst>
        </xdr:cNvPr>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1" name="テキスト ボックス 260">
          <a:extLst>
            <a:ext uri="{FF2B5EF4-FFF2-40B4-BE49-F238E27FC236}">
              <a16:creationId xmlns:a16="http://schemas.microsoft.com/office/drawing/2014/main" id="{00000000-0008-0000-0400-000005010000}"/>
            </a:ext>
          </a:extLst>
        </xdr:cNvPr>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2" name="テキスト ボックス 261">
          <a:extLst>
            <a:ext uri="{FF2B5EF4-FFF2-40B4-BE49-F238E27FC236}">
              <a16:creationId xmlns:a16="http://schemas.microsoft.com/office/drawing/2014/main" id="{00000000-0008-0000-0400-000006010000}"/>
            </a:ext>
          </a:extLst>
        </xdr:cNvPr>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57</xdr:row>
      <xdr:rowOff>125730</xdr:rowOff>
    </xdr:from>
    <xdr:to>
      <xdr:col>82</xdr:col>
      <xdr:colOff>158750</xdr:colOff>
      <xdr:row>58</xdr:row>
      <xdr:rowOff>55880</xdr:rowOff>
    </xdr:to>
    <xdr:sp macro="" textlink="">
      <xdr:nvSpPr>
        <xdr:cNvPr id="263" name="楕円 262">
          <a:extLst>
            <a:ext uri="{FF2B5EF4-FFF2-40B4-BE49-F238E27FC236}">
              <a16:creationId xmlns:a16="http://schemas.microsoft.com/office/drawing/2014/main" id="{00000000-0008-0000-0400-000007010000}"/>
            </a:ext>
          </a:extLst>
        </xdr:cNvPr>
        <xdr:cNvSpPr/>
      </xdr:nvSpPr>
      <xdr:spPr>
        <a:xfrm>
          <a:off x="16459200" y="9898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57</xdr:row>
      <xdr:rowOff>97807</xdr:rowOff>
    </xdr:from>
    <xdr:ext cx="762000" cy="259045"/>
    <xdr:sp macro="" textlink="">
      <xdr:nvSpPr>
        <xdr:cNvPr id="264" name="その他該当値テキスト">
          <a:extLst>
            <a:ext uri="{FF2B5EF4-FFF2-40B4-BE49-F238E27FC236}">
              <a16:creationId xmlns:a16="http://schemas.microsoft.com/office/drawing/2014/main" id="{00000000-0008-0000-0400-000008010000}"/>
            </a:ext>
          </a:extLst>
        </xdr:cNvPr>
        <xdr:cNvSpPr txBox="1"/>
      </xdr:nvSpPr>
      <xdr:spPr>
        <a:xfrm>
          <a:off x="16598900" y="98704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57</xdr:row>
      <xdr:rowOff>57150</xdr:rowOff>
    </xdr:from>
    <xdr:to>
      <xdr:col>78</xdr:col>
      <xdr:colOff>120650</xdr:colOff>
      <xdr:row>57</xdr:row>
      <xdr:rowOff>158750</xdr:rowOff>
    </xdr:to>
    <xdr:sp macro="" textlink="">
      <xdr:nvSpPr>
        <xdr:cNvPr id="265" name="楕円 264">
          <a:extLst>
            <a:ext uri="{FF2B5EF4-FFF2-40B4-BE49-F238E27FC236}">
              <a16:creationId xmlns:a16="http://schemas.microsoft.com/office/drawing/2014/main" id="{00000000-0008-0000-0400-000009010000}"/>
            </a:ext>
          </a:extLst>
        </xdr:cNvPr>
        <xdr:cNvSpPr/>
      </xdr:nvSpPr>
      <xdr:spPr>
        <a:xfrm>
          <a:off x="15621000" y="98298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168927</xdr:rowOff>
    </xdr:from>
    <xdr:ext cx="736600" cy="259045"/>
    <xdr:sp macro="" textlink="">
      <xdr:nvSpPr>
        <xdr:cNvPr id="266" name="テキスト ボックス 265">
          <a:extLst>
            <a:ext uri="{FF2B5EF4-FFF2-40B4-BE49-F238E27FC236}">
              <a16:creationId xmlns:a16="http://schemas.microsoft.com/office/drawing/2014/main" id="{00000000-0008-0000-0400-00000A010000}"/>
            </a:ext>
          </a:extLst>
        </xdr:cNvPr>
        <xdr:cNvSpPr txBox="1"/>
      </xdr:nvSpPr>
      <xdr:spPr>
        <a:xfrm>
          <a:off x="15290800" y="959867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57</xdr:row>
      <xdr:rowOff>102870</xdr:rowOff>
    </xdr:from>
    <xdr:to>
      <xdr:col>74</xdr:col>
      <xdr:colOff>31750</xdr:colOff>
      <xdr:row>58</xdr:row>
      <xdr:rowOff>33020</xdr:rowOff>
    </xdr:to>
    <xdr:sp macro="" textlink="">
      <xdr:nvSpPr>
        <xdr:cNvPr id="267" name="楕円 266">
          <a:extLst>
            <a:ext uri="{FF2B5EF4-FFF2-40B4-BE49-F238E27FC236}">
              <a16:creationId xmlns:a16="http://schemas.microsoft.com/office/drawing/2014/main" id="{00000000-0008-0000-0400-00000B010000}"/>
            </a:ext>
          </a:extLst>
        </xdr:cNvPr>
        <xdr:cNvSpPr/>
      </xdr:nvSpPr>
      <xdr:spPr>
        <a:xfrm>
          <a:off x="14732000" y="9875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58</xdr:row>
      <xdr:rowOff>17797</xdr:rowOff>
    </xdr:from>
    <xdr:ext cx="762000" cy="259045"/>
    <xdr:sp macro="" textlink="">
      <xdr:nvSpPr>
        <xdr:cNvPr id="268" name="テキスト ボックス 267">
          <a:extLst>
            <a:ext uri="{FF2B5EF4-FFF2-40B4-BE49-F238E27FC236}">
              <a16:creationId xmlns:a16="http://schemas.microsoft.com/office/drawing/2014/main" id="{00000000-0008-0000-0400-00000C010000}"/>
            </a:ext>
          </a:extLst>
        </xdr:cNvPr>
        <xdr:cNvSpPr txBox="1"/>
      </xdr:nvSpPr>
      <xdr:spPr>
        <a:xfrm>
          <a:off x="14401800" y="996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57</xdr:row>
      <xdr:rowOff>118110</xdr:rowOff>
    </xdr:from>
    <xdr:to>
      <xdr:col>69</xdr:col>
      <xdr:colOff>142875</xdr:colOff>
      <xdr:row>58</xdr:row>
      <xdr:rowOff>48260</xdr:rowOff>
    </xdr:to>
    <xdr:sp macro="" textlink="">
      <xdr:nvSpPr>
        <xdr:cNvPr id="269" name="楕円 268">
          <a:extLst>
            <a:ext uri="{FF2B5EF4-FFF2-40B4-BE49-F238E27FC236}">
              <a16:creationId xmlns:a16="http://schemas.microsoft.com/office/drawing/2014/main" id="{00000000-0008-0000-0400-00000D010000}"/>
            </a:ext>
          </a:extLst>
        </xdr:cNvPr>
        <xdr:cNvSpPr/>
      </xdr:nvSpPr>
      <xdr:spPr>
        <a:xfrm>
          <a:off x="13843000" y="98907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58</xdr:row>
      <xdr:rowOff>33037</xdr:rowOff>
    </xdr:from>
    <xdr:ext cx="762000" cy="259045"/>
    <xdr:sp macro="" textlink="">
      <xdr:nvSpPr>
        <xdr:cNvPr id="270" name="テキスト ボックス 269">
          <a:extLst>
            <a:ext uri="{FF2B5EF4-FFF2-40B4-BE49-F238E27FC236}">
              <a16:creationId xmlns:a16="http://schemas.microsoft.com/office/drawing/2014/main" id="{00000000-0008-0000-0400-00000E010000}"/>
            </a:ext>
          </a:extLst>
        </xdr:cNvPr>
        <xdr:cNvSpPr txBox="1"/>
      </xdr:nvSpPr>
      <xdr:spPr>
        <a:xfrm>
          <a:off x="13512800" y="9977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80010</xdr:rowOff>
    </xdr:from>
    <xdr:to>
      <xdr:col>65</xdr:col>
      <xdr:colOff>53975</xdr:colOff>
      <xdr:row>58</xdr:row>
      <xdr:rowOff>10160</xdr:rowOff>
    </xdr:to>
    <xdr:sp macro="" textlink="">
      <xdr:nvSpPr>
        <xdr:cNvPr id="271" name="楕円 270">
          <a:extLst>
            <a:ext uri="{FF2B5EF4-FFF2-40B4-BE49-F238E27FC236}">
              <a16:creationId xmlns:a16="http://schemas.microsoft.com/office/drawing/2014/main" id="{00000000-0008-0000-0400-00000F010000}"/>
            </a:ext>
          </a:extLst>
        </xdr:cNvPr>
        <xdr:cNvSpPr/>
      </xdr:nvSpPr>
      <xdr:spPr>
        <a:xfrm>
          <a:off x="12954000" y="9852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166387</xdr:rowOff>
    </xdr:from>
    <xdr:ext cx="762000" cy="259045"/>
    <xdr:sp macro="" textlink="">
      <xdr:nvSpPr>
        <xdr:cNvPr id="272" name="テキスト ボックス 271">
          <a:extLst>
            <a:ext uri="{FF2B5EF4-FFF2-40B4-BE49-F238E27FC236}">
              <a16:creationId xmlns:a16="http://schemas.microsoft.com/office/drawing/2014/main" id="{00000000-0008-0000-0400-000010010000}"/>
            </a:ext>
          </a:extLst>
        </xdr:cNvPr>
        <xdr:cNvSpPr txBox="1"/>
      </xdr:nvSpPr>
      <xdr:spPr>
        <a:xfrm>
          <a:off x="12623800" y="99390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3" name="正方形/長方形 272">
          <a:extLst>
            <a:ext uri="{FF2B5EF4-FFF2-40B4-BE49-F238E27FC236}">
              <a16:creationId xmlns:a16="http://schemas.microsoft.com/office/drawing/2014/main" id="{00000000-0008-0000-0400-000011010000}"/>
            </a:ext>
          </a:extLst>
        </xdr:cNvPr>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74" name="正方形/長方形 273">
          <a:extLst>
            <a:ext uri="{FF2B5EF4-FFF2-40B4-BE49-F238E27FC236}">
              <a16:creationId xmlns:a16="http://schemas.microsoft.com/office/drawing/2014/main" id="{00000000-0008-0000-0400-000012010000}"/>
            </a:ext>
          </a:extLst>
        </xdr:cNvPr>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75" name="正方形/長方形 274">
          <a:extLst>
            <a:ext uri="{FF2B5EF4-FFF2-40B4-BE49-F238E27FC236}">
              <a16:creationId xmlns:a16="http://schemas.microsoft.com/office/drawing/2014/main" id="{00000000-0008-0000-0400-000013010000}"/>
            </a:ext>
          </a:extLst>
        </xdr:cNvPr>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76" name="正方形/長方形 275">
          <a:extLst>
            <a:ext uri="{FF2B5EF4-FFF2-40B4-BE49-F238E27FC236}">
              <a16:creationId xmlns:a16="http://schemas.microsoft.com/office/drawing/2014/main" id="{00000000-0008-0000-0400-000014010000}"/>
            </a:ext>
          </a:extLst>
        </xdr:cNvPr>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77" name="正方形/長方形 276">
          <a:extLst>
            <a:ext uri="{FF2B5EF4-FFF2-40B4-BE49-F238E27FC236}">
              <a16:creationId xmlns:a16="http://schemas.microsoft.com/office/drawing/2014/main" id="{00000000-0008-0000-0400-000015010000}"/>
            </a:ext>
          </a:extLst>
        </xdr:cNvPr>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78" name="正方形/長方形 277">
          <a:extLst>
            <a:ext uri="{FF2B5EF4-FFF2-40B4-BE49-F238E27FC236}">
              <a16:creationId xmlns:a16="http://schemas.microsoft.com/office/drawing/2014/main" id="{00000000-0008-0000-0400-000016010000}"/>
            </a:ext>
          </a:extLst>
        </xdr:cNvPr>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79" name="正方形/長方形 278">
          <a:extLst>
            <a:ext uri="{FF2B5EF4-FFF2-40B4-BE49-F238E27FC236}">
              <a16:creationId xmlns:a16="http://schemas.microsoft.com/office/drawing/2014/main" id="{00000000-0008-0000-0400-000017010000}"/>
            </a:ext>
          </a:extLst>
        </xdr:cNvPr>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0" name="正方形/長方形 279">
          <a:extLst>
            <a:ext uri="{FF2B5EF4-FFF2-40B4-BE49-F238E27FC236}">
              <a16:creationId xmlns:a16="http://schemas.microsoft.com/office/drawing/2014/main" id="{00000000-0008-0000-0400-000018010000}"/>
            </a:ext>
          </a:extLst>
        </xdr:cNvPr>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1" name="正方形/長方形 280">
          <a:extLst>
            <a:ext uri="{FF2B5EF4-FFF2-40B4-BE49-F238E27FC236}">
              <a16:creationId xmlns:a16="http://schemas.microsoft.com/office/drawing/2014/main" id="{00000000-0008-0000-0400-000019010000}"/>
            </a:ext>
          </a:extLst>
        </xdr:cNvPr>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2" name="正方形/長方形 281">
          <a:extLst>
            <a:ext uri="{FF2B5EF4-FFF2-40B4-BE49-F238E27FC236}">
              <a16:creationId xmlns:a16="http://schemas.microsoft.com/office/drawing/2014/main" id="{00000000-0008-0000-0400-00001A010000}"/>
            </a:ext>
          </a:extLst>
        </xdr:cNvPr>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3" name="テキスト ボックス 282">
          <a:extLst>
            <a:ext uri="{FF2B5EF4-FFF2-40B4-BE49-F238E27FC236}">
              <a16:creationId xmlns:a16="http://schemas.microsoft.com/office/drawing/2014/main" id="{00000000-0008-0000-0400-00001B010000}"/>
            </a:ext>
          </a:extLst>
        </xdr:cNvPr>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類似団体平均を下回っているが、今後も一部事務組合負担金の増額が見込まれるため、抑制していく必要がある。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29</xdr:row>
      <xdr:rowOff>107950</xdr:rowOff>
    </xdr:from>
    <xdr:ext cx="298543" cy="225703"/>
    <xdr:sp macro="" textlink="">
      <xdr:nvSpPr>
        <xdr:cNvPr id="284" name="テキスト ボックス 283">
          <a:extLst>
            <a:ext uri="{FF2B5EF4-FFF2-40B4-BE49-F238E27FC236}">
              <a16:creationId xmlns:a16="http://schemas.microsoft.com/office/drawing/2014/main" id="{00000000-0008-0000-0400-00001C010000}"/>
            </a:ext>
          </a:extLst>
        </xdr:cNvPr>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85" name="直線コネクタ 284">
          <a:extLst>
            <a:ext uri="{FF2B5EF4-FFF2-40B4-BE49-F238E27FC236}">
              <a16:creationId xmlns:a16="http://schemas.microsoft.com/office/drawing/2014/main" id="{00000000-0008-0000-0400-00001D010000}"/>
            </a:ext>
          </a:extLst>
        </xdr:cNvPr>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86" name="テキスト ボックス 285">
          <a:extLst>
            <a:ext uri="{FF2B5EF4-FFF2-40B4-BE49-F238E27FC236}">
              <a16:creationId xmlns:a16="http://schemas.microsoft.com/office/drawing/2014/main" id="{00000000-0008-0000-0400-00001E010000}"/>
            </a:ext>
          </a:extLst>
        </xdr:cNvPr>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41</xdr:row>
      <xdr:rowOff>69850</xdr:rowOff>
    </xdr:from>
    <xdr:to>
      <xdr:col>85</xdr:col>
      <xdr:colOff>66675</xdr:colOff>
      <xdr:row>41</xdr:row>
      <xdr:rowOff>69850</xdr:rowOff>
    </xdr:to>
    <xdr:cxnSp macro="">
      <xdr:nvCxnSpPr>
        <xdr:cNvPr id="287" name="直線コネクタ 286">
          <a:extLst>
            <a:ext uri="{FF2B5EF4-FFF2-40B4-BE49-F238E27FC236}">
              <a16:creationId xmlns:a16="http://schemas.microsoft.com/office/drawing/2014/main" id="{00000000-0008-0000-0400-00001F010000}"/>
            </a:ext>
          </a:extLst>
        </xdr:cNvPr>
        <xdr:cNvCxnSpPr/>
      </xdr:nvCxnSpPr>
      <xdr:spPr>
        <a:xfrm>
          <a:off x="12446000" y="7099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40</xdr:row>
      <xdr:rowOff>99077</xdr:rowOff>
    </xdr:from>
    <xdr:ext cx="508000" cy="259045"/>
    <xdr:sp macro="" textlink="">
      <xdr:nvSpPr>
        <xdr:cNvPr id="288" name="テキスト ボックス 287">
          <a:extLst>
            <a:ext uri="{FF2B5EF4-FFF2-40B4-BE49-F238E27FC236}">
              <a16:creationId xmlns:a16="http://schemas.microsoft.com/office/drawing/2014/main" id="{00000000-0008-0000-0400-000020010000}"/>
            </a:ext>
          </a:extLst>
        </xdr:cNvPr>
        <xdr:cNvSpPr txBox="1"/>
      </xdr:nvSpPr>
      <xdr:spPr>
        <a:xfrm>
          <a:off x="11938000" y="6957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38</xdr:row>
      <xdr:rowOff>127000</xdr:rowOff>
    </xdr:from>
    <xdr:to>
      <xdr:col>85</xdr:col>
      <xdr:colOff>66675</xdr:colOff>
      <xdr:row>38</xdr:row>
      <xdr:rowOff>127000</xdr:rowOff>
    </xdr:to>
    <xdr:cxnSp macro="">
      <xdr:nvCxnSpPr>
        <xdr:cNvPr id="289" name="直線コネクタ 288">
          <a:extLst>
            <a:ext uri="{FF2B5EF4-FFF2-40B4-BE49-F238E27FC236}">
              <a16:creationId xmlns:a16="http://schemas.microsoft.com/office/drawing/2014/main" id="{00000000-0008-0000-0400-000021010000}"/>
            </a:ext>
          </a:extLst>
        </xdr:cNvPr>
        <xdr:cNvCxnSpPr/>
      </xdr:nvCxnSpPr>
      <xdr:spPr>
        <a:xfrm>
          <a:off x="12446000" y="6642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37</xdr:row>
      <xdr:rowOff>156227</xdr:rowOff>
    </xdr:from>
    <xdr:ext cx="508000" cy="259045"/>
    <xdr:sp macro="" textlink="">
      <xdr:nvSpPr>
        <xdr:cNvPr id="290" name="テキスト ボックス 289">
          <a:extLst>
            <a:ext uri="{FF2B5EF4-FFF2-40B4-BE49-F238E27FC236}">
              <a16:creationId xmlns:a16="http://schemas.microsoft.com/office/drawing/2014/main" id="{00000000-0008-0000-0400-000022010000}"/>
            </a:ext>
          </a:extLst>
        </xdr:cNvPr>
        <xdr:cNvSpPr txBox="1"/>
      </xdr:nvSpPr>
      <xdr:spPr>
        <a:xfrm>
          <a:off x="11938000" y="6499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36</xdr:row>
      <xdr:rowOff>12700</xdr:rowOff>
    </xdr:from>
    <xdr:to>
      <xdr:col>85</xdr:col>
      <xdr:colOff>66675</xdr:colOff>
      <xdr:row>36</xdr:row>
      <xdr:rowOff>12700</xdr:rowOff>
    </xdr:to>
    <xdr:cxnSp macro="">
      <xdr:nvCxnSpPr>
        <xdr:cNvPr id="291" name="直線コネクタ 290">
          <a:extLst>
            <a:ext uri="{FF2B5EF4-FFF2-40B4-BE49-F238E27FC236}">
              <a16:creationId xmlns:a16="http://schemas.microsoft.com/office/drawing/2014/main" id="{00000000-0008-0000-0400-000023010000}"/>
            </a:ext>
          </a:extLst>
        </xdr:cNvPr>
        <xdr:cNvCxnSpPr/>
      </xdr:nvCxnSpPr>
      <xdr:spPr>
        <a:xfrm>
          <a:off x="12446000" y="6184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35</xdr:row>
      <xdr:rowOff>41927</xdr:rowOff>
    </xdr:from>
    <xdr:ext cx="508000" cy="259045"/>
    <xdr:sp macro="" textlink="">
      <xdr:nvSpPr>
        <xdr:cNvPr id="292" name="テキスト ボックス 291">
          <a:extLst>
            <a:ext uri="{FF2B5EF4-FFF2-40B4-BE49-F238E27FC236}">
              <a16:creationId xmlns:a16="http://schemas.microsoft.com/office/drawing/2014/main" id="{00000000-0008-0000-0400-000024010000}"/>
            </a:ext>
          </a:extLst>
        </xdr:cNvPr>
        <xdr:cNvSpPr txBox="1"/>
      </xdr:nvSpPr>
      <xdr:spPr>
        <a:xfrm>
          <a:off x="11938000" y="6042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33</xdr:row>
      <xdr:rowOff>69850</xdr:rowOff>
    </xdr:from>
    <xdr:to>
      <xdr:col>85</xdr:col>
      <xdr:colOff>66675</xdr:colOff>
      <xdr:row>33</xdr:row>
      <xdr:rowOff>69850</xdr:rowOff>
    </xdr:to>
    <xdr:cxnSp macro="">
      <xdr:nvCxnSpPr>
        <xdr:cNvPr id="293" name="直線コネクタ 292">
          <a:extLst>
            <a:ext uri="{FF2B5EF4-FFF2-40B4-BE49-F238E27FC236}">
              <a16:creationId xmlns:a16="http://schemas.microsoft.com/office/drawing/2014/main" id="{00000000-0008-0000-0400-000025010000}"/>
            </a:ext>
          </a:extLst>
        </xdr:cNvPr>
        <xdr:cNvCxnSpPr/>
      </xdr:nvCxnSpPr>
      <xdr:spPr>
        <a:xfrm>
          <a:off x="12446000" y="5727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32</xdr:row>
      <xdr:rowOff>99077</xdr:rowOff>
    </xdr:from>
    <xdr:ext cx="508000" cy="259045"/>
    <xdr:sp macro="" textlink="">
      <xdr:nvSpPr>
        <xdr:cNvPr id="294" name="テキスト ボックス 293">
          <a:extLst>
            <a:ext uri="{FF2B5EF4-FFF2-40B4-BE49-F238E27FC236}">
              <a16:creationId xmlns:a16="http://schemas.microsoft.com/office/drawing/2014/main" id="{00000000-0008-0000-0400-000026010000}"/>
            </a:ext>
          </a:extLst>
        </xdr:cNvPr>
        <xdr:cNvSpPr txBox="1"/>
      </xdr:nvSpPr>
      <xdr:spPr>
        <a:xfrm>
          <a:off x="11938000" y="5585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5" name="直線コネクタ 294">
          <a:extLst>
            <a:ext uri="{FF2B5EF4-FFF2-40B4-BE49-F238E27FC236}">
              <a16:creationId xmlns:a16="http://schemas.microsoft.com/office/drawing/2014/main" id="{00000000-0008-0000-0400-000027010000}"/>
            </a:ext>
          </a:extLst>
        </xdr:cNvPr>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296" name="補助費等グラフ枠">
          <a:extLst>
            <a:ext uri="{FF2B5EF4-FFF2-40B4-BE49-F238E27FC236}">
              <a16:creationId xmlns:a16="http://schemas.microsoft.com/office/drawing/2014/main" id="{00000000-0008-0000-0400-000028010000}"/>
            </a:ext>
          </a:extLst>
        </xdr:cNvPr>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49276</xdr:rowOff>
    </xdr:from>
    <xdr:to>
      <xdr:col>82</xdr:col>
      <xdr:colOff>107950</xdr:colOff>
      <xdr:row>41</xdr:row>
      <xdr:rowOff>124714</xdr:rowOff>
    </xdr:to>
    <xdr:cxnSp macro="">
      <xdr:nvCxnSpPr>
        <xdr:cNvPr id="297" name="直線コネクタ 296">
          <a:extLst>
            <a:ext uri="{FF2B5EF4-FFF2-40B4-BE49-F238E27FC236}">
              <a16:creationId xmlns:a16="http://schemas.microsoft.com/office/drawing/2014/main" id="{00000000-0008-0000-0400-000029010000}"/>
            </a:ext>
          </a:extLst>
        </xdr:cNvPr>
        <xdr:cNvCxnSpPr/>
      </xdr:nvCxnSpPr>
      <xdr:spPr>
        <a:xfrm flipV="1">
          <a:off x="16510000" y="5878576"/>
          <a:ext cx="0" cy="127558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96791</xdr:rowOff>
    </xdr:from>
    <xdr:ext cx="762000" cy="259045"/>
    <xdr:sp macro="" textlink="">
      <xdr:nvSpPr>
        <xdr:cNvPr id="298" name="補助費等最小値テキスト">
          <a:extLst>
            <a:ext uri="{FF2B5EF4-FFF2-40B4-BE49-F238E27FC236}">
              <a16:creationId xmlns:a16="http://schemas.microsoft.com/office/drawing/2014/main" id="{00000000-0008-0000-0400-00002A010000}"/>
            </a:ext>
          </a:extLst>
        </xdr:cNvPr>
        <xdr:cNvSpPr txBox="1"/>
      </xdr:nvSpPr>
      <xdr:spPr>
        <a:xfrm>
          <a:off x="16598900" y="71262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124714</xdr:rowOff>
    </xdr:from>
    <xdr:to>
      <xdr:col>82</xdr:col>
      <xdr:colOff>196850</xdr:colOff>
      <xdr:row>41</xdr:row>
      <xdr:rowOff>124714</xdr:rowOff>
    </xdr:to>
    <xdr:cxnSp macro="">
      <xdr:nvCxnSpPr>
        <xdr:cNvPr id="299" name="直線コネクタ 298">
          <a:extLst>
            <a:ext uri="{FF2B5EF4-FFF2-40B4-BE49-F238E27FC236}">
              <a16:creationId xmlns:a16="http://schemas.microsoft.com/office/drawing/2014/main" id="{00000000-0008-0000-0400-00002B010000}"/>
            </a:ext>
          </a:extLst>
        </xdr:cNvPr>
        <xdr:cNvCxnSpPr/>
      </xdr:nvCxnSpPr>
      <xdr:spPr>
        <a:xfrm>
          <a:off x="16421100" y="71541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32</xdr:row>
      <xdr:rowOff>135653</xdr:rowOff>
    </xdr:from>
    <xdr:ext cx="762000" cy="259045"/>
    <xdr:sp macro="" textlink="">
      <xdr:nvSpPr>
        <xdr:cNvPr id="300" name="補助費等最大値テキスト">
          <a:extLst>
            <a:ext uri="{FF2B5EF4-FFF2-40B4-BE49-F238E27FC236}">
              <a16:creationId xmlns:a16="http://schemas.microsoft.com/office/drawing/2014/main" id="{00000000-0008-0000-0400-00002C010000}"/>
            </a:ext>
          </a:extLst>
        </xdr:cNvPr>
        <xdr:cNvSpPr txBox="1"/>
      </xdr:nvSpPr>
      <xdr:spPr>
        <a:xfrm>
          <a:off x="16598900" y="56220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49276</xdr:rowOff>
    </xdr:from>
    <xdr:to>
      <xdr:col>82</xdr:col>
      <xdr:colOff>196850</xdr:colOff>
      <xdr:row>34</xdr:row>
      <xdr:rowOff>49276</xdr:rowOff>
    </xdr:to>
    <xdr:cxnSp macro="">
      <xdr:nvCxnSpPr>
        <xdr:cNvPr id="301" name="直線コネクタ 300">
          <a:extLst>
            <a:ext uri="{FF2B5EF4-FFF2-40B4-BE49-F238E27FC236}">
              <a16:creationId xmlns:a16="http://schemas.microsoft.com/office/drawing/2014/main" id="{00000000-0008-0000-0400-00002D010000}"/>
            </a:ext>
          </a:extLst>
        </xdr:cNvPr>
        <xdr:cNvCxnSpPr/>
      </xdr:nvCxnSpPr>
      <xdr:spPr>
        <a:xfrm>
          <a:off x="16421100" y="58785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36</xdr:row>
      <xdr:rowOff>122428</xdr:rowOff>
    </xdr:from>
    <xdr:to>
      <xdr:col>82</xdr:col>
      <xdr:colOff>107950</xdr:colOff>
      <xdr:row>36</xdr:row>
      <xdr:rowOff>127000</xdr:rowOff>
    </xdr:to>
    <xdr:cxnSp macro="">
      <xdr:nvCxnSpPr>
        <xdr:cNvPr id="302" name="直線コネクタ 301">
          <a:extLst>
            <a:ext uri="{FF2B5EF4-FFF2-40B4-BE49-F238E27FC236}">
              <a16:creationId xmlns:a16="http://schemas.microsoft.com/office/drawing/2014/main" id="{00000000-0008-0000-0400-00002E010000}"/>
            </a:ext>
          </a:extLst>
        </xdr:cNvPr>
        <xdr:cNvCxnSpPr/>
      </xdr:nvCxnSpPr>
      <xdr:spPr>
        <a:xfrm>
          <a:off x="15671800" y="6294628"/>
          <a:ext cx="8382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36</xdr:row>
      <xdr:rowOff>89425</xdr:rowOff>
    </xdr:from>
    <xdr:ext cx="762000" cy="259045"/>
    <xdr:sp macro="" textlink="">
      <xdr:nvSpPr>
        <xdr:cNvPr id="303" name="補助費等平均値テキスト">
          <a:extLst>
            <a:ext uri="{FF2B5EF4-FFF2-40B4-BE49-F238E27FC236}">
              <a16:creationId xmlns:a16="http://schemas.microsoft.com/office/drawing/2014/main" id="{00000000-0008-0000-0400-00002F010000}"/>
            </a:ext>
          </a:extLst>
        </xdr:cNvPr>
        <xdr:cNvSpPr txBox="1"/>
      </xdr:nvSpPr>
      <xdr:spPr>
        <a:xfrm>
          <a:off x="16598900" y="626162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117348</xdr:rowOff>
    </xdr:from>
    <xdr:to>
      <xdr:col>82</xdr:col>
      <xdr:colOff>158750</xdr:colOff>
      <xdr:row>37</xdr:row>
      <xdr:rowOff>47498</xdr:rowOff>
    </xdr:to>
    <xdr:sp macro="" textlink="">
      <xdr:nvSpPr>
        <xdr:cNvPr id="304" name="フローチャート: 判断 303">
          <a:extLst>
            <a:ext uri="{FF2B5EF4-FFF2-40B4-BE49-F238E27FC236}">
              <a16:creationId xmlns:a16="http://schemas.microsoft.com/office/drawing/2014/main" id="{00000000-0008-0000-0400-000030010000}"/>
            </a:ext>
          </a:extLst>
        </xdr:cNvPr>
        <xdr:cNvSpPr/>
      </xdr:nvSpPr>
      <xdr:spPr>
        <a:xfrm>
          <a:off x="16459200" y="6289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36</xdr:row>
      <xdr:rowOff>90424</xdr:rowOff>
    </xdr:from>
    <xdr:to>
      <xdr:col>78</xdr:col>
      <xdr:colOff>69850</xdr:colOff>
      <xdr:row>36</xdr:row>
      <xdr:rowOff>122428</xdr:rowOff>
    </xdr:to>
    <xdr:cxnSp macro="">
      <xdr:nvCxnSpPr>
        <xdr:cNvPr id="305" name="直線コネクタ 304">
          <a:extLst>
            <a:ext uri="{FF2B5EF4-FFF2-40B4-BE49-F238E27FC236}">
              <a16:creationId xmlns:a16="http://schemas.microsoft.com/office/drawing/2014/main" id="{00000000-0008-0000-0400-000031010000}"/>
            </a:ext>
          </a:extLst>
        </xdr:cNvPr>
        <xdr:cNvCxnSpPr/>
      </xdr:nvCxnSpPr>
      <xdr:spPr>
        <a:xfrm>
          <a:off x="14782800" y="6262624"/>
          <a:ext cx="889000" cy="320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36</xdr:row>
      <xdr:rowOff>80772</xdr:rowOff>
    </xdr:from>
    <xdr:to>
      <xdr:col>78</xdr:col>
      <xdr:colOff>120650</xdr:colOff>
      <xdr:row>37</xdr:row>
      <xdr:rowOff>10922</xdr:rowOff>
    </xdr:to>
    <xdr:sp macro="" textlink="">
      <xdr:nvSpPr>
        <xdr:cNvPr id="306" name="フローチャート: 判断 305">
          <a:extLst>
            <a:ext uri="{FF2B5EF4-FFF2-40B4-BE49-F238E27FC236}">
              <a16:creationId xmlns:a16="http://schemas.microsoft.com/office/drawing/2014/main" id="{00000000-0008-0000-0400-000032010000}"/>
            </a:ext>
          </a:extLst>
        </xdr:cNvPr>
        <xdr:cNvSpPr/>
      </xdr:nvSpPr>
      <xdr:spPr>
        <a:xfrm>
          <a:off x="15621000" y="62529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167149</xdr:rowOff>
    </xdr:from>
    <xdr:ext cx="736600" cy="259045"/>
    <xdr:sp macro="" textlink="">
      <xdr:nvSpPr>
        <xdr:cNvPr id="307" name="テキスト ボックス 306">
          <a:extLst>
            <a:ext uri="{FF2B5EF4-FFF2-40B4-BE49-F238E27FC236}">
              <a16:creationId xmlns:a16="http://schemas.microsoft.com/office/drawing/2014/main" id="{00000000-0008-0000-0400-000033010000}"/>
            </a:ext>
          </a:extLst>
        </xdr:cNvPr>
        <xdr:cNvSpPr txBox="1"/>
      </xdr:nvSpPr>
      <xdr:spPr>
        <a:xfrm>
          <a:off x="15290800" y="633934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36</xdr:row>
      <xdr:rowOff>90424</xdr:rowOff>
    </xdr:from>
    <xdr:to>
      <xdr:col>73</xdr:col>
      <xdr:colOff>180975</xdr:colOff>
      <xdr:row>36</xdr:row>
      <xdr:rowOff>113284</xdr:rowOff>
    </xdr:to>
    <xdr:cxnSp macro="">
      <xdr:nvCxnSpPr>
        <xdr:cNvPr id="308" name="直線コネクタ 307">
          <a:extLst>
            <a:ext uri="{FF2B5EF4-FFF2-40B4-BE49-F238E27FC236}">
              <a16:creationId xmlns:a16="http://schemas.microsoft.com/office/drawing/2014/main" id="{00000000-0008-0000-0400-000034010000}"/>
            </a:ext>
          </a:extLst>
        </xdr:cNvPr>
        <xdr:cNvCxnSpPr/>
      </xdr:nvCxnSpPr>
      <xdr:spPr>
        <a:xfrm flipV="1">
          <a:off x="13893800" y="6262624"/>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36</xdr:row>
      <xdr:rowOff>76200</xdr:rowOff>
    </xdr:from>
    <xdr:to>
      <xdr:col>74</xdr:col>
      <xdr:colOff>31750</xdr:colOff>
      <xdr:row>37</xdr:row>
      <xdr:rowOff>6350</xdr:rowOff>
    </xdr:to>
    <xdr:sp macro="" textlink="">
      <xdr:nvSpPr>
        <xdr:cNvPr id="309" name="フローチャート: 判断 308">
          <a:extLst>
            <a:ext uri="{FF2B5EF4-FFF2-40B4-BE49-F238E27FC236}">
              <a16:creationId xmlns:a16="http://schemas.microsoft.com/office/drawing/2014/main" id="{00000000-0008-0000-0400-000035010000}"/>
            </a:ext>
          </a:extLst>
        </xdr:cNvPr>
        <xdr:cNvSpPr/>
      </xdr:nvSpPr>
      <xdr:spPr>
        <a:xfrm>
          <a:off x="14732000" y="62484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162577</xdr:rowOff>
    </xdr:from>
    <xdr:ext cx="762000" cy="259045"/>
    <xdr:sp macro="" textlink="">
      <xdr:nvSpPr>
        <xdr:cNvPr id="310" name="テキスト ボックス 309">
          <a:extLst>
            <a:ext uri="{FF2B5EF4-FFF2-40B4-BE49-F238E27FC236}">
              <a16:creationId xmlns:a16="http://schemas.microsoft.com/office/drawing/2014/main" id="{00000000-0008-0000-0400-000036010000}"/>
            </a:ext>
          </a:extLst>
        </xdr:cNvPr>
        <xdr:cNvSpPr txBox="1"/>
      </xdr:nvSpPr>
      <xdr:spPr>
        <a:xfrm>
          <a:off x="14401800" y="6334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36</xdr:row>
      <xdr:rowOff>108712</xdr:rowOff>
    </xdr:from>
    <xdr:to>
      <xdr:col>69</xdr:col>
      <xdr:colOff>92075</xdr:colOff>
      <xdr:row>36</xdr:row>
      <xdr:rowOff>113284</xdr:rowOff>
    </xdr:to>
    <xdr:cxnSp macro="">
      <xdr:nvCxnSpPr>
        <xdr:cNvPr id="311" name="直線コネクタ 310">
          <a:extLst>
            <a:ext uri="{FF2B5EF4-FFF2-40B4-BE49-F238E27FC236}">
              <a16:creationId xmlns:a16="http://schemas.microsoft.com/office/drawing/2014/main" id="{00000000-0008-0000-0400-000037010000}"/>
            </a:ext>
          </a:extLst>
        </xdr:cNvPr>
        <xdr:cNvCxnSpPr/>
      </xdr:nvCxnSpPr>
      <xdr:spPr>
        <a:xfrm>
          <a:off x="13004800" y="6280912"/>
          <a:ext cx="889000" cy="45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36</xdr:row>
      <xdr:rowOff>89916</xdr:rowOff>
    </xdr:from>
    <xdr:to>
      <xdr:col>69</xdr:col>
      <xdr:colOff>142875</xdr:colOff>
      <xdr:row>37</xdr:row>
      <xdr:rowOff>20066</xdr:rowOff>
    </xdr:to>
    <xdr:sp macro="" textlink="">
      <xdr:nvSpPr>
        <xdr:cNvPr id="312" name="フローチャート: 判断 311">
          <a:extLst>
            <a:ext uri="{FF2B5EF4-FFF2-40B4-BE49-F238E27FC236}">
              <a16:creationId xmlns:a16="http://schemas.microsoft.com/office/drawing/2014/main" id="{00000000-0008-0000-0400-000038010000}"/>
            </a:ext>
          </a:extLst>
        </xdr:cNvPr>
        <xdr:cNvSpPr/>
      </xdr:nvSpPr>
      <xdr:spPr>
        <a:xfrm>
          <a:off x="13843000" y="6262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37</xdr:row>
      <xdr:rowOff>4843</xdr:rowOff>
    </xdr:from>
    <xdr:ext cx="762000" cy="259045"/>
    <xdr:sp macro="" textlink="">
      <xdr:nvSpPr>
        <xdr:cNvPr id="313" name="テキスト ボックス 312">
          <a:extLst>
            <a:ext uri="{FF2B5EF4-FFF2-40B4-BE49-F238E27FC236}">
              <a16:creationId xmlns:a16="http://schemas.microsoft.com/office/drawing/2014/main" id="{00000000-0008-0000-0400-000039010000}"/>
            </a:ext>
          </a:extLst>
        </xdr:cNvPr>
        <xdr:cNvSpPr txBox="1"/>
      </xdr:nvSpPr>
      <xdr:spPr>
        <a:xfrm>
          <a:off x="13512800" y="63484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14" name="フローチャート: 判断 313">
          <a:extLst>
            <a:ext uri="{FF2B5EF4-FFF2-40B4-BE49-F238E27FC236}">
              <a16:creationId xmlns:a16="http://schemas.microsoft.com/office/drawing/2014/main" id="{00000000-0008-0000-0400-00003A010000}"/>
            </a:ext>
          </a:extLst>
        </xdr:cNvPr>
        <xdr:cNvSpPr/>
      </xdr:nvSpPr>
      <xdr:spPr>
        <a:xfrm>
          <a:off x="12954000" y="6230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34</xdr:row>
      <xdr:rowOff>169689</xdr:rowOff>
    </xdr:from>
    <xdr:ext cx="762000" cy="259045"/>
    <xdr:sp macro="" textlink="">
      <xdr:nvSpPr>
        <xdr:cNvPr id="315" name="テキスト ボックス 314">
          <a:extLst>
            <a:ext uri="{FF2B5EF4-FFF2-40B4-BE49-F238E27FC236}">
              <a16:creationId xmlns:a16="http://schemas.microsoft.com/office/drawing/2014/main" id="{00000000-0008-0000-0400-00003B010000}"/>
            </a:ext>
          </a:extLst>
        </xdr:cNvPr>
        <xdr:cNvSpPr txBox="1"/>
      </xdr:nvSpPr>
      <xdr:spPr>
        <a:xfrm>
          <a:off x="12623800" y="59989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16" name="テキスト ボックス 315">
          <a:extLst>
            <a:ext uri="{FF2B5EF4-FFF2-40B4-BE49-F238E27FC236}">
              <a16:creationId xmlns:a16="http://schemas.microsoft.com/office/drawing/2014/main" id="{00000000-0008-0000-0400-00003C010000}"/>
            </a:ext>
          </a:extLst>
        </xdr:cNvPr>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17" name="テキスト ボックス 316">
          <a:extLst>
            <a:ext uri="{FF2B5EF4-FFF2-40B4-BE49-F238E27FC236}">
              <a16:creationId xmlns:a16="http://schemas.microsoft.com/office/drawing/2014/main" id="{00000000-0008-0000-0400-00003D010000}"/>
            </a:ext>
          </a:extLst>
        </xdr:cNvPr>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18" name="テキスト ボックス 317">
          <a:extLst>
            <a:ext uri="{FF2B5EF4-FFF2-40B4-BE49-F238E27FC236}">
              <a16:creationId xmlns:a16="http://schemas.microsoft.com/office/drawing/2014/main" id="{00000000-0008-0000-0400-00003E010000}"/>
            </a:ext>
          </a:extLst>
        </xdr:cNvPr>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19" name="テキスト ボックス 318">
          <a:extLst>
            <a:ext uri="{FF2B5EF4-FFF2-40B4-BE49-F238E27FC236}">
              <a16:creationId xmlns:a16="http://schemas.microsoft.com/office/drawing/2014/main" id="{00000000-0008-0000-0400-00003F010000}"/>
            </a:ext>
          </a:extLst>
        </xdr:cNvPr>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0" name="テキスト ボックス 319">
          <a:extLst>
            <a:ext uri="{FF2B5EF4-FFF2-40B4-BE49-F238E27FC236}">
              <a16:creationId xmlns:a16="http://schemas.microsoft.com/office/drawing/2014/main" id="{00000000-0008-0000-0400-000040010000}"/>
            </a:ext>
          </a:extLst>
        </xdr:cNvPr>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36</xdr:row>
      <xdr:rowOff>76200</xdr:rowOff>
    </xdr:from>
    <xdr:to>
      <xdr:col>82</xdr:col>
      <xdr:colOff>158750</xdr:colOff>
      <xdr:row>37</xdr:row>
      <xdr:rowOff>6350</xdr:rowOff>
    </xdr:to>
    <xdr:sp macro="" textlink="">
      <xdr:nvSpPr>
        <xdr:cNvPr id="321" name="楕円 320">
          <a:extLst>
            <a:ext uri="{FF2B5EF4-FFF2-40B4-BE49-F238E27FC236}">
              <a16:creationId xmlns:a16="http://schemas.microsoft.com/office/drawing/2014/main" id="{00000000-0008-0000-0400-000041010000}"/>
            </a:ext>
          </a:extLst>
        </xdr:cNvPr>
        <xdr:cNvSpPr/>
      </xdr:nvSpPr>
      <xdr:spPr>
        <a:xfrm>
          <a:off x="16459200" y="6248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35</xdr:row>
      <xdr:rowOff>92727</xdr:rowOff>
    </xdr:from>
    <xdr:ext cx="762000" cy="259045"/>
    <xdr:sp macro="" textlink="">
      <xdr:nvSpPr>
        <xdr:cNvPr id="322" name="補助費等該当値テキスト">
          <a:extLst>
            <a:ext uri="{FF2B5EF4-FFF2-40B4-BE49-F238E27FC236}">
              <a16:creationId xmlns:a16="http://schemas.microsoft.com/office/drawing/2014/main" id="{00000000-0008-0000-0400-000042010000}"/>
            </a:ext>
          </a:extLst>
        </xdr:cNvPr>
        <xdr:cNvSpPr txBox="1"/>
      </xdr:nvSpPr>
      <xdr:spPr>
        <a:xfrm>
          <a:off x="16598900" y="6093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36</xdr:row>
      <xdr:rowOff>71628</xdr:rowOff>
    </xdr:from>
    <xdr:to>
      <xdr:col>78</xdr:col>
      <xdr:colOff>120650</xdr:colOff>
      <xdr:row>37</xdr:row>
      <xdr:rowOff>1778</xdr:rowOff>
    </xdr:to>
    <xdr:sp macro="" textlink="">
      <xdr:nvSpPr>
        <xdr:cNvPr id="323" name="楕円 322">
          <a:extLst>
            <a:ext uri="{FF2B5EF4-FFF2-40B4-BE49-F238E27FC236}">
              <a16:creationId xmlns:a16="http://schemas.microsoft.com/office/drawing/2014/main" id="{00000000-0008-0000-0400-000043010000}"/>
            </a:ext>
          </a:extLst>
        </xdr:cNvPr>
        <xdr:cNvSpPr/>
      </xdr:nvSpPr>
      <xdr:spPr>
        <a:xfrm>
          <a:off x="15621000" y="62438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35</xdr:row>
      <xdr:rowOff>11955</xdr:rowOff>
    </xdr:from>
    <xdr:ext cx="736600" cy="259045"/>
    <xdr:sp macro="" textlink="">
      <xdr:nvSpPr>
        <xdr:cNvPr id="324" name="テキスト ボックス 323">
          <a:extLst>
            <a:ext uri="{FF2B5EF4-FFF2-40B4-BE49-F238E27FC236}">
              <a16:creationId xmlns:a16="http://schemas.microsoft.com/office/drawing/2014/main" id="{00000000-0008-0000-0400-000044010000}"/>
            </a:ext>
          </a:extLst>
        </xdr:cNvPr>
        <xdr:cNvSpPr txBox="1"/>
      </xdr:nvSpPr>
      <xdr:spPr>
        <a:xfrm>
          <a:off x="15290800" y="6012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36</xdr:row>
      <xdr:rowOff>39624</xdr:rowOff>
    </xdr:from>
    <xdr:to>
      <xdr:col>74</xdr:col>
      <xdr:colOff>31750</xdr:colOff>
      <xdr:row>36</xdr:row>
      <xdr:rowOff>141224</xdr:rowOff>
    </xdr:to>
    <xdr:sp macro="" textlink="">
      <xdr:nvSpPr>
        <xdr:cNvPr id="325" name="楕円 324">
          <a:extLst>
            <a:ext uri="{FF2B5EF4-FFF2-40B4-BE49-F238E27FC236}">
              <a16:creationId xmlns:a16="http://schemas.microsoft.com/office/drawing/2014/main" id="{00000000-0008-0000-0400-000045010000}"/>
            </a:ext>
          </a:extLst>
        </xdr:cNvPr>
        <xdr:cNvSpPr/>
      </xdr:nvSpPr>
      <xdr:spPr>
        <a:xfrm>
          <a:off x="14732000" y="6211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34</xdr:row>
      <xdr:rowOff>151401</xdr:rowOff>
    </xdr:from>
    <xdr:ext cx="762000" cy="259045"/>
    <xdr:sp macro="" textlink="">
      <xdr:nvSpPr>
        <xdr:cNvPr id="326" name="テキスト ボックス 325">
          <a:extLst>
            <a:ext uri="{FF2B5EF4-FFF2-40B4-BE49-F238E27FC236}">
              <a16:creationId xmlns:a16="http://schemas.microsoft.com/office/drawing/2014/main" id="{00000000-0008-0000-0400-000046010000}"/>
            </a:ext>
          </a:extLst>
        </xdr:cNvPr>
        <xdr:cNvSpPr txBox="1"/>
      </xdr:nvSpPr>
      <xdr:spPr>
        <a:xfrm>
          <a:off x="14401800" y="59807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36</xdr:row>
      <xdr:rowOff>62484</xdr:rowOff>
    </xdr:from>
    <xdr:to>
      <xdr:col>69</xdr:col>
      <xdr:colOff>142875</xdr:colOff>
      <xdr:row>36</xdr:row>
      <xdr:rowOff>164084</xdr:rowOff>
    </xdr:to>
    <xdr:sp macro="" textlink="">
      <xdr:nvSpPr>
        <xdr:cNvPr id="327" name="楕円 326">
          <a:extLst>
            <a:ext uri="{FF2B5EF4-FFF2-40B4-BE49-F238E27FC236}">
              <a16:creationId xmlns:a16="http://schemas.microsoft.com/office/drawing/2014/main" id="{00000000-0008-0000-0400-000047010000}"/>
            </a:ext>
          </a:extLst>
        </xdr:cNvPr>
        <xdr:cNvSpPr/>
      </xdr:nvSpPr>
      <xdr:spPr>
        <a:xfrm>
          <a:off x="13843000" y="62346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2811</xdr:rowOff>
    </xdr:from>
    <xdr:ext cx="762000" cy="259045"/>
    <xdr:sp macro="" textlink="">
      <xdr:nvSpPr>
        <xdr:cNvPr id="328" name="テキスト ボックス 327">
          <a:extLst>
            <a:ext uri="{FF2B5EF4-FFF2-40B4-BE49-F238E27FC236}">
              <a16:creationId xmlns:a16="http://schemas.microsoft.com/office/drawing/2014/main" id="{00000000-0008-0000-0400-000048010000}"/>
            </a:ext>
          </a:extLst>
        </xdr:cNvPr>
        <xdr:cNvSpPr txBox="1"/>
      </xdr:nvSpPr>
      <xdr:spPr>
        <a:xfrm>
          <a:off x="13512800" y="60035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36</xdr:row>
      <xdr:rowOff>57912</xdr:rowOff>
    </xdr:from>
    <xdr:to>
      <xdr:col>65</xdr:col>
      <xdr:colOff>53975</xdr:colOff>
      <xdr:row>36</xdr:row>
      <xdr:rowOff>159512</xdr:rowOff>
    </xdr:to>
    <xdr:sp macro="" textlink="">
      <xdr:nvSpPr>
        <xdr:cNvPr id="329" name="楕円 328">
          <a:extLst>
            <a:ext uri="{FF2B5EF4-FFF2-40B4-BE49-F238E27FC236}">
              <a16:creationId xmlns:a16="http://schemas.microsoft.com/office/drawing/2014/main" id="{00000000-0008-0000-0400-000049010000}"/>
            </a:ext>
          </a:extLst>
        </xdr:cNvPr>
        <xdr:cNvSpPr/>
      </xdr:nvSpPr>
      <xdr:spPr>
        <a:xfrm>
          <a:off x="12954000" y="623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36</xdr:row>
      <xdr:rowOff>144289</xdr:rowOff>
    </xdr:from>
    <xdr:ext cx="762000" cy="259045"/>
    <xdr:sp macro="" textlink="">
      <xdr:nvSpPr>
        <xdr:cNvPr id="330" name="テキスト ボックス 329">
          <a:extLst>
            <a:ext uri="{FF2B5EF4-FFF2-40B4-BE49-F238E27FC236}">
              <a16:creationId xmlns:a16="http://schemas.microsoft.com/office/drawing/2014/main" id="{00000000-0008-0000-0400-00004A010000}"/>
            </a:ext>
          </a:extLst>
        </xdr:cNvPr>
        <xdr:cNvSpPr txBox="1"/>
      </xdr:nvSpPr>
      <xdr:spPr>
        <a:xfrm>
          <a:off x="12623800" y="631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1" name="正方形/長方形 330">
          <a:extLst>
            <a:ext uri="{FF2B5EF4-FFF2-40B4-BE49-F238E27FC236}">
              <a16:creationId xmlns:a16="http://schemas.microsoft.com/office/drawing/2014/main" id="{00000000-0008-0000-0400-00004B010000}"/>
            </a:ext>
          </a:extLst>
        </xdr:cNvPr>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2" name="正方形/長方形 331">
          <a:extLst>
            <a:ext uri="{FF2B5EF4-FFF2-40B4-BE49-F238E27FC236}">
              <a16:creationId xmlns:a16="http://schemas.microsoft.com/office/drawing/2014/main" id="{00000000-0008-0000-0400-00004C010000}"/>
            </a:ext>
          </a:extLst>
        </xdr:cNvPr>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3" name="正方形/長方形 332">
          <a:extLst>
            <a:ext uri="{FF2B5EF4-FFF2-40B4-BE49-F238E27FC236}">
              <a16:creationId xmlns:a16="http://schemas.microsoft.com/office/drawing/2014/main" id="{00000000-0008-0000-0400-00004D010000}"/>
            </a:ext>
          </a:extLst>
        </xdr:cNvPr>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4" name="正方形/長方形 333">
          <a:extLst>
            <a:ext uri="{FF2B5EF4-FFF2-40B4-BE49-F238E27FC236}">
              <a16:creationId xmlns:a16="http://schemas.microsoft.com/office/drawing/2014/main" id="{00000000-0008-0000-0400-00004E010000}"/>
            </a:ext>
          </a:extLst>
        </xdr:cNvPr>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5" name="正方形/長方形 334">
          <a:extLst>
            <a:ext uri="{FF2B5EF4-FFF2-40B4-BE49-F238E27FC236}">
              <a16:creationId xmlns:a16="http://schemas.microsoft.com/office/drawing/2014/main" id="{00000000-0008-0000-0400-00004F010000}"/>
            </a:ext>
          </a:extLst>
        </xdr:cNvPr>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36" name="正方形/長方形 335">
          <a:extLst>
            <a:ext uri="{FF2B5EF4-FFF2-40B4-BE49-F238E27FC236}">
              <a16:creationId xmlns:a16="http://schemas.microsoft.com/office/drawing/2014/main" id="{00000000-0008-0000-0400-000050010000}"/>
            </a:ext>
          </a:extLst>
        </xdr:cNvPr>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37" name="正方形/長方形 336">
          <a:extLst>
            <a:ext uri="{FF2B5EF4-FFF2-40B4-BE49-F238E27FC236}">
              <a16:creationId xmlns:a16="http://schemas.microsoft.com/office/drawing/2014/main" id="{00000000-0008-0000-0400-000051010000}"/>
            </a:ext>
          </a:extLst>
        </xdr:cNvPr>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38" name="正方形/長方形 337">
          <a:extLst>
            <a:ext uri="{FF2B5EF4-FFF2-40B4-BE49-F238E27FC236}">
              <a16:creationId xmlns:a16="http://schemas.microsoft.com/office/drawing/2014/main" id="{00000000-0008-0000-0400-000052010000}"/>
            </a:ext>
          </a:extLst>
        </xdr:cNvPr>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39" name="正方形/長方形 338">
          <a:extLst>
            <a:ext uri="{FF2B5EF4-FFF2-40B4-BE49-F238E27FC236}">
              <a16:creationId xmlns:a16="http://schemas.microsoft.com/office/drawing/2014/main" id="{00000000-0008-0000-0400-000053010000}"/>
            </a:ext>
          </a:extLst>
        </xdr:cNvPr>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0" name="正方形/長方形 339">
          <a:extLst>
            <a:ext uri="{FF2B5EF4-FFF2-40B4-BE49-F238E27FC236}">
              <a16:creationId xmlns:a16="http://schemas.microsoft.com/office/drawing/2014/main" id="{00000000-0008-0000-0400-000054010000}"/>
            </a:ext>
          </a:extLst>
        </xdr:cNvPr>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1" name="テキスト ボックス 340">
          <a:extLst>
            <a:ext uri="{FF2B5EF4-FFF2-40B4-BE49-F238E27FC236}">
              <a16:creationId xmlns:a16="http://schemas.microsoft.com/office/drawing/2014/main" id="{00000000-0008-0000-0400-000055010000}"/>
            </a:ext>
          </a:extLst>
        </xdr:cNvPr>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銀行等引受債の計画的な繰上償還により、地方債借入残高が減少し類似団体平均を下回っている。今後も地方債借入及び借入残高の管理を的確に行い、公債費の縮減に努める。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3</xdr:col>
      <xdr:colOff>123825</xdr:colOff>
      <xdr:row>69</xdr:row>
      <xdr:rowOff>107950</xdr:rowOff>
    </xdr:from>
    <xdr:ext cx="298543" cy="225703"/>
    <xdr:sp macro="" textlink="">
      <xdr:nvSpPr>
        <xdr:cNvPr id="342" name="テキスト ボックス 341">
          <a:extLst>
            <a:ext uri="{FF2B5EF4-FFF2-40B4-BE49-F238E27FC236}">
              <a16:creationId xmlns:a16="http://schemas.microsoft.com/office/drawing/2014/main" id="{00000000-0008-0000-0400-000056010000}"/>
            </a:ext>
          </a:extLst>
        </xdr:cNvPr>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3" name="直線コネクタ 342">
          <a:extLst>
            <a:ext uri="{FF2B5EF4-FFF2-40B4-BE49-F238E27FC236}">
              <a16:creationId xmlns:a16="http://schemas.microsoft.com/office/drawing/2014/main" id="{00000000-0008-0000-0400-000057010000}"/>
            </a:ext>
          </a:extLst>
        </xdr:cNvPr>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4" name="テキスト ボックス 343">
          <a:extLst>
            <a:ext uri="{FF2B5EF4-FFF2-40B4-BE49-F238E27FC236}">
              <a16:creationId xmlns:a16="http://schemas.microsoft.com/office/drawing/2014/main" id="{00000000-0008-0000-0400-000058010000}"/>
            </a:ext>
          </a:extLst>
        </xdr:cNvPr>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5" name="直線コネクタ 344">
          <a:extLst>
            <a:ext uri="{FF2B5EF4-FFF2-40B4-BE49-F238E27FC236}">
              <a16:creationId xmlns:a16="http://schemas.microsoft.com/office/drawing/2014/main" id="{00000000-0008-0000-0400-000059010000}"/>
            </a:ext>
          </a:extLst>
        </xdr:cNvPr>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46" name="テキスト ボックス 345">
          <a:extLst>
            <a:ext uri="{FF2B5EF4-FFF2-40B4-BE49-F238E27FC236}">
              <a16:creationId xmlns:a16="http://schemas.microsoft.com/office/drawing/2014/main" id="{00000000-0008-0000-0400-00005A010000}"/>
            </a:ext>
          </a:extLst>
        </xdr:cNvPr>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47" name="直線コネクタ 346">
          <a:extLst>
            <a:ext uri="{FF2B5EF4-FFF2-40B4-BE49-F238E27FC236}">
              <a16:creationId xmlns:a16="http://schemas.microsoft.com/office/drawing/2014/main" id="{00000000-0008-0000-0400-00005B010000}"/>
            </a:ext>
          </a:extLst>
        </xdr:cNvPr>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48" name="テキスト ボックス 347">
          <a:extLst>
            <a:ext uri="{FF2B5EF4-FFF2-40B4-BE49-F238E27FC236}">
              <a16:creationId xmlns:a16="http://schemas.microsoft.com/office/drawing/2014/main" id="{00000000-0008-0000-0400-00005C010000}"/>
            </a:ext>
          </a:extLst>
        </xdr:cNvPr>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49" name="直線コネクタ 348">
          <a:extLst>
            <a:ext uri="{FF2B5EF4-FFF2-40B4-BE49-F238E27FC236}">
              <a16:creationId xmlns:a16="http://schemas.microsoft.com/office/drawing/2014/main" id="{00000000-0008-0000-0400-00005D010000}"/>
            </a:ext>
          </a:extLst>
        </xdr:cNvPr>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0" name="テキスト ボックス 349">
          <a:extLst>
            <a:ext uri="{FF2B5EF4-FFF2-40B4-BE49-F238E27FC236}">
              <a16:creationId xmlns:a16="http://schemas.microsoft.com/office/drawing/2014/main" id="{00000000-0008-0000-0400-00005E010000}"/>
            </a:ext>
          </a:extLst>
        </xdr:cNvPr>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1" name="直線コネクタ 350">
          <a:extLst>
            <a:ext uri="{FF2B5EF4-FFF2-40B4-BE49-F238E27FC236}">
              <a16:creationId xmlns:a16="http://schemas.microsoft.com/office/drawing/2014/main" id="{00000000-0008-0000-0400-00005F010000}"/>
            </a:ext>
          </a:extLst>
        </xdr:cNvPr>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2" name="テキスト ボックス 351">
          <a:extLst>
            <a:ext uri="{FF2B5EF4-FFF2-40B4-BE49-F238E27FC236}">
              <a16:creationId xmlns:a16="http://schemas.microsoft.com/office/drawing/2014/main" id="{00000000-0008-0000-0400-000060010000}"/>
            </a:ext>
          </a:extLst>
        </xdr:cNvPr>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3" name="直線コネクタ 352">
          <a:extLst>
            <a:ext uri="{FF2B5EF4-FFF2-40B4-BE49-F238E27FC236}">
              <a16:creationId xmlns:a16="http://schemas.microsoft.com/office/drawing/2014/main" id="{00000000-0008-0000-0400-000061010000}"/>
            </a:ext>
          </a:extLst>
        </xdr:cNvPr>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4" name="テキスト ボックス 353">
          <a:extLst>
            <a:ext uri="{FF2B5EF4-FFF2-40B4-BE49-F238E27FC236}">
              <a16:creationId xmlns:a16="http://schemas.microsoft.com/office/drawing/2014/main" id="{00000000-0008-0000-0400-000062010000}"/>
            </a:ext>
          </a:extLst>
        </xdr:cNvPr>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5" name="直線コネクタ 354">
          <a:extLst>
            <a:ext uri="{FF2B5EF4-FFF2-40B4-BE49-F238E27FC236}">
              <a16:creationId xmlns:a16="http://schemas.microsoft.com/office/drawing/2014/main" id="{00000000-0008-0000-0400-000063010000}"/>
            </a:ext>
          </a:extLst>
        </xdr:cNvPr>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56" name="公債費グラフ枠">
          <a:extLst>
            <a:ext uri="{FF2B5EF4-FFF2-40B4-BE49-F238E27FC236}">
              <a16:creationId xmlns:a16="http://schemas.microsoft.com/office/drawing/2014/main" id="{00000000-0008-0000-0400-000064010000}"/>
            </a:ext>
          </a:extLst>
        </xdr:cNvPr>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168910</xdr:rowOff>
    </xdr:from>
    <xdr:to>
      <xdr:col>24</xdr:col>
      <xdr:colOff>25400</xdr:colOff>
      <xdr:row>81</xdr:row>
      <xdr:rowOff>85089</xdr:rowOff>
    </xdr:to>
    <xdr:cxnSp macro="">
      <xdr:nvCxnSpPr>
        <xdr:cNvPr id="357" name="直線コネクタ 356">
          <a:extLst>
            <a:ext uri="{FF2B5EF4-FFF2-40B4-BE49-F238E27FC236}">
              <a16:creationId xmlns:a16="http://schemas.microsoft.com/office/drawing/2014/main" id="{00000000-0008-0000-0400-000065010000}"/>
            </a:ext>
          </a:extLst>
        </xdr:cNvPr>
        <xdr:cNvCxnSpPr/>
      </xdr:nvCxnSpPr>
      <xdr:spPr>
        <a:xfrm flipV="1">
          <a:off x="4826000" y="12513310"/>
          <a:ext cx="0" cy="14592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81</xdr:row>
      <xdr:rowOff>57166</xdr:rowOff>
    </xdr:from>
    <xdr:ext cx="762000" cy="259045"/>
    <xdr:sp macro="" textlink="">
      <xdr:nvSpPr>
        <xdr:cNvPr id="358" name="公債費最小値テキスト">
          <a:extLst>
            <a:ext uri="{FF2B5EF4-FFF2-40B4-BE49-F238E27FC236}">
              <a16:creationId xmlns:a16="http://schemas.microsoft.com/office/drawing/2014/main" id="{00000000-0008-0000-0400-000066010000}"/>
            </a:ext>
          </a:extLst>
        </xdr:cNvPr>
        <xdr:cNvSpPr txBox="1"/>
      </xdr:nvSpPr>
      <xdr:spPr>
        <a:xfrm>
          <a:off x="4914900" y="139446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85089</xdr:rowOff>
    </xdr:from>
    <xdr:to>
      <xdr:col>24</xdr:col>
      <xdr:colOff>114300</xdr:colOff>
      <xdr:row>81</xdr:row>
      <xdr:rowOff>85089</xdr:rowOff>
    </xdr:to>
    <xdr:cxnSp macro="">
      <xdr:nvCxnSpPr>
        <xdr:cNvPr id="359" name="直線コネクタ 358">
          <a:extLst>
            <a:ext uri="{FF2B5EF4-FFF2-40B4-BE49-F238E27FC236}">
              <a16:creationId xmlns:a16="http://schemas.microsoft.com/office/drawing/2014/main" id="{00000000-0008-0000-0400-000067010000}"/>
            </a:ext>
          </a:extLst>
        </xdr:cNvPr>
        <xdr:cNvCxnSpPr/>
      </xdr:nvCxnSpPr>
      <xdr:spPr>
        <a:xfrm>
          <a:off x="4737100" y="139725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83837</xdr:rowOff>
    </xdr:from>
    <xdr:ext cx="762000" cy="259045"/>
    <xdr:sp macro="" textlink="">
      <xdr:nvSpPr>
        <xdr:cNvPr id="360" name="公債費最大値テキスト">
          <a:extLst>
            <a:ext uri="{FF2B5EF4-FFF2-40B4-BE49-F238E27FC236}">
              <a16:creationId xmlns:a16="http://schemas.microsoft.com/office/drawing/2014/main" id="{00000000-0008-0000-0400-000068010000}"/>
            </a:ext>
          </a:extLst>
        </xdr:cNvPr>
        <xdr:cNvSpPr txBox="1"/>
      </xdr:nvSpPr>
      <xdr:spPr>
        <a:xfrm>
          <a:off x="4914900" y="12256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168910</xdr:rowOff>
    </xdr:from>
    <xdr:to>
      <xdr:col>24</xdr:col>
      <xdr:colOff>114300</xdr:colOff>
      <xdr:row>72</xdr:row>
      <xdr:rowOff>168910</xdr:rowOff>
    </xdr:to>
    <xdr:cxnSp macro="">
      <xdr:nvCxnSpPr>
        <xdr:cNvPr id="361" name="直線コネクタ 360">
          <a:extLst>
            <a:ext uri="{FF2B5EF4-FFF2-40B4-BE49-F238E27FC236}">
              <a16:creationId xmlns:a16="http://schemas.microsoft.com/office/drawing/2014/main" id="{00000000-0008-0000-0400-000069010000}"/>
            </a:ext>
          </a:extLst>
        </xdr:cNvPr>
        <xdr:cNvCxnSpPr/>
      </xdr:nvCxnSpPr>
      <xdr:spPr>
        <a:xfrm>
          <a:off x="4737100" y="125133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146050</xdr:rowOff>
    </xdr:from>
    <xdr:to>
      <xdr:col>24</xdr:col>
      <xdr:colOff>25400</xdr:colOff>
      <xdr:row>75</xdr:row>
      <xdr:rowOff>8890</xdr:rowOff>
    </xdr:to>
    <xdr:cxnSp macro="">
      <xdr:nvCxnSpPr>
        <xdr:cNvPr id="362" name="直線コネクタ 361">
          <a:extLst>
            <a:ext uri="{FF2B5EF4-FFF2-40B4-BE49-F238E27FC236}">
              <a16:creationId xmlns:a16="http://schemas.microsoft.com/office/drawing/2014/main" id="{00000000-0008-0000-0400-00006A010000}"/>
            </a:ext>
          </a:extLst>
        </xdr:cNvPr>
        <xdr:cNvCxnSpPr/>
      </xdr:nvCxnSpPr>
      <xdr:spPr>
        <a:xfrm flipV="1">
          <a:off x="3987800" y="12833350"/>
          <a:ext cx="838200" cy="342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143527</xdr:rowOff>
    </xdr:from>
    <xdr:ext cx="762000" cy="259045"/>
    <xdr:sp macro="" textlink="">
      <xdr:nvSpPr>
        <xdr:cNvPr id="363" name="公債費平均値テキスト">
          <a:extLst>
            <a:ext uri="{FF2B5EF4-FFF2-40B4-BE49-F238E27FC236}">
              <a16:creationId xmlns:a16="http://schemas.microsoft.com/office/drawing/2014/main" id="{00000000-0008-0000-0400-00006B010000}"/>
            </a:ext>
          </a:extLst>
        </xdr:cNvPr>
        <xdr:cNvSpPr txBox="1"/>
      </xdr:nvSpPr>
      <xdr:spPr>
        <a:xfrm>
          <a:off x="4914900" y="1317372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77</xdr:row>
      <xdr:rowOff>0</xdr:rowOff>
    </xdr:from>
    <xdr:to>
      <xdr:col>24</xdr:col>
      <xdr:colOff>76200</xdr:colOff>
      <xdr:row>77</xdr:row>
      <xdr:rowOff>101600</xdr:rowOff>
    </xdr:to>
    <xdr:sp macro="" textlink="">
      <xdr:nvSpPr>
        <xdr:cNvPr id="364" name="フローチャート: 判断 363">
          <a:extLst>
            <a:ext uri="{FF2B5EF4-FFF2-40B4-BE49-F238E27FC236}">
              <a16:creationId xmlns:a16="http://schemas.microsoft.com/office/drawing/2014/main" id="{00000000-0008-0000-0400-00006C010000}"/>
            </a:ext>
          </a:extLst>
        </xdr:cNvPr>
        <xdr:cNvSpPr/>
      </xdr:nvSpPr>
      <xdr:spPr>
        <a:xfrm>
          <a:off x="4775200" y="13201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75</xdr:row>
      <xdr:rowOff>8890</xdr:rowOff>
    </xdr:from>
    <xdr:to>
      <xdr:col>19</xdr:col>
      <xdr:colOff>187325</xdr:colOff>
      <xdr:row>75</xdr:row>
      <xdr:rowOff>92710</xdr:rowOff>
    </xdr:to>
    <xdr:cxnSp macro="">
      <xdr:nvCxnSpPr>
        <xdr:cNvPr id="365" name="直線コネクタ 364">
          <a:extLst>
            <a:ext uri="{FF2B5EF4-FFF2-40B4-BE49-F238E27FC236}">
              <a16:creationId xmlns:a16="http://schemas.microsoft.com/office/drawing/2014/main" id="{00000000-0008-0000-0400-00006D010000}"/>
            </a:ext>
          </a:extLst>
        </xdr:cNvPr>
        <xdr:cNvCxnSpPr/>
      </xdr:nvCxnSpPr>
      <xdr:spPr>
        <a:xfrm flipV="1">
          <a:off x="3098800" y="12867640"/>
          <a:ext cx="8890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125730</xdr:rowOff>
    </xdr:from>
    <xdr:to>
      <xdr:col>20</xdr:col>
      <xdr:colOff>38100</xdr:colOff>
      <xdr:row>77</xdr:row>
      <xdr:rowOff>55880</xdr:rowOff>
    </xdr:to>
    <xdr:sp macro="" textlink="">
      <xdr:nvSpPr>
        <xdr:cNvPr id="366" name="フローチャート: 判断 365">
          <a:extLst>
            <a:ext uri="{FF2B5EF4-FFF2-40B4-BE49-F238E27FC236}">
              <a16:creationId xmlns:a16="http://schemas.microsoft.com/office/drawing/2014/main" id="{00000000-0008-0000-0400-00006E010000}"/>
            </a:ext>
          </a:extLst>
        </xdr:cNvPr>
        <xdr:cNvSpPr/>
      </xdr:nvSpPr>
      <xdr:spPr>
        <a:xfrm>
          <a:off x="3937000" y="1315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77</xdr:row>
      <xdr:rowOff>40657</xdr:rowOff>
    </xdr:from>
    <xdr:ext cx="736600" cy="259045"/>
    <xdr:sp macro="" textlink="">
      <xdr:nvSpPr>
        <xdr:cNvPr id="367" name="テキスト ボックス 366">
          <a:extLst>
            <a:ext uri="{FF2B5EF4-FFF2-40B4-BE49-F238E27FC236}">
              <a16:creationId xmlns:a16="http://schemas.microsoft.com/office/drawing/2014/main" id="{00000000-0008-0000-0400-00006F010000}"/>
            </a:ext>
          </a:extLst>
        </xdr:cNvPr>
        <xdr:cNvSpPr txBox="1"/>
      </xdr:nvSpPr>
      <xdr:spPr>
        <a:xfrm>
          <a:off x="3606800" y="132423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75</xdr:row>
      <xdr:rowOff>92710</xdr:rowOff>
    </xdr:from>
    <xdr:to>
      <xdr:col>15</xdr:col>
      <xdr:colOff>98425</xdr:colOff>
      <xdr:row>76</xdr:row>
      <xdr:rowOff>16511</xdr:rowOff>
    </xdr:to>
    <xdr:cxnSp macro="">
      <xdr:nvCxnSpPr>
        <xdr:cNvPr id="368" name="直線コネクタ 367">
          <a:extLst>
            <a:ext uri="{FF2B5EF4-FFF2-40B4-BE49-F238E27FC236}">
              <a16:creationId xmlns:a16="http://schemas.microsoft.com/office/drawing/2014/main" id="{00000000-0008-0000-0400-000070010000}"/>
            </a:ext>
          </a:extLst>
        </xdr:cNvPr>
        <xdr:cNvCxnSpPr/>
      </xdr:nvCxnSpPr>
      <xdr:spPr>
        <a:xfrm flipV="1">
          <a:off x="2209800" y="12951460"/>
          <a:ext cx="889000" cy="95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26670</xdr:rowOff>
    </xdr:from>
    <xdr:to>
      <xdr:col>15</xdr:col>
      <xdr:colOff>149225</xdr:colOff>
      <xdr:row>76</xdr:row>
      <xdr:rowOff>128270</xdr:rowOff>
    </xdr:to>
    <xdr:sp macro="" textlink="">
      <xdr:nvSpPr>
        <xdr:cNvPr id="369" name="フローチャート: 判断 368">
          <a:extLst>
            <a:ext uri="{FF2B5EF4-FFF2-40B4-BE49-F238E27FC236}">
              <a16:creationId xmlns:a16="http://schemas.microsoft.com/office/drawing/2014/main" id="{00000000-0008-0000-0400-000071010000}"/>
            </a:ext>
          </a:extLst>
        </xdr:cNvPr>
        <xdr:cNvSpPr/>
      </xdr:nvSpPr>
      <xdr:spPr>
        <a:xfrm>
          <a:off x="3048000" y="130568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113047</xdr:rowOff>
    </xdr:from>
    <xdr:ext cx="762000" cy="259045"/>
    <xdr:sp macro="" textlink="">
      <xdr:nvSpPr>
        <xdr:cNvPr id="370" name="テキスト ボックス 369">
          <a:extLst>
            <a:ext uri="{FF2B5EF4-FFF2-40B4-BE49-F238E27FC236}">
              <a16:creationId xmlns:a16="http://schemas.microsoft.com/office/drawing/2014/main" id="{00000000-0008-0000-0400-000072010000}"/>
            </a:ext>
          </a:extLst>
        </xdr:cNvPr>
        <xdr:cNvSpPr txBox="1"/>
      </xdr:nvSpPr>
      <xdr:spPr>
        <a:xfrm>
          <a:off x="2717800" y="131432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75</xdr:row>
      <xdr:rowOff>146050</xdr:rowOff>
    </xdr:from>
    <xdr:to>
      <xdr:col>11</xdr:col>
      <xdr:colOff>9525</xdr:colOff>
      <xdr:row>76</xdr:row>
      <xdr:rowOff>16511</xdr:rowOff>
    </xdr:to>
    <xdr:cxnSp macro="">
      <xdr:nvCxnSpPr>
        <xdr:cNvPr id="371" name="直線コネクタ 370">
          <a:extLst>
            <a:ext uri="{FF2B5EF4-FFF2-40B4-BE49-F238E27FC236}">
              <a16:creationId xmlns:a16="http://schemas.microsoft.com/office/drawing/2014/main" id="{00000000-0008-0000-0400-000073010000}"/>
            </a:ext>
          </a:extLst>
        </xdr:cNvPr>
        <xdr:cNvCxnSpPr/>
      </xdr:nvCxnSpPr>
      <xdr:spPr>
        <a:xfrm>
          <a:off x="1320800" y="13004800"/>
          <a:ext cx="889000" cy="419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76</xdr:row>
      <xdr:rowOff>102870</xdr:rowOff>
    </xdr:from>
    <xdr:to>
      <xdr:col>11</xdr:col>
      <xdr:colOff>60325</xdr:colOff>
      <xdr:row>77</xdr:row>
      <xdr:rowOff>33020</xdr:rowOff>
    </xdr:to>
    <xdr:sp macro="" textlink="">
      <xdr:nvSpPr>
        <xdr:cNvPr id="372" name="フローチャート: 判断 371">
          <a:extLst>
            <a:ext uri="{FF2B5EF4-FFF2-40B4-BE49-F238E27FC236}">
              <a16:creationId xmlns:a16="http://schemas.microsoft.com/office/drawing/2014/main" id="{00000000-0008-0000-0400-000074010000}"/>
            </a:ext>
          </a:extLst>
        </xdr:cNvPr>
        <xdr:cNvSpPr/>
      </xdr:nvSpPr>
      <xdr:spPr>
        <a:xfrm>
          <a:off x="2159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77</xdr:row>
      <xdr:rowOff>17797</xdr:rowOff>
    </xdr:from>
    <xdr:ext cx="762000" cy="259045"/>
    <xdr:sp macro="" textlink="">
      <xdr:nvSpPr>
        <xdr:cNvPr id="373" name="テキスト ボックス 372">
          <a:extLst>
            <a:ext uri="{FF2B5EF4-FFF2-40B4-BE49-F238E27FC236}">
              <a16:creationId xmlns:a16="http://schemas.microsoft.com/office/drawing/2014/main" id="{00000000-0008-0000-0400-000075010000}"/>
            </a:ext>
          </a:extLst>
        </xdr:cNvPr>
        <xdr:cNvSpPr txBox="1"/>
      </xdr:nvSpPr>
      <xdr:spPr>
        <a:xfrm>
          <a:off x="1828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102870</xdr:rowOff>
    </xdr:from>
    <xdr:to>
      <xdr:col>6</xdr:col>
      <xdr:colOff>171450</xdr:colOff>
      <xdr:row>77</xdr:row>
      <xdr:rowOff>33020</xdr:rowOff>
    </xdr:to>
    <xdr:sp macro="" textlink="">
      <xdr:nvSpPr>
        <xdr:cNvPr id="374" name="フローチャート: 判断 373">
          <a:extLst>
            <a:ext uri="{FF2B5EF4-FFF2-40B4-BE49-F238E27FC236}">
              <a16:creationId xmlns:a16="http://schemas.microsoft.com/office/drawing/2014/main" id="{00000000-0008-0000-0400-000076010000}"/>
            </a:ext>
          </a:extLst>
        </xdr:cNvPr>
        <xdr:cNvSpPr/>
      </xdr:nvSpPr>
      <xdr:spPr>
        <a:xfrm>
          <a:off x="1270000" y="131330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17797</xdr:rowOff>
    </xdr:from>
    <xdr:ext cx="762000" cy="259045"/>
    <xdr:sp macro="" textlink="">
      <xdr:nvSpPr>
        <xdr:cNvPr id="375" name="テキスト ボックス 374">
          <a:extLst>
            <a:ext uri="{FF2B5EF4-FFF2-40B4-BE49-F238E27FC236}">
              <a16:creationId xmlns:a16="http://schemas.microsoft.com/office/drawing/2014/main" id="{00000000-0008-0000-0400-000077010000}"/>
            </a:ext>
          </a:extLst>
        </xdr:cNvPr>
        <xdr:cNvSpPr txBox="1"/>
      </xdr:nvSpPr>
      <xdr:spPr>
        <a:xfrm>
          <a:off x="939800" y="13219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76" name="テキスト ボックス 375">
          <a:extLst>
            <a:ext uri="{FF2B5EF4-FFF2-40B4-BE49-F238E27FC236}">
              <a16:creationId xmlns:a16="http://schemas.microsoft.com/office/drawing/2014/main" id="{00000000-0008-0000-0400-000078010000}"/>
            </a:ext>
          </a:extLst>
        </xdr:cNvPr>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77" name="テキスト ボックス 376">
          <a:extLst>
            <a:ext uri="{FF2B5EF4-FFF2-40B4-BE49-F238E27FC236}">
              <a16:creationId xmlns:a16="http://schemas.microsoft.com/office/drawing/2014/main" id="{00000000-0008-0000-0400-000079010000}"/>
            </a:ext>
          </a:extLst>
        </xdr:cNvPr>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78" name="テキスト ボックス 377">
          <a:extLst>
            <a:ext uri="{FF2B5EF4-FFF2-40B4-BE49-F238E27FC236}">
              <a16:creationId xmlns:a16="http://schemas.microsoft.com/office/drawing/2014/main" id="{00000000-0008-0000-0400-00007A010000}"/>
            </a:ext>
          </a:extLst>
        </xdr:cNvPr>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79" name="テキスト ボックス 378">
          <a:extLst>
            <a:ext uri="{FF2B5EF4-FFF2-40B4-BE49-F238E27FC236}">
              <a16:creationId xmlns:a16="http://schemas.microsoft.com/office/drawing/2014/main" id="{00000000-0008-0000-0400-00007B010000}"/>
            </a:ext>
          </a:extLst>
        </xdr:cNvPr>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0" name="テキスト ボックス 379">
          <a:extLst>
            <a:ext uri="{FF2B5EF4-FFF2-40B4-BE49-F238E27FC236}">
              <a16:creationId xmlns:a16="http://schemas.microsoft.com/office/drawing/2014/main" id="{00000000-0008-0000-0400-00007C010000}"/>
            </a:ext>
          </a:extLst>
        </xdr:cNvPr>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74</xdr:row>
      <xdr:rowOff>95250</xdr:rowOff>
    </xdr:from>
    <xdr:to>
      <xdr:col>24</xdr:col>
      <xdr:colOff>76200</xdr:colOff>
      <xdr:row>75</xdr:row>
      <xdr:rowOff>25400</xdr:rowOff>
    </xdr:to>
    <xdr:sp macro="" textlink="">
      <xdr:nvSpPr>
        <xdr:cNvPr id="381" name="楕円 380">
          <a:extLst>
            <a:ext uri="{FF2B5EF4-FFF2-40B4-BE49-F238E27FC236}">
              <a16:creationId xmlns:a16="http://schemas.microsoft.com/office/drawing/2014/main" id="{00000000-0008-0000-0400-00007D010000}"/>
            </a:ext>
          </a:extLst>
        </xdr:cNvPr>
        <xdr:cNvSpPr/>
      </xdr:nvSpPr>
      <xdr:spPr>
        <a:xfrm>
          <a:off x="4775200" y="12782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73</xdr:row>
      <xdr:rowOff>111777</xdr:rowOff>
    </xdr:from>
    <xdr:ext cx="762000" cy="259045"/>
    <xdr:sp macro="" textlink="">
      <xdr:nvSpPr>
        <xdr:cNvPr id="382" name="公債費該当値テキスト">
          <a:extLst>
            <a:ext uri="{FF2B5EF4-FFF2-40B4-BE49-F238E27FC236}">
              <a16:creationId xmlns:a16="http://schemas.microsoft.com/office/drawing/2014/main" id="{00000000-0008-0000-0400-00007E010000}"/>
            </a:ext>
          </a:extLst>
        </xdr:cNvPr>
        <xdr:cNvSpPr txBox="1"/>
      </xdr:nvSpPr>
      <xdr:spPr>
        <a:xfrm>
          <a:off x="4914900" y="126276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129540</xdr:rowOff>
    </xdr:from>
    <xdr:to>
      <xdr:col>20</xdr:col>
      <xdr:colOff>38100</xdr:colOff>
      <xdr:row>75</xdr:row>
      <xdr:rowOff>59690</xdr:rowOff>
    </xdr:to>
    <xdr:sp macro="" textlink="">
      <xdr:nvSpPr>
        <xdr:cNvPr id="383" name="楕円 382">
          <a:extLst>
            <a:ext uri="{FF2B5EF4-FFF2-40B4-BE49-F238E27FC236}">
              <a16:creationId xmlns:a16="http://schemas.microsoft.com/office/drawing/2014/main" id="{00000000-0008-0000-0400-00007F010000}"/>
            </a:ext>
          </a:extLst>
        </xdr:cNvPr>
        <xdr:cNvSpPr/>
      </xdr:nvSpPr>
      <xdr:spPr>
        <a:xfrm>
          <a:off x="3937000" y="128168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73</xdr:row>
      <xdr:rowOff>69867</xdr:rowOff>
    </xdr:from>
    <xdr:ext cx="736600" cy="259045"/>
    <xdr:sp macro="" textlink="">
      <xdr:nvSpPr>
        <xdr:cNvPr id="384" name="テキスト ボックス 383">
          <a:extLst>
            <a:ext uri="{FF2B5EF4-FFF2-40B4-BE49-F238E27FC236}">
              <a16:creationId xmlns:a16="http://schemas.microsoft.com/office/drawing/2014/main" id="{00000000-0008-0000-0400-000080010000}"/>
            </a:ext>
          </a:extLst>
        </xdr:cNvPr>
        <xdr:cNvSpPr txBox="1"/>
      </xdr:nvSpPr>
      <xdr:spPr>
        <a:xfrm>
          <a:off x="3606800" y="125857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75</xdr:row>
      <xdr:rowOff>41910</xdr:rowOff>
    </xdr:from>
    <xdr:to>
      <xdr:col>15</xdr:col>
      <xdr:colOff>149225</xdr:colOff>
      <xdr:row>75</xdr:row>
      <xdr:rowOff>143510</xdr:rowOff>
    </xdr:to>
    <xdr:sp macro="" textlink="">
      <xdr:nvSpPr>
        <xdr:cNvPr id="385" name="楕円 384">
          <a:extLst>
            <a:ext uri="{FF2B5EF4-FFF2-40B4-BE49-F238E27FC236}">
              <a16:creationId xmlns:a16="http://schemas.microsoft.com/office/drawing/2014/main" id="{00000000-0008-0000-0400-000081010000}"/>
            </a:ext>
          </a:extLst>
        </xdr:cNvPr>
        <xdr:cNvSpPr/>
      </xdr:nvSpPr>
      <xdr:spPr>
        <a:xfrm>
          <a:off x="3048000" y="12900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73</xdr:row>
      <xdr:rowOff>153687</xdr:rowOff>
    </xdr:from>
    <xdr:ext cx="762000" cy="259045"/>
    <xdr:sp macro="" textlink="">
      <xdr:nvSpPr>
        <xdr:cNvPr id="386" name="テキスト ボックス 385">
          <a:extLst>
            <a:ext uri="{FF2B5EF4-FFF2-40B4-BE49-F238E27FC236}">
              <a16:creationId xmlns:a16="http://schemas.microsoft.com/office/drawing/2014/main" id="{00000000-0008-0000-0400-000082010000}"/>
            </a:ext>
          </a:extLst>
        </xdr:cNvPr>
        <xdr:cNvSpPr txBox="1"/>
      </xdr:nvSpPr>
      <xdr:spPr>
        <a:xfrm>
          <a:off x="2717800" y="126695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75</xdr:row>
      <xdr:rowOff>137160</xdr:rowOff>
    </xdr:from>
    <xdr:to>
      <xdr:col>11</xdr:col>
      <xdr:colOff>60325</xdr:colOff>
      <xdr:row>76</xdr:row>
      <xdr:rowOff>67311</xdr:rowOff>
    </xdr:to>
    <xdr:sp macro="" textlink="">
      <xdr:nvSpPr>
        <xdr:cNvPr id="387" name="楕円 386">
          <a:extLst>
            <a:ext uri="{FF2B5EF4-FFF2-40B4-BE49-F238E27FC236}">
              <a16:creationId xmlns:a16="http://schemas.microsoft.com/office/drawing/2014/main" id="{00000000-0008-0000-0400-000083010000}"/>
            </a:ext>
          </a:extLst>
        </xdr:cNvPr>
        <xdr:cNvSpPr/>
      </xdr:nvSpPr>
      <xdr:spPr>
        <a:xfrm>
          <a:off x="2159000" y="12995910"/>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74</xdr:row>
      <xdr:rowOff>77487</xdr:rowOff>
    </xdr:from>
    <xdr:ext cx="762000" cy="259045"/>
    <xdr:sp macro="" textlink="">
      <xdr:nvSpPr>
        <xdr:cNvPr id="388" name="テキスト ボックス 387">
          <a:extLst>
            <a:ext uri="{FF2B5EF4-FFF2-40B4-BE49-F238E27FC236}">
              <a16:creationId xmlns:a16="http://schemas.microsoft.com/office/drawing/2014/main" id="{00000000-0008-0000-0400-000084010000}"/>
            </a:ext>
          </a:extLst>
        </xdr:cNvPr>
        <xdr:cNvSpPr txBox="1"/>
      </xdr:nvSpPr>
      <xdr:spPr>
        <a:xfrm>
          <a:off x="1828800" y="12764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75</xdr:row>
      <xdr:rowOff>95250</xdr:rowOff>
    </xdr:from>
    <xdr:to>
      <xdr:col>6</xdr:col>
      <xdr:colOff>171450</xdr:colOff>
      <xdr:row>76</xdr:row>
      <xdr:rowOff>25400</xdr:rowOff>
    </xdr:to>
    <xdr:sp macro="" textlink="">
      <xdr:nvSpPr>
        <xdr:cNvPr id="389" name="楕円 388">
          <a:extLst>
            <a:ext uri="{FF2B5EF4-FFF2-40B4-BE49-F238E27FC236}">
              <a16:creationId xmlns:a16="http://schemas.microsoft.com/office/drawing/2014/main" id="{00000000-0008-0000-0400-000085010000}"/>
            </a:ext>
          </a:extLst>
        </xdr:cNvPr>
        <xdr:cNvSpPr/>
      </xdr:nvSpPr>
      <xdr:spPr>
        <a:xfrm>
          <a:off x="1270000" y="1295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35577</xdr:rowOff>
    </xdr:from>
    <xdr:ext cx="762000" cy="259045"/>
    <xdr:sp macro="" textlink="">
      <xdr:nvSpPr>
        <xdr:cNvPr id="390" name="テキスト ボックス 389">
          <a:extLst>
            <a:ext uri="{FF2B5EF4-FFF2-40B4-BE49-F238E27FC236}">
              <a16:creationId xmlns:a16="http://schemas.microsoft.com/office/drawing/2014/main" id="{00000000-0008-0000-0400-000086010000}"/>
            </a:ext>
          </a:extLst>
        </xdr:cNvPr>
        <xdr:cNvSpPr txBox="1"/>
      </xdr:nvSpPr>
      <xdr:spPr>
        <a:xfrm>
          <a:off x="939800" y="12722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1" name="正方形/長方形 390">
          <a:extLst>
            <a:ext uri="{FF2B5EF4-FFF2-40B4-BE49-F238E27FC236}">
              <a16:creationId xmlns:a16="http://schemas.microsoft.com/office/drawing/2014/main" id="{00000000-0008-0000-0400-000087010000}"/>
            </a:ext>
          </a:extLst>
        </xdr:cNvPr>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2" name="正方形/長方形 391">
          <a:extLst>
            <a:ext uri="{FF2B5EF4-FFF2-40B4-BE49-F238E27FC236}">
              <a16:creationId xmlns:a16="http://schemas.microsoft.com/office/drawing/2014/main" id="{00000000-0008-0000-0400-000088010000}"/>
            </a:ext>
          </a:extLst>
        </xdr:cNvPr>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3" name="正方形/長方形 392">
          <a:extLst>
            <a:ext uri="{FF2B5EF4-FFF2-40B4-BE49-F238E27FC236}">
              <a16:creationId xmlns:a16="http://schemas.microsoft.com/office/drawing/2014/main" id="{00000000-0008-0000-0400-000089010000}"/>
            </a:ext>
          </a:extLst>
        </xdr:cNvPr>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4" name="正方形/長方形 393">
          <a:extLst>
            <a:ext uri="{FF2B5EF4-FFF2-40B4-BE49-F238E27FC236}">
              <a16:creationId xmlns:a16="http://schemas.microsoft.com/office/drawing/2014/main" id="{00000000-0008-0000-0400-00008A010000}"/>
            </a:ext>
          </a:extLst>
        </xdr:cNvPr>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395" name="正方形/長方形 394">
          <a:extLst>
            <a:ext uri="{FF2B5EF4-FFF2-40B4-BE49-F238E27FC236}">
              <a16:creationId xmlns:a16="http://schemas.microsoft.com/office/drawing/2014/main" id="{00000000-0008-0000-0400-00008B010000}"/>
            </a:ext>
          </a:extLst>
        </xdr:cNvPr>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396" name="正方形/長方形 395">
          <a:extLst>
            <a:ext uri="{FF2B5EF4-FFF2-40B4-BE49-F238E27FC236}">
              <a16:creationId xmlns:a16="http://schemas.microsoft.com/office/drawing/2014/main" id="{00000000-0008-0000-0400-00008C010000}"/>
            </a:ext>
          </a:extLst>
        </xdr:cNvPr>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397" name="正方形/長方形 396">
          <a:extLst>
            <a:ext uri="{FF2B5EF4-FFF2-40B4-BE49-F238E27FC236}">
              <a16:creationId xmlns:a16="http://schemas.microsoft.com/office/drawing/2014/main" id="{00000000-0008-0000-0400-00008D010000}"/>
            </a:ext>
          </a:extLst>
        </xdr:cNvPr>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398" name="正方形/長方形 397">
          <a:extLst>
            <a:ext uri="{FF2B5EF4-FFF2-40B4-BE49-F238E27FC236}">
              <a16:creationId xmlns:a16="http://schemas.microsoft.com/office/drawing/2014/main" id="{00000000-0008-0000-0400-00008E010000}"/>
            </a:ext>
          </a:extLst>
        </xdr:cNvPr>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399" name="正方形/長方形 398">
          <a:extLst>
            <a:ext uri="{FF2B5EF4-FFF2-40B4-BE49-F238E27FC236}">
              <a16:creationId xmlns:a16="http://schemas.microsoft.com/office/drawing/2014/main" id="{00000000-0008-0000-0400-00008F010000}"/>
            </a:ext>
          </a:extLst>
        </xdr:cNvPr>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0" name="正方形/長方形 399">
          <a:extLst>
            <a:ext uri="{FF2B5EF4-FFF2-40B4-BE49-F238E27FC236}">
              <a16:creationId xmlns:a16="http://schemas.microsoft.com/office/drawing/2014/main" id="{00000000-0008-0000-0400-000090010000}"/>
            </a:ext>
          </a:extLst>
        </xdr:cNvPr>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1" name="テキスト ボックス 400">
          <a:extLst>
            <a:ext uri="{FF2B5EF4-FFF2-40B4-BE49-F238E27FC236}">
              <a16:creationId xmlns:a16="http://schemas.microsoft.com/office/drawing/2014/main" id="{00000000-0008-0000-0400-000091010000}"/>
            </a:ext>
          </a:extLst>
        </xdr:cNvPr>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高齢化が進む中、住民の健康増進により医療費を含め経費の抑制を図っていく。</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oneCellAnchor>
    <xdr:from>
      <xdr:col>62</xdr:col>
      <xdr:colOff>6350</xdr:colOff>
      <xdr:row>69</xdr:row>
      <xdr:rowOff>107950</xdr:rowOff>
    </xdr:from>
    <xdr:ext cx="298543" cy="225703"/>
    <xdr:sp macro="" textlink="">
      <xdr:nvSpPr>
        <xdr:cNvPr id="402" name="テキスト ボックス 401">
          <a:extLst>
            <a:ext uri="{FF2B5EF4-FFF2-40B4-BE49-F238E27FC236}">
              <a16:creationId xmlns:a16="http://schemas.microsoft.com/office/drawing/2014/main" id="{00000000-0008-0000-0400-000092010000}"/>
            </a:ext>
          </a:extLst>
        </xdr:cNvPr>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3" name="直線コネクタ 402">
          <a:extLst>
            <a:ext uri="{FF2B5EF4-FFF2-40B4-BE49-F238E27FC236}">
              <a16:creationId xmlns:a16="http://schemas.microsoft.com/office/drawing/2014/main" id="{00000000-0008-0000-0400-000093010000}"/>
            </a:ext>
          </a:extLst>
        </xdr:cNvPr>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4" name="テキスト ボックス 403">
          <a:extLst>
            <a:ext uri="{FF2B5EF4-FFF2-40B4-BE49-F238E27FC236}">
              <a16:creationId xmlns:a16="http://schemas.microsoft.com/office/drawing/2014/main" id="{00000000-0008-0000-0400-000094010000}"/>
            </a:ext>
          </a:extLst>
        </xdr:cNvPr>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82</xdr:row>
      <xdr:rowOff>29029</xdr:rowOff>
    </xdr:from>
    <xdr:to>
      <xdr:col>85</xdr:col>
      <xdr:colOff>66675</xdr:colOff>
      <xdr:row>82</xdr:row>
      <xdr:rowOff>29029</xdr:rowOff>
    </xdr:to>
    <xdr:cxnSp macro="">
      <xdr:nvCxnSpPr>
        <xdr:cNvPr id="405" name="直線コネクタ 404">
          <a:extLst>
            <a:ext uri="{FF2B5EF4-FFF2-40B4-BE49-F238E27FC236}">
              <a16:creationId xmlns:a16="http://schemas.microsoft.com/office/drawing/2014/main" id="{00000000-0008-0000-0400-000095010000}"/>
            </a:ext>
          </a:extLst>
        </xdr:cNvPr>
        <xdr:cNvCxnSpPr/>
      </xdr:nvCxnSpPr>
      <xdr:spPr>
        <a:xfrm>
          <a:off x="12446000" y="14087929"/>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81</xdr:row>
      <xdr:rowOff>58256</xdr:rowOff>
    </xdr:from>
    <xdr:ext cx="508000" cy="259045"/>
    <xdr:sp macro="" textlink="">
      <xdr:nvSpPr>
        <xdr:cNvPr id="406" name="テキスト ボックス 405">
          <a:extLst>
            <a:ext uri="{FF2B5EF4-FFF2-40B4-BE49-F238E27FC236}">
              <a16:creationId xmlns:a16="http://schemas.microsoft.com/office/drawing/2014/main" id="{00000000-0008-0000-0400-000096010000}"/>
            </a:ext>
          </a:extLst>
        </xdr:cNvPr>
        <xdr:cNvSpPr txBox="1"/>
      </xdr:nvSpPr>
      <xdr:spPr>
        <a:xfrm>
          <a:off x="11938000" y="13945706"/>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80</xdr:row>
      <xdr:rowOff>45357</xdr:rowOff>
    </xdr:from>
    <xdr:to>
      <xdr:col>85</xdr:col>
      <xdr:colOff>66675</xdr:colOff>
      <xdr:row>80</xdr:row>
      <xdr:rowOff>45357</xdr:rowOff>
    </xdr:to>
    <xdr:cxnSp macro="">
      <xdr:nvCxnSpPr>
        <xdr:cNvPr id="407" name="直線コネクタ 406">
          <a:extLst>
            <a:ext uri="{FF2B5EF4-FFF2-40B4-BE49-F238E27FC236}">
              <a16:creationId xmlns:a16="http://schemas.microsoft.com/office/drawing/2014/main" id="{00000000-0008-0000-0400-000097010000}"/>
            </a:ext>
          </a:extLst>
        </xdr:cNvPr>
        <xdr:cNvCxnSpPr/>
      </xdr:nvCxnSpPr>
      <xdr:spPr>
        <a:xfrm>
          <a:off x="12446000" y="13761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79</xdr:row>
      <xdr:rowOff>74584</xdr:rowOff>
    </xdr:from>
    <xdr:ext cx="508000" cy="259045"/>
    <xdr:sp macro="" textlink="">
      <xdr:nvSpPr>
        <xdr:cNvPr id="408" name="テキスト ボックス 407">
          <a:extLst>
            <a:ext uri="{FF2B5EF4-FFF2-40B4-BE49-F238E27FC236}">
              <a16:creationId xmlns:a16="http://schemas.microsoft.com/office/drawing/2014/main" id="{00000000-0008-0000-0400-000098010000}"/>
            </a:ext>
          </a:extLst>
        </xdr:cNvPr>
        <xdr:cNvSpPr txBox="1"/>
      </xdr:nvSpPr>
      <xdr:spPr>
        <a:xfrm>
          <a:off x="11938000" y="13619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61686</xdr:rowOff>
    </xdr:from>
    <xdr:to>
      <xdr:col>85</xdr:col>
      <xdr:colOff>66675</xdr:colOff>
      <xdr:row>78</xdr:row>
      <xdr:rowOff>61686</xdr:rowOff>
    </xdr:to>
    <xdr:cxnSp macro="">
      <xdr:nvCxnSpPr>
        <xdr:cNvPr id="409" name="直線コネクタ 408">
          <a:extLst>
            <a:ext uri="{FF2B5EF4-FFF2-40B4-BE49-F238E27FC236}">
              <a16:creationId xmlns:a16="http://schemas.microsoft.com/office/drawing/2014/main" id="{00000000-0008-0000-0400-000099010000}"/>
            </a:ext>
          </a:extLst>
        </xdr:cNvPr>
        <xdr:cNvCxnSpPr/>
      </xdr:nvCxnSpPr>
      <xdr:spPr>
        <a:xfrm>
          <a:off x="12446000" y="13434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90913</xdr:rowOff>
    </xdr:from>
    <xdr:ext cx="508000" cy="259045"/>
    <xdr:sp macro="" textlink="">
      <xdr:nvSpPr>
        <xdr:cNvPr id="410" name="テキスト ボックス 409">
          <a:extLst>
            <a:ext uri="{FF2B5EF4-FFF2-40B4-BE49-F238E27FC236}">
              <a16:creationId xmlns:a16="http://schemas.microsoft.com/office/drawing/2014/main" id="{00000000-0008-0000-0400-00009A010000}"/>
            </a:ext>
          </a:extLst>
        </xdr:cNvPr>
        <xdr:cNvSpPr txBox="1"/>
      </xdr:nvSpPr>
      <xdr:spPr>
        <a:xfrm>
          <a:off x="11938000" y="13292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78014</xdr:rowOff>
    </xdr:from>
    <xdr:to>
      <xdr:col>85</xdr:col>
      <xdr:colOff>66675</xdr:colOff>
      <xdr:row>76</xdr:row>
      <xdr:rowOff>78014</xdr:rowOff>
    </xdr:to>
    <xdr:cxnSp macro="">
      <xdr:nvCxnSpPr>
        <xdr:cNvPr id="411" name="直線コネクタ 410">
          <a:extLst>
            <a:ext uri="{FF2B5EF4-FFF2-40B4-BE49-F238E27FC236}">
              <a16:creationId xmlns:a16="http://schemas.microsoft.com/office/drawing/2014/main" id="{00000000-0008-0000-0400-00009B010000}"/>
            </a:ext>
          </a:extLst>
        </xdr:cNvPr>
        <xdr:cNvCxnSpPr/>
      </xdr:nvCxnSpPr>
      <xdr:spPr>
        <a:xfrm>
          <a:off x="12446000" y="13108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107241</xdr:rowOff>
    </xdr:from>
    <xdr:ext cx="508000" cy="259045"/>
    <xdr:sp macro="" textlink="">
      <xdr:nvSpPr>
        <xdr:cNvPr id="412" name="テキスト ボックス 411">
          <a:extLst>
            <a:ext uri="{FF2B5EF4-FFF2-40B4-BE49-F238E27FC236}">
              <a16:creationId xmlns:a16="http://schemas.microsoft.com/office/drawing/2014/main" id="{00000000-0008-0000-0400-00009C010000}"/>
            </a:ext>
          </a:extLst>
        </xdr:cNvPr>
        <xdr:cNvSpPr txBox="1"/>
      </xdr:nvSpPr>
      <xdr:spPr>
        <a:xfrm>
          <a:off x="11938000" y="12965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74</xdr:row>
      <xdr:rowOff>94343</xdr:rowOff>
    </xdr:from>
    <xdr:to>
      <xdr:col>85</xdr:col>
      <xdr:colOff>66675</xdr:colOff>
      <xdr:row>74</xdr:row>
      <xdr:rowOff>94343</xdr:rowOff>
    </xdr:to>
    <xdr:cxnSp macro="">
      <xdr:nvCxnSpPr>
        <xdr:cNvPr id="413" name="直線コネクタ 412">
          <a:extLst>
            <a:ext uri="{FF2B5EF4-FFF2-40B4-BE49-F238E27FC236}">
              <a16:creationId xmlns:a16="http://schemas.microsoft.com/office/drawing/2014/main" id="{00000000-0008-0000-0400-00009D010000}"/>
            </a:ext>
          </a:extLst>
        </xdr:cNvPr>
        <xdr:cNvCxnSpPr/>
      </xdr:nvCxnSpPr>
      <xdr:spPr>
        <a:xfrm>
          <a:off x="12446000" y="12781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73</xdr:row>
      <xdr:rowOff>123570</xdr:rowOff>
    </xdr:from>
    <xdr:ext cx="508000" cy="259045"/>
    <xdr:sp macro="" textlink="">
      <xdr:nvSpPr>
        <xdr:cNvPr id="414" name="テキスト ボックス 413">
          <a:extLst>
            <a:ext uri="{FF2B5EF4-FFF2-40B4-BE49-F238E27FC236}">
              <a16:creationId xmlns:a16="http://schemas.microsoft.com/office/drawing/2014/main" id="{00000000-0008-0000-0400-00009E010000}"/>
            </a:ext>
          </a:extLst>
        </xdr:cNvPr>
        <xdr:cNvSpPr txBox="1"/>
      </xdr:nvSpPr>
      <xdr:spPr>
        <a:xfrm>
          <a:off x="11938000" y="12639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72</xdr:row>
      <xdr:rowOff>110672</xdr:rowOff>
    </xdr:from>
    <xdr:to>
      <xdr:col>85</xdr:col>
      <xdr:colOff>66675</xdr:colOff>
      <xdr:row>72</xdr:row>
      <xdr:rowOff>110672</xdr:rowOff>
    </xdr:to>
    <xdr:cxnSp macro="">
      <xdr:nvCxnSpPr>
        <xdr:cNvPr id="415" name="直線コネクタ 414">
          <a:extLst>
            <a:ext uri="{FF2B5EF4-FFF2-40B4-BE49-F238E27FC236}">
              <a16:creationId xmlns:a16="http://schemas.microsoft.com/office/drawing/2014/main" id="{00000000-0008-0000-0400-00009F010000}"/>
            </a:ext>
          </a:extLst>
        </xdr:cNvPr>
        <xdr:cNvCxnSpPr/>
      </xdr:nvCxnSpPr>
      <xdr:spPr>
        <a:xfrm>
          <a:off x="12446000" y="12455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71</xdr:row>
      <xdr:rowOff>139899</xdr:rowOff>
    </xdr:from>
    <xdr:ext cx="508000" cy="259045"/>
    <xdr:sp macro="" textlink="">
      <xdr:nvSpPr>
        <xdr:cNvPr id="416" name="テキスト ボックス 415">
          <a:extLst>
            <a:ext uri="{FF2B5EF4-FFF2-40B4-BE49-F238E27FC236}">
              <a16:creationId xmlns:a16="http://schemas.microsoft.com/office/drawing/2014/main" id="{00000000-0008-0000-0400-0000A0010000}"/>
            </a:ext>
          </a:extLst>
        </xdr:cNvPr>
        <xdr:cNvSpPr txBox="1"/>
      </xdr:nvSpPr>
      <xdr:spPr>
        <a:xfrm>
          <a:off x="11938000" y="12312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7" name="直線コネクタ 416">
          <a:extLst>
            <a:ext uri="{FF2B5EF4-FFF2-40B4-BE49-F238E27FC236}">
              <a16:creationId xmlns:a16="http://schemas.microsoft.com/office/drawing/2014/main" id="{00000000-0008-0000-0400-0000A1010000}"/>
            </a:ext>
          </a:extLst>
        </xdr:cNvPr>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8" name="テキスト ボックス 417">
          <a:extLst>
            <a:ext uri="{FF2B5EF4-FFF2-40B4-BE49-F238E27FC236}">
              <a16:creationId xmlns:a16="http://schemas.microsoft.com/office/drawing/2014/main" id="{00000000-0008-0000-0400-0000A2010000}"/>
            </a:ext>
          </a:extLst>
        </xdr:cNvPr>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19" name="公債費以外グラフ枠">
          <a:extLst>
            <a:ext uri="{FF2B5EF4-FFF2-40B4-BE49-F238E27FC236}">
              <a16:creationId xmlns:a16="http://schemas.microsoft.com/office/drawing/2014/main" id="{00000000-0008-0000-0400-0000A3010000}"/>
            </a:ext>
          </a:extLst>
        </xdr:cNvPr>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27396</xdr:rowOff>
    </xdr:from>
    <xdr:to>
      <xdr:col>82</xdr:col>
      <xdr:colOff>107950</xdr:colOff>
      <xdr:row>81</xdr:row>
      <xdr:rowOff>138430</xdr:rowOff>
    </xdr:to>
    <xdr:cxnSp macro="">
      <xdr:nvCxnSpPr>
        <xdr:cNvPr id="420" name="直線コネクタ 419">
          <a:extLst>
            <a:ext uri="{FF2B5EF4-FFF2-40B4-BE49-F238E27FC236}">
              <a16:creationId xmlns:a16="http://schemas.microsoft.com/office/drawing/2014/main" id="{00000000-0008-0000-0400-0000A4010000}"/>
            </a:ext>
          </a:extLst>
        </xdr:cNvPr>
        <xdr:cNvCxnSpPr/>
      </xdr:nvCxnSpPr>
      <xdr:spPr>
        <a:xfrm flipV="1">
          <a:off x="16510000" y="12543246"/>
          <a:ext cx="0" cy="1482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81</xdr:row>
      <xdr:rowOff>110507</xdr:rowOff>
    </xdr:from>
    <xdr:ext cx="762000" cy="259045"/>
    <xdr:sp macro="" textlink="">
      <xdr:nvSpPr>
        <xdr:cNvPr id="421" name="公債費以外最小値テキスト">
          <a:extLst>
            <a:ext uri="{FF2B5EF4-FFF2-40B4-BE49-F238E27FC236}">
              <a16:creationId xmlns:a16="http://schemas.microsoft.com/office/drawing/2014/main" id="{00000000-0008-0000-0400-0000A5010000}"/>
            </a:ext>
          </a:extLst>
        </xdr:cNvPr>
        <xdr:cNvSpPr txBox="1"/>
      </xdr:nvSpPr>
      <xdr:spPr>
        <a:xfrm>
          <a:off x="16598900" y="139979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81</xdr:row>
      <xdr:rowOff>138430</xdr:rowOff>
    </xdr:from>
    <xdr:to>
      <xdr:col>82</xdr:col>
      <xdr:colOff>196850</xdr:colOff>
      <xdr:row>81</xdr:row>
      <xdr:rowOff>138430</xdr:rowOff>
    </xdr:to>
    <xdr:cxnSp macro="">
      <xdr:nvCxnSpPr>
        <xdr:cNvPr id="422" name="直線コネクタ 421">
          <a:extLst>
            <a:ext uri="{FF2B5EF4-FFF2-40B4-BE49-F238E27FC236}">
              <a16:creationId xmlns:a16="http://schemas.microsoft.com/office/drawing/2014/main" id="{00000000-0008-0000-0400-0000A6010000}"/>
            </a:ext>
          </a:extLst>
        </xdr:cNvPr>
        <xdr:cNvCxnSpPr/>
      </xdr:nvCxnSpPr>
      <xdr:spPr>
        <a:xfrm>
          <a:off x="16421100" y="14025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113773</xdr:rowOff>
    </xdr:from>
    <xdr:ext cx="762000" cy="259045"/>
    <xdr:sp macro="" textlink="">
      <xdr:nvSpPr>
        <xdr:cNvPr id="423" name="公債費以外最大値テキスト">
          <a:extLst>
            <a:ext uri="{FF2B5EF4-FFF2-40B4-BE49-F238E27FC236}">
              <a16:creationId xmlns:a16="http://schemas.microsoft.com/office/drawing/2014/main" id="{00000000-0008-0000-0400-0000A7010000}"/>
            </a:ext>
          </a:extLst>
        </xdr:cNvPr>
        <xdr:cNvSpPr txBox="1"/>
      </xdr:nvSpPr>
      <xdr:spPr>
        <a:xfrm>
          <a:off x="16598900" y="1228672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27396</xdr:rowOff>
    </xdr:from>
    <xdr:to>
      <xdr:col>82</xdr:col>
      <xdr:colOff>196850</xdr:colOff>
      <xdr:row>73</xdr:row>
      <xdr:rowOff>27396</xdr:rowOff>
    </xdr:to>
    <xdr:cxnSp macro="">
      <xdr:nvCxnSpPr>
        <xdr:cNvPr id="424" name="直線コネクタ 423">
          <a:extLst>
            <a:ext uri="{FF2B5EF4-FFF2-40B4-BE49-F238E27FC236}">
              <a16:creationId xmlns:a16="http://schemas.microsoft.com/office/drawing/2014/main" id="{00000000-0008-0000-0400-0000A8010000}"/>
            </a:ext>
          </a:extLst>
        </xdr:cNvPr>
        <xdr:cNvCxnSpPr/>
      </xdr:nvCxnSpPr>
      <xdr:spPr>
        <a:xfrm>
          <a:off x="16421100" y="1254324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78</xdr:row>
      <xdr:rowOff>113937</xdr:rowOff>
    </xdr:from>
    <xdr:to>
      <xdr:col>82</xdr:col>
      <xdr:colOff>107950</xdr:colOff>
      <xdr:row>79</xdr:row>
      <xdr:rowOff>27395</xdr:rowOff>
    </xdr:to>
    <xdr:cxnSp macro="">
      <xdr:nvCxnSpPr>
        <xdr:cNvPr id="425" name="直線コネクタ 424">
          <a:extLst>
            <a:ext uri="{FF2B5EF4-FFF2-40B4-BE49-F238E27FC236}">
              <a16:creationId xmlns:a16="http://schemas.microsoft.com/office/drawing/2014/main" id="{00000000-0008-0000-0400-0000A9010000}"/>
            </a:ext>
          </a:extLst>
        </xdr:cNvPr>
        <xdr:cNvCxnSpPr/>
      </xdr:nvCxnSpPr>
      <xdr:spPr>
        <a:xfrm>
          <a:off x="15671800" y="13487037"/>
          <a:ext cx="838200" cy="84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76</xdr:row>
      <xdr:rowOff>146611</xdr:rowOff>
    </xdr:from>
    <xdr:ext cx="762000" cy="259045"/>
    <xdr:sp macro="" textlink="">
      <xdr:nvSpPr>
        <xdr:cNvPr id="426" name="公債費以外平均値テキスト">
          <a:extLst>
            <a:ext uri="{FF2B5EF4-FFF2-40B4-BE49-F238E27FC236}">
              <a16:creationId xmlns:a16="http://schemas.microsoft.com/office/drawing/2014/main" id="{00000000-0008-0000-0400-0000AA010000}"/>
            </a:ext>
          </a:extLst>
        </xdr:cNvPr>
        <xdr:cNvSpPr txBox="1"/>
      </xdr:nvSpPr>
      <xdr:spPr>
        <a:xfrm>
          <a:off x="16598900" y="1317681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130084</xdr:rowOff>
    </xdr:from>
    <xdr:to>
      <xdr:col>82</xdr:col>
      <xdr:colOff>158750</xdr:colOff>
      <xdr:row>78</xdr:row>
      <xdr:rowOff>60234</xdr:rowOff>
    </xdr:to>
    <xdr:sp macro="" textlink="">
      <xdr:nvSpPr>
        <xdr:cNvPr id="427" name="フローチャート: 判断 426">
          <a:extLst>
            <a:ext uri="{FF2B5EF4-FFF2-40B4-BE49-F238E27FC236}">
              <a16:creationId xmlns:a16="http://schemas.microsoft.com/office/drawing/2014/main" id="{00000000-0008-0000-0400-0000AB010000}"/>
            </a:ext>
          </a:extLst>
        </xdr:cNvPr>
        <xdr:cNvSpPr/>
      </xdr:nvSpPr>
      <xdr:spPr>
        <a:xfrm>
          <a:off x="16459200" y="13331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78</xdr:row>
      <xdr:rowOff>32294</xdr:rowOff>
    </xdr:from>
    <xdr:to>
      <xdr:col>78</xdr:col>
      <xdr:colOff>69850</xdr:colOff>
      <xdr:row>78</xdr:row>
      <xdr:rowOff>113937</xdr:rowOff>
    </xdr:to>
    <xdr:cxnSp macro="">
      <xdr:nvCxnSpPr>
        <xdr:cNvPr id="428" name="直線コネクタ 427">
          <a:extLst>
            <a:ext uri="{FF2B5EF4-FFF2-40B4-BE49-F238E27FC236}">
              <a16:creationId xmlns:a16="http://schemas.microsoft.com/office/drawing/2014/main" id="{00000000-0008-0000-0400-0000AC010000}"/>
            </a:ext>
          </a:extLst>
        </xdr:cNvPr>
        <xdr:cNvCxnSpPr/>
      </xdr:nvCxnSpPr>
      <xdr:spPr>
        <a:xfrm>
          <a:off x="14782800" y="13405394"/>
          <a:ext cx="889000" cy="816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77832</xdr:rowOff>
    </xdr:from>
    <xdr:to>
      <xdr:col>78</xdr:col>
      <xdr:colOff>120650</xdr:colOff>
      <xdr:row>78</xdr:row>
      <xdr:rowOff>7982</xdr:rowOff>
    </xdr:to>
    <xdr:sp macro="" textlink="">
      <xdr:nvSpPr>
        <xdr:cNvPr id="429" name="フローチャート: 判断 428">
          <a:extLst>
            <a:ext uri="{FF2B5EF4-FFF2-40B4-BE49-F238E27FC236}">
              <a16:creationId xmlns:a16="http://schemas.microsoft.com/office/drawing/2014/main" id="{00000000-0008-0000-0400-0000AD010000}"/>
            </a:ext>
          </a:extLst>
        </xdr:cNvPr>
        <xdr:cNvSpPr/>
      </xdr:nvSpPr>
      <xdr:spPr>
        <a:xfrm>
          <a:off x="15621000" y="132794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76</xdr:row>
      <xdr:rowOff>18159</xdr:rowOff>
    </xdr:from>
    <xdr:ext cx="736600" cy="259045"/>
    <xdr:sp macro="" textlink="">
      <xdr:nvSpPr>
        <xdr:cNvPr id="430" name="テキスト ボックス 429">
          <a:extLst>
            <a:ext uri="{FF2B5EF4-FFF2-40B4-BE49-F238E27FC236}">
              <a16:creationId xmlns:a16="http://schemas.microsoft.com/office/drawing/2014/main" id="{00000000-0008-0000-0400-0000AE010000}"/>
            </a:ext>
          </a:extLst>
        </xdr:cNvPr>
        <xdr:cNvSpPr txBox="1"/>
      </xdr:nvSpPr>
      <xdr:spPr>
        <a:xfrm>
          <a:off x="15290800" y="1304835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78</xdr:row>
      <xdr:rowOff>32294</xdr:rowOff>
    </xdr:from>
    <xdr:to>
      <xdr:col>73</xdr:col>
      <xdr:colOff>180975</xdr:colOff>
      <xdr:row>78</xdr:row>
      <xdr:rowOff>87812</xdr:rowOff>
    </xdr:to>
    <xdr:cxnSp macro="">
      <xdr:nvCxnSpPr>
        <xdr:cNvPr id="431" name="直線コネクタ 430">
          <a:extLst>
            <a:ext uri="{FF2B5EF4-FFF2-40B4-BE49-F238E27FC236}">
              <a16:creationId xmlns:a16="http://schemas.microsoft.com/office/drawing/2014/main" id="{00000000-0008-0000-0400-0000AF010000}"/>
            </a:ext>
          </a:extLst>
        </xdr:cNvPr>
        <xdr:cNvCxnSpPr/>
      </xdr:nvCxnSpPr>
      <xdr:spPr>
        <a:xfrm flipV="1">
          <a:off x="13893800" y="13405394"/>
          <a:ext cx="889000" cy="5551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144780</xdr:rowOff>
    </xdr:from>
    <xdr:to>
      <xdr:col>74</xdr:col>
      <xdr:colOff>31750</xdr:colOff>
      <xdr:row>77</xdr:row>
      <xdr:rowOff>74930</xdr:rowOff>
    </xdr:to>
    <xdr:sp macro="" textlink="">
      <xdr:nvSpPr>
        <xdr:cNvPr id="432" name="フローチャート: 判断 431">
          <a:extLst>
            <a:ext uri="{FF2B5EF4-FFF2-40B4-BE49-F238E27FC236}">
              <a16:creationId xmlns:a16="http://schemas.microsoft.com/office/drawing/2014/main" id="{00000000-0008-0000-0400-0000B0010000}"/>
            </a:ext>
          </a:extLst>
        </xdr:cNvPr>
        <xdr:cNvSpPr/>
      </xdr:nvSpPr>
      <xdr:spPr>
        <a:xfrm>
          <a:off x="14732000" y="13174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75</xdr:row>
      <xdr:rowOff>85107</xdr:rowOff>
    </xdr:from>
    <xdr:ext cx="762000" cy="259045"/>
    <xdr:sp macro="" textlink="">
      <xdr:nvSpPr>
        <xdr:cNvPr id="433" name="テキスト ボックス 432">
          <a:extLst>
            <a:ext uri="{FF2B5EF4-FFF2-40B4-BE49-F238E27FC236}">
              <a16:creationId xmlns:a16="http://schemas.microsoft.com/office/drawing/2014/main" id="{00000000-0008-0000-0400-0000B1010000}"/>
            </a:ext>
          </a:extLst>
        </xdr:cNvPr>
        <xdr:cNvSpPr txBox="1"/>
      </xdr:nvSpPr>
      <xdr:spPr>
        <a:xfrm>
          <a:off x="14401800" y="129438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77</xdr:row>
      <xdr:rowOff>167821</xdr:rowOff>
    </xdr:from>
    <xdr:to>
      <xdr:col>69</xdr:col>
      <xdr:colOff>92075</xdr:colOff>
      <xdr:row>78</xdr:row>
      <xdr:rowOff>87812</xdr:rowOff>
    </xdr:to>
    <xdr:cxnSp macro="">
      <xdr:nvCxnSpPr>
        <xdr:cNvPr id="434" name="直線コネクタ 433">
          <a:extLst>
            <a:ext uri="{FF2B5EF4-FFF2-40B4-BE49-F238E27FC236}">
              <a16:creationId xmlns:a16="http://schemas.microsoft.com/office/drawing/2014/main" id="{00000000-0008-0000-0400-0000B2010000}"/>
            </a:ext>
          </a:extLst>
        </xdr:cNvPr>
        <xdr:cNvCxnSpPr/>
      </xdr:nvCxnSpPr>
      <xdr:spPr>
        <a:xfrm>
          <a:off x="13004800" y="13369471"/>
          <a:ext cx="889000" cy="91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77</xdr:row>
      <xdr:rowOff>61505</xdr:rowOff>
    </xdr:from>
    <xdr:to>
      <xdr:col>69</xdr:col>
      <xdr:colOff>142875</xdr:colOff>
      <xdr:row>77</xdr:row>
      <xdr:rowOff>163105</xdr:rowOff>
    </xdr:to>
    <xdr:sp macro="" textlink="">
      <xdr:nvSpPr>
        <xdr:cNvPr id="435" name="フローチャート: 判断 434">
          <a:extLst>
            <a:ext uri="{FF2B5EF4-FFF2-40B4-BE49-F238E27FC236}">
              <a16:creationId xmlns:a16="http://schemas.microsoft.com/office/drawing/2014/main" id="{00000000-0008-0000-0400-0000B3010000}"/>
            </a:ext>
          </a:extLst>
        </xdr:cNvPr>
        <xdr:cNvSpPr/>
      </xdr:nvSpPr>
      <xdr:spPr>
        <a:xfrm>
          <a:off x="13843000" y="1326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76</xdr:row>
      <xdr:rowOff>1832</xdr:rowOff>
    </xdr:from>
    <xdr:ext cx="762000" cy="259045"/>
    <xdr:sp macro="" textlink="">
      <xdr:nvSpPr>
        <xdr:cNvPr id="436" name="テキスト ボックス 435">
          <a:extLst>
            <a:ext uri="{FF2B5EF4-FFF2-40B4-BE49-F238E27FC236}">
              <a16:creationId xmlns:a16="http://schemas.microsoft.com/office/drawing/2014/main" id="{00000000-0008-0000-0400-0000B4010000}"/>
            </a:ext>
          </a:extLst>
        </xdr:cNvPr>
        <xdr:cNvSpPr txBox="1"/>
      </xdr:nvSpPr>
      <xdr:spPr>
        <a:xfrm>
          <a:off x="13512800" y="130320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76</xdr:row>
      <xdr:rowOff>112123</xdr:rowOff>
    </xdr:from>
    <xdr:to>
      <xdr:col>65</xdr:col>
      <xdr:colOff>53975</xdr:colOff>
      <xdr:row>77</xdr:row>
      <xdr:rowOff>42273</xdr:rowOff>
    </xdr:to>
    <xdr:sp macro="" textlink="">
      <xdr:nvSpPr>
        <xdr:cNvPr id="437" name="フローチャート: 判断 436">
          <a:extLst>
            <a:ext uri="{FF2B5EF4-FFF2-40B4-BE49-F238E27FC236}">
              <a16:creationId xmlns:a16="http://schemas.microsoft.com/office/drawing/2014/main" id="{00000000-0008-0000-0400-0000B5010000}"/>
            </a:ext>
          </a:extLst>
        </xdr:cNvPr>
        <xdr:cNvSpPr/>
      </xdr:nvSpPr>
      <xdr:spPr>
        <a:xfrm>
          <a:off x="12954000" y="131423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75</xdr:row>
      <xdr:rowOff>52450</xdr:rowOff>
    </xdr:from>
    <xdr:ext cx="762000" cy="259045"/>
    <xdr:sp macro="" textlink="">
      <xdr:nvSpPr>
        <xdr:cNvPr id="438" name="テキスト ボックス 437">
          <a:extLst>
            <a:ext uri="{FF2B5EF4-FFF2-40B4-BE49-F238E27FC236}">
              <a16:creationId xmlns:a16="http://schemas.microsoft.com/office/drawing/2014/main" id="{00000000-0008-0000-0400-0000B6010000}"/>
            </a:ext>
          </a:extLst>
        </xdr:cNvPr>
        <xdr:cNvSpPr txBox="1"/>
      </xdr:nvSpPr>
      <xdr:spPr>
        <a:xfrm>
          <a:off x="12623800" y="129112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39" name="テキスト ボックス 438">
          <a:extLst>
            <a:ext uri="{FF2B5EF4-FFF2-40B4-BE49-F238E27FC236}">
              <a16:creationId xmlns:a16="http://schemas.microsoft.com/office/drawing/2014/main" id="{00000000-0008-0000-0400-0000B7010000}"/>
            </a:ext>
          </a:extLst>
        </xdr:cNvPr>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0" name="テキスト ボックス 439">
          <a:extLst>
            <a:ext uri="{FF2B5EF4-FFF2-40B4-BE49-F238E27FC236}">
              <a16:creationId xmlns:a16="http://schemas.microsoft.com/office/drawing/2014/main" id="{00000000-0008-0000-0400-0000B8010000}"/>
            </a:ext>
          </a:extLst>
        </xdr:cNvPr>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1" name="テキスト ボックス 440">
          <a:extLst>
            <a:ext uri="{FF2B5EF4-FFF2-40B4-BE49-F238E27FC236}">
              <a16:creationId xmlns:a16="http://schemas.microsoft.com/office/drawing/2014/main" id="{00000000-0008-0000-0400-0000B9010000}"/>
            </a:ext>
          </a:extLst>
        </xdr:cNvPr>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2" name="テキスト ボックス 441">
          <a:extLst>
            <a:ext uri="{FF2B5EF4-FFF2-40B4-BE49-F238E27FC236}">
              <a16:creationId xmlns:a16="http://schemas.microsoft.com/office/drawing/2014/main" id="{00000000-0008-0000-0400-0000BA010000}"/>
            </a:ext>
          </a:extLst>
        </xdr:cNvPr>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3" name="テキスト ボックス 442">
          <a:extLst>
            <a:ext uri="{FF2B5EF4-FFF2-40B4-BE49-F238E27FC236}">
              <a16:creationId xmlns:a16="http://schemas.microsoft.com/office/drawing/2014/main" id="{00000000-0008-0000-0400-0000BB010000}"/>
            </a:ext>
          </a:extLst>
        </xdr:cNvPr>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78</xdr:row>
      <xdr:rowOff>148045</xdr:rowOff>
    </xdr:from>
    <xdr:to>
      <xdr:col>82</xdr:col>
      <xdr:colOff>158750</xdr:colOff>
      <xdr:row>79</xdr:row>
      <xdr:rowOff>78195</xdr:rowOff>
    </xdr:to>
    <xdr:sp macro="" textlink="">
      <xdr:nvSpPr>
        <xdr:cNvPr id="444" name="楕円 443">
          <a:extLst>
            <a:ext uri="{FF2B5EF4-FFF2-40B4-BE49-F238E27FC236}">
              <a16:creationId xmlns:a16="http://schemas.microsoft.com/office/drawing/2014/main" id="{00000000-0008-0000-0400-0000BC010000}"/>
            </a:ext>
          </a:extLst>
        </xdr:cNvPr>
        <xdr:cNvSpPr/>
      </xdr:nvSpPr>
      <xdr:spPr>
        <a:xfrm>
          <a:off x="16459200" y="135211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78</xdr:row>
      <xdr:rowOff>120122</xdr:rowOff>
    </xdr:from>
    <xdr:ext cx="762000" cy="259045"/>
    <xdr:sp macro="" textlink="">
      <xdr:nvSpPr>
        <xdr:cNvPr id="445" name="公債費以外該当値テキスト">
          <a:extLst>
            <a:ext uri="{FF2B5EF4-FFF2-40B4-BE49-F238E27FC236}">
              <a16:creationId xmlns:a16="http://schemas.microsoft.com/office/drawing/2014/main" id="{00000000-0008-0000-0400-0000BD010000}"/>
            </a:ext>
          </a:extLst>
        </xdr:cNvPr>
        <xdr:cNvSpPr txBox="1"/>
      </xdr:nvSpPr>
      <xdr:spPr>
        <a:xfrm>
          <a:off x="16598900" y="1349322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78</xdr:row>
      <xdr:rowOff>63137</xdr:rowOff>
    </xdr:from>
    <xdr:to>
      <xdr:col>78</xdr:col>
      <xdr:colOff>120650</xdr:colOff>
      <xdr:row>78</xdr:row>
      <xdr:rowOff>164737</xdr:rowOff>
    </xdr:to>
    <xdr:sp macro="" textlink="">
      <xdr:nvSpPr>
        <xdr:cNvPr id="446" name="楕円 445">
          <a:extLst>
            <a:ext uri="{FF2B5EF4-FFF2-40B4-BE49-F238E27FC236}">
              <a16:creationId xmlns:a16="http://schemas.microsoft.com/office/drawing/2014/main" id="{00000000-0008-0000-0400-0000BE010000}"/>
            </a:ext>
          </a:extLst>
        </xdr:cNvPr>
        <xdr:cNvSpPr/>
      </xdr:nvSpPr>
      <xdr:spPr>
        <a:xfrm>
          <a:off x="15621000" y="1343623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78</xdr:row>
      <xdr:rowOff>149514</xdr:rowOff>
    </xdr:from>
    <xdr:ext cx="736600" cy="259045"/>
    <xdr:sp macro="" textlink="">
      <xdr:nvSpPr>
        <xdr:cNvPr id="447" name="テキスト ボックス 446">
          <a:extLst>
            <a:ext uri="{FF2B5EF4-FFF2-40B4-BE49-F238E27FC236}">
              <a16:creationId xmlns:a16="http://schemas.microsoft.com/office/drawing/2014/main" id="{00000000-0008-0000-0400-0000BF010000}"/>
            </a:ext>
          </a:extLst>
        </xdr:cNvPr>
        <xdr:cNvSpPr txBox="1"/>
      </xdr:nvSpPr>
      <xdr:spPr>
        <a:xfrm>
          <a:off x="15290800" y="1352261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77</xdr:row>
      <xdr:rowOff>152944</xdr:rowOff>
    </xdr:from>
    <xdr:to>
      <xdr:col>74</xdr:col>
      <xdr:colOff>31750</xdr:colOff>
      <xdr:row>78</xdr:row>
      <xdr:rowOff>83094</xdr:rowOff>
    </xdr:to>
    <xdr:sp macro="" textlink="">
      <xdr:nvSpPr>
        <xdr:cNvPr id="448" name="楕円 447">
          <a:extLst>
            <a:ext uri="{FF2B5EF4-FFF2-40B4-BE49-F238E27FC236}">
              <a16:creationId xmlns:a16="http://schemas.microsoft.com/office/drawing/2014/main" id="{00000000-0008-0000-0400-0000C0010000}"/>
            </a:ext>
          </a:extLst>
        </xdr:cNvPr>
        <xdr:cNvSpPr/>
      </xdr:nvSpPr>
      <xdr:spPr>
        <a:xfrm>
          <a:off x="14732000" y="13354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78</xdr:row>
      <xdr:rowOff>67871</xdr:rowOff>
    </xdr:from>
    <xdr:ext cx="762000" cy="259045"/>
    <xdr:sp macro="" textlink="">
      <xdr:nvSpPr>
        <xdr:cNvPr id="449" name="テキスト ボックス 448">
          <a:extLst>
            <a:ext uri="{FF2B5EF4-FFF2-40B4-BE49-F238E27FC236}">
              <a16:creationId xmlns:a16="http://schemas.microsoft.com/office/drawing/2014/main" id="{00000000-0008-0000-0400-0000C1010000}"/>
            </a:ext>
          </a:extLst>
        </xdr:cNvPr>
        <xdr:cNvSpPr txBox="1"/>
      </xdr:nvSpPr>
      <xdr:spPr>
        <a:xfrm>
          <a:off x="14401800" y="1344097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78</xdr:row>
      <xdr:rowOff>37012</xdr:rowOff>
    </xdr:from>
    <xdr:to>
      <xdr:col>69</xdr:col>
      <xdr:colOff>142875</xdr:colOff>
      <xdr:row>78</xdr:row>
      <xdr:rowOff>138612</xdr:rowOff>
    </xdr:to>
    <xdr:sp macro="" textlink="">
      <xdr:nvSpPr>
        <xdr:cNvPr id="450" name="楕円 449">
          <a:extLst>
            <a:ext uri="{FF2B5EF4-FFF2-40B4-BE49-F238E27FC236}">
              <a16:creationId xmlns:a16="http://schemas.microsoft.com/office/drawing/2014/main" id="{00000000-0008-0000-0400-0000C2010000}"/>
            </a:ext>
          </a:extLst>
        </xdr:cNvPr>
        <xdr:cNvSpPr/>
      </xdr:nvSpPr>
      <xdr:spPr>
        <a:xfrm>
          <a:off x="13843000" y="134101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78</xdr:row>
      <xdr:rowOff>123389</xdr:rowOff>
    </xdr:from>
    <xdr:ext cx="762000" cy="259045"/>
    <xdr:sp macro="" textlink="">
      <xdr:nvSpPr>
        <xdr:cNvPr id="451" name="テキスト ボックス 450">
          <a:extLst>
            <a:ext uri="{FF2B5EF4-FFF2-40B4-BE49-F238E27FC236}">
              <a16:creationId xmlns:a16="http://schemas.microsoft.com/office/drawing/2014/main" id="{00000000-0008-0000-0400-0000C3010000}"/>
            </a:ext>
          </a:extLst>
        </xdr:cNvPr>
        <xdr:cNvSpPr txBox="1"/>
      </xdr:nvSpPr>
      <xdr:spPr>
        <a:xfrm>
          <a:off x="13512800" y="134964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77</xdr:row>
      <xdr:rowOff>117021</xdr:rowOff>
    </xdr:from>
    <xdr:to>
      <xdr:col>65</xdr:col>
      <xdr:colOff>53975</xdr:colOff>
      <xdr:row>78</xdr:row>
      <xdr:rowOff>47171</xdr:rowOff>
    </xdr:to>
    <xdr:sp macro="" textlink="">
      <xdr:nvSpPr>
        <xdr:cNvPr id="452" name="楕円 451">
          <a:extLst>
            <a:ext uri="{FF2B5EF4-FFF2-40B4-BE49-F238E27FC236}">
              <a16:creationId xmlns:a16="http://schemas.microsoft.com/office/drawing/2014/main" id="{00000000-0008-0000-0400-0000C4010000}"/>
            </a:ext>
          </a:extLst>
        </xdr:cNvPr>
        <xdr:cNvSpPr/>
      </xdr:nvSpPr>
      <xdr:spPr>
        <a:xfrm>
          <a:off x="12954000" y="133186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78</xdr:row>
      <xdr:rowOff>31948</xdr:rowOff>
    </xdr:from>
    <xdr:ext cx="762000" cy="259045"/>
    <xdr:sp macro="" textlink="">
      <xdr:nvSpPr>
        <xdr:cNvPr id="453" name="テキスト ボックス 452">
          <a:extLst>
            <a:ext uri="{FF2B5EF4-FFF2-40B4-BE49-F238E27FC236}">
              <a16:creationId xmlns:a16="http://schemas.microsoft.com/office/drawing/2014/main" id="{00000000-0008-0000-0400-0000C5010000}"/>
            </a:ext>
          </a:extLst>
        </xdr:cNvPr>
        <xdr:cNvSpPr txBox="1"/>
      </xdr:nvSpPr>
      <xdr:spPr>
        <a:xfrm>
          <a:off x="12623800" y="13405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5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a:extLst>
            <a:ext uri="{FF2B5EF4-FFF2-40B4-BE49-F238E27FC236}">
              <a16:creationId xmlns:a16="http://schemas.microsoft.com/office/drawing/2014/main" id="{00000000-0008-0000-0500-000003000000}"/>
            </a:ext>
          </a:extLst>
        </xdr:cNvPr>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a:extLst>
            <a:ext uri="{FF2B5EF4-FFF2-40B4-BE49-F238E27FC236}">
              <a16:creationId xmlns:a16="http://schemas.microsoft.com/office/drawing/2014/main" id="{00000000-0008-0000-0500-000004000000}"/>
            </a:ext>
          </a:extLst>
        </xdr:cNvPr>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a:extLst>
            <a:ext uri="{FF2B5EF4-FFF2-40B4-BE49-F238E27FC236}">
              <a16:creationId xmlns:a16="http://schemas.microsoft.com/office/drawing/2014/main" id="{00000000-0008-0000-0500-000005000000}"/>
            </a:ext>
          </a:extLst>
        </xdr:cNvPr>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a:extLst>
            <a:ext uri="{FF2B5EF4-FFF2-40B4-BE49-F238E27FC236}">
              <a16:creationId xmlns:a16="http://schemas.microsoft.com/office/drawing/2014/main" id="{00000000-0008-0000-0500-000006000000}"/>
            </a:ext>
          </a:extLst>
        </xdr:cNvPr>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a:extLst>
            <a:ext uri="{FF2B5EF4-FFF2-40B4-BE49-F238E27FC236}">
              <a16:creationId xmlns:a16="http://schemas.microsoft.com/office/drawing/2014/main" id="{00000000-0008-0000-0500-000007000000}"/>
            </a:ext>
          </a:extLst>
        </xdr:cNvPr>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a:extLst>
            <a:ext uri="{FF2B5EF4-FFF2-40B4-BE49-F238E27FC236}">
              <a16:creationId xmlns:a16="http://schemas.microsoft.com/office/drawing/2014/main" id="{00000000-0008-0000-0500-000008000000}"/>
            </a:ext>
          </a:extLst>
        </xdr:cNvPr>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a:extLst>
            <a:ext uri="{FF2B5EF4-FFF2-40B4-BE49-F238E27FC236}">
              <a16:creationId xmlns:a16="http://schemas.microsoft.com/office/drawing/2014/main" id="{00000000-0008-0000-0500-000009000000}"/>
            </a:ext>
          </a:extLst>
        </xdr:cNvPr>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29</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a:extLst>
            <a:ext uri="{FF2B5EF4-FFF2-40B4-BE49-F238E27FC236}">
              <a16:creationId xmlns:a16="http://schemas.microsoft.com/office/drawing/2014/main" id="{00000000-0008-0000-0500-00000A000000}"/>
            </a:ext>
          </a:extLst>
        </xdr:cNvPr>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a:extLst>
            <a:ext uri="{FF2B5EF4-FFF2-40B4-BE49-F238E27FC236}">
              <a16:creationId xmlns:a16="http://schemas.microsoft.com/office/drawing/2014/main" id="{00000000-0008-0000-0500-00000B000000}"/>
            </a:ext>
          </a:extLst>
        </xdr:cNvPr>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a:extLst>
            <a:ext uri="{FF2B5EF4-FFF2-40B4-BE49-F238E27FC236}">
              <a16:creationId xmlns:a16="http://schemas.microsoft.com/office/drawing/2014/main" id="{00000000-0008-0000-0500-00000C000000}"/>
            </a:ext>
          </a:extLst>
        </xdr:cNvPr>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a:extLst>
            <a:ext uri="{FF2B5EF4-FFF2-40B4-BE49-F238E27FC236}">
              <a16:creationId xmlns:a16="http://schemas.microsoft.com/office/drawing/2014/main" id="{00000000-0008-0000-0500-00000D000000}"/>
            </a:ext>
          </a:extLst>
        </xdr:cNvPr>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a:extLst>
            <a:ext uri="{FF2B5EF4-FFF2-40B4-BE49-F238E27FC236}">
              <a16:creationId xmlns:a16="http://schemas.microsoft.com/office/drawing/2014/main" id="{00000000-0008-0000-0500-00000E000000}"/>
            </a:ext>
          </a:extLst>
        </xdr:cNvPr>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a:extLst>
            <a:ext uri="{FF2B5EF4-FFF2-40B4-BE49-F238E27FC236}">
              <a16:creationId xmlns:a16="http://schemas.microsoft.com/office/drawing/2014/main" id="{00000000-0008-0000-0500-00000F000000}"/>
            </a:ext>
          </a:extLst>
        </xdr:cNvPr>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a:extLst>
            <a:ext uri="{FF2B5EF4-FFF2-40B4-BE49-F238E27FC236}">
              <a16:creationId xmlns:a16="http://schemas.microsoft.com/office/drawing/2014/main" id="{00000000-0008-0000-0500-000010000000}"/>
            </a:ext>
          </a:extLst>
        </xdr:cNvPr>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a:extLst>
            <a:ext uri="{FF2B5EF4-FFF2-40B4-BE49-F238E27FC236}">
              <a16:creationId xmlns:a16="http://schemas.microsoft.com/office/drawing/2014/main" id="{00000000-0008-0000-0500-000011000000}"/>
            </a:ext>
          </a:extLst>
        </xdr:cNvPr>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a:extLst>
            <a:ext uri="{FF2B5EF4-FFF2-40B4-BE49-F238E27FC236}">
              <a16:creationId xmlns:a16="http://schemas.microsoft.com/office/drawing/2014/main" id="{00000000-0008-0000-0500-000012000000}"/>
            </a:ext>
          </a:extLst>
        </xdr:cNvPr>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a:extLst>
            <a:ext uri="{FF2B5EF4-FFF2-40B4-BE49-F238E27FC236}">
              <a16:creationId xmlns:a16="http://schemas.microsoft.com/office/drawing/2014/main" id="{00000000-0008-0000-0500-000013000000}"/>
            </a:ext>
          </a:extLst>
        </xdr:cNvPr>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a:extLst>
            <a:ext uri="{FF2B5EF4-FFF2-40B4-BE49-F238E27FC236}">
              <a16:creationId xmlns:a16="http://schemas.microsoft.com/office/drawing/2014/main" id="{00000000-0008-0000-0500-000014000000}"/>
            </a:ext>
          </a:extLst>
        </xdr:cNvPr>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a:extLst>
            <a:ext uri="{FF2B5EF4-FFF2-40B4-BE49-F238E27FC236}">
              <a16:creationId xmlns:a16="http://schemas.microsoft.com/office/drawing/2014/main" id="{00000000-0008-0000-0500-000015000000}"/>
            </a:ext>
          </a:extLst>
        </xdr:cNvPr>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a:extLst>
            <a:ext uri="{FF2B5EF4-FFF2-40B4-BE49-F238E27FC236}">
              <a16:creationId xmlns:a16="http://schemas.microsoft.com/office/drawing/2014/main" id="{00000000-0008-0000-0500-000016000000}"/>
            </a:ext>
          </a:extLst>
        </xdr:cNvPr>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a:extLst>
            <a:ext uri="{FF2B5EF4-FFF2-40B4-BE49-F238E27FC236}">
              <a16:creationId xmlns:a16="http://schemas.microsoft.com/office/drawing/2014/main" id="{00000000-0008-0000-0500-000017000000}"/>
            </a:ext>
          </a:extLst>
        </xdr:cNvPr>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a:extLst>
            <a:ext uri="{FF2B5EF4-FFF2-40B4-BE49-F238E27FC236}">
              <a16:creationId xmlns:a16="http://schemas.microsoft.com/office/drawing/2014/main" id="{00000000-0008-0000-0500-000018000000}"/>
            </a:ext>
          </a:extLst>
        </xdr:cNvPr>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a:extLst>
            <a:ext uri="{FF2B5EF4-FFF2-40B4-BE49-F238E27FC236}">
              <a16:creationId xmlns:a16="http://schemas.microsoft.com/office/drawing/2014/main" id="{00000000-0008-0000-0500-000019000000}"/>
            </a:ext>
          </a:extLst>
        </xdr:cNvPr>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a:extLst>
            <a:ext uri="{FF2B5EF4-FFF2-40B4-BE49-F238E27FC236}">
              <a16:creationId xmlns:a16="http://schemas.microsoft.com/office/drawing/2014/main" id="{00000000-0008-0000-0500-00001A000000}"/>
            </a:ext>
          </a:extLst>
        </xdr:cNvPr>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a:extLst>
            <a:ext uri="{FF2B5EF4-FFF2-40B4-BE49-F238E27FC236}">
              <a16:creationId xmlns:a16="http://schemas.microsoft.com/office/drawing/2014/main" id="{00000000-0008-0000-0500-00001B000000}"/>
            </a:ext>
          </a:extLst>
        </xdr:cNvPr>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a:extLst>
            <a:ext uri="{FF2B5EF4-FFF2-40B4-BE49-F238E27FC236}">
              <a16:creationId xmlns:a16="http://schemas.microsoft.com/office/drawing/2014/main" id="{00000000-0008-0000-0500-00001C000000}"/>
            </a:ext>
          </a:extLst>
        </xdr:cNvPr>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a:extLst>
            <a:ext uri="{FF2B5EF4-FFF2-40B4-BE49-F238E27FC236}">
              <a16:creationId xmlns:a16="http://schemas.microsoft.com/office/drawing/2014/main" id="{00000000-0008-0000-0500-00001D000000}"/>
            </a:ext>
          </a:extLst>
        </xdr:cNvPr>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a:extLst>
            <a:ext uri="{FF2B5EF4-FFF2-40B4-BE49-F238E27FC236}">
              <a16:creationId xmlns:a16="http://schemas.microsoft.com/office/drawing/2014/main" id="{00000000-0008-0000-0500-00001E000000}"/>
            </a:ext>
          </a:extLst>
        </xdr:cNvPr>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133803</xdr:rowOff>
    </xdr:from>
    <xdr:to>
      <xdr:col>33</xdr:col>
      <xdr:colOff>114300</xdr:colOff>
      <xdr:row>20</xdr:row>
      <xdr:rowOff>133803</xdr:rowOff>
    </xdr:to>
    <xdr:cxnSp macro="">
      <xdr:nvCxnSpPr>
        <xdr:cNvPr id="31" name="直線コネクタ 30">
          <a:extLst>
            <a:ext uri="{FF2B5EF4-FFF2-40B4-BE49-F238E27FC236}">
              <a16:creationId xmlns:a16="http://schemas.microsoft.com/office/drawing/2014/main" id="{00000000-0008-0000-0500-00001F000000}"/>
            </a:ext>
          </a:extLst>
        </xdr:cNvPr>
        <xdr:cNvCxnSpPr/>
      </xdr:nvCxnSpPr>
      <xdr:spPr bwMode="auto">
        <a:xfrm>
          <a:off x="2159000" y="3610428"/>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163030</xdr:rowOff>
    </xdr:from>
    <xdr:ext cx="762000" cy="259045"/>
    <xdr:sp macro="" textlink="">
      <xdr:nvSpPr>
        <xdr:cNvPr id="32" name="テキスト ボックス 31">
          <a:extLst>
            <a:ext uri="{FF2B5EF4-FFF2-40B4-BE49-F238E27FC236}">
              <a16:creationId xmlns:a16="http://schemas.microsoft.com/office/drawing/2014/main" id="{00000000-0008-0000-0500-000020000000}"/>
            </a:ext>
          </a:extLst>
        </xdr:cNvPr>
        <xdr:cNvSpPr txBox="1"/>
      </xdr:nvSpPr>
      <xdr:spPr>
        <a:xfrm>
          <a:off x="1384300" y="34682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18</xdr:row>
      <xdr:rowOff>150132</xdr:rowOff>
    </xdr:from>
    <xdr:to>
      <xdr:col>33</xdr:col>
      <xdr:colOff>114300</xdr:colOff>
      <xdr:row>18</xdr:row>
      <xdr:rowOff>150132</xdr:rowOff>
    </xdr:to>
    <xdr:cxnSp macro="">
      <xdr:nvCxnSpPr>
        <xdr:cNvPr id="33" name="直線コネクタ 32">
          <a:extLst>
            <a:ext uri="{FF2B5EF4-FFF2-40B4-BE49-F238E27FC236}">
              <a16:creationId xmlns:a16="http://schemas.microsoft.com/office/drawing/2014/main" id="{00000000-0008-0000-0500-000021000000}"/>
            </a:ext>
          </a:extLst>
        </xdr:cNvPr>
        <xdr:cNvCxnSpPr/>
      </xdr:nvCxnSpPr>
      <xdr:spPr bwMode="auto">
        <a:xfrm>
          <a:off x="2159000" y="3283857"/>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18</xdr:row>
      <xdr:rowOff>7909</xdr:rowOff>
    </xdr:from>
    <xdr:ext cx="762000" cy="259045"/>
    <xdr:sp macro="" textlink="">
      <xdr:nvSpPr>
        <xdr:cNvPr id="34" name="テキスト ボックス 33">
          <a:extLst>
            <a:ext uri="{FF2B5EF4-FFF2-40B4-BE49-F238E27FC236}">
              <a16:creationId xmlns:a16="http://schemas.microsoft.com/office/drawing/2014/main" id="{00000000-0008-0000-0500-000022000000}"/>
            </a:ext>
          </a:extLst>
        </xdr:cNvPr>
        <xdr:cNvSpPr txBox="1"/>
      </xdr:nvSpPr>
      <xdr:spPr>
        <a:xfrm>
          <a:off x="1384300" y="31416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16</xdr:row>
      <xdr:rowOff>166461</xdr:rowOff>
    </xdr:from>
    <xdr:to>
      <xdr:col>33</xdr:col>
      <xdr:colOff>114300</xdr:colOff>
      <xdr:row>16</xdr:row>
      <xdr:rowOff>166461</xdr:rowOff>
    </xdr:to>
    <xdr:cxnSp macro="">
      <xdr:nvCxnSpPr>
        <xdr:cNvPr id="35" name="直線コネクタ 34">
          <a:extLst>
            <a:ext uri="{FF2B5EF4-FFF2-40B4-BE49-F238E27FC236}">
              <a16:creationId xmlns:a16="http://schemas.microsoft.com/office/drawing/2014/main" id="{00000000-0008-0000-0500-000023000000}"/>
            </a:ext>
          </a:extLst>
        </xdr:cNvPr>
        <xdr:cNvCxnSpPr/>
      </xdr:nvCxnSpPr>
      <xdr:spPr bwMode="auto">
        <a:xfrm>
          <a:off x="2159000" y="2957286"/>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24238</xdr:rowOff>
    </xdr:from>
    <xdr:ext cx="762000" cy="259045"/>
    <xdr:sp macro="" textlink="">
      <xdr:nvSpPr>
        <xdr:cNvPr id="36" name="テキスト ボックス 35">
          <a:extLst>
            <a:ext uri="{FF2B5EF4-FFF2-40B4-BE49-F238E27FC236}">
              <a16:creationId xmlns:a16="http://schemas.microsoft.com/office/drawing/2014/main" id="{00000000-0008-0000-0500-000024000000}"/>
            </a:ext>
          </a:extLst>
        </xdr:cNvPr>
        <xdr:cNvSpPr txBox="1"/>
      </xdr:nvSpPr>
      <xdr:spPr>
        <a:xfrm>
          <a:off x="1384300" y="28150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15</xdr:row>
      <xdr:rowOff>11339</xdr:rowOff>
    </xdr:from>
    <xdr:to>
      <xdr:col>33</xdr:col>
      <xdr:colOff>114300</xdr:colOff>
      <xdr:row>15</xdr:row>
      <xdr:rowOff>11339</xdr:rowOff>
    </xdr:to>
    <xdr:cxnSp macro="">
      <xdr:nvCxnSpPr>
        <xdr:cNvPr id="37" name="直線コネクタ 36">
          <a:extLst>
            <a:ext uri="{FF2B5EF4-FFF2-40B4-BE49-F238E27FC236}">
              <a16:creationId xmlns:a16="http://schemas.microsoft.com/office/drawing/2014/main" id="{00000000-0008-0000-0500-000025000000}"/>
            </a:ext>
          </a:extLst>
        </xdr:cNvPr>
        <xdr:cNvCxnSpPr/>
      </xdr:nvCxnSpPr>
      <xdr:spPr bwMode="auto">
        <a:xfrm>
          <a:off x="2159000" y="2630714"/>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14</xdr:row>
      <xdr:rowOff>40566</xdr:rowOff>
    </xdr:from>
    <xdr:ext cx="762000" cy="259045"/>
    <xdr:sp macro="" textlink="">
      <xdr:nvSpPr>
        <xdr:cNvPr id="38" name="テキスト ボックス 37">
          <a:extLst>
            <a:ext uri="{FF2B5EF4-FFF2-40B4-BE49-F238E27FC236}">
              <a16:creationId xmlns:a16="http://schemas.microsoft.com/office/drawing/2014/main" id="{00000000-0008-0000-0500-000026000000}"/>
            </a:ext>
          </a:extLst>
        </xdr:cNvPr>
        <xdr:cNvSpPr txBox="1"/>
      </xdr:nvSpPr>
      <xdr:spPr>
        <a:xfrm>
          <a:off x="1384300" y="24884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13</xdr:row>
      <xdr:rowOff>27668</xdr:rowOff>
    </xdr:from>
    <xdr:to>
      <xdr:col>33</xdr:col>
      <xdr:colOff>114300</xdr:colOff>
      <xdr:row>13</xdr:row>
      <xdr:rowOff>27668</xdr:rowOff>
    </xdr:to>
    <xdr:cxnSp macro="">
      <xdr:nvCxnSpPr>
        <xdr:cNvPr id="39" name="直線コネクタ 38">
          <a:extLst>
            <a:ext uri="{FF2B5EF4-FFF2-40B4-BE49-F238E27FC236}">
              <a16:creationId xmlns:a16="http://schemas.microsoft.com/office/drawing/2014/main" id="{00000000-0008-0000-0500-000027000000}"/>
            </a:ext>
          </a:extLst>
        </xdr:cNvPr>
        <xdr:cNvCxnSpPr/>
      </xdr:nvCxnSpPr>
      <xdr:spPr bwMode="auto">
        <a:xfrm>
          <a:off x="2159000" y="2304143"/>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12</xdr:row>
      <xdr:rowOff>56895</xdr:rowOff>
    </xdr:from>
    <xdr:ext cx="762000" cy="259045"/>
    <xdr:sp macro="" textlink="">
      <xdr:nvSpPr>
        <xdr:cNvPr id="40" name="テキスト ボックス 39">
          <a:extLst>
            <a:ext uri="{FF2B5EF4-FFF2-40B4-BE49-F238E27FC236}">
              <a16:creationId xmlns:a16="http://schemas.microsoft.com/office/drawing/2014/main" id="{00000000-0008-0000-0500-000028000000}"/>
            </a:ext>
          </a:extLst>
        </xdr:cNvPr>
        <xdr:cNvSpPr txBox="1"/>
      </xdr:nvSpPr>
      <xdr:spPr>
        <a:xfrm>
          <a:off x="1384300" y="2161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11</xdr:row>
      <xdr:rowOff>43996</xdr:rowOff>
    </xdr:from>
    <xdr:to>
      <xdr:col>33</xdr:col>
      <xdr:colOff>114300</xdr:colOff>
      <xdr:row>11</xdr:row>
      <xdr:rowOff>43996</xdr:rowOff>
    </xdr:to>
    <xdr:cxnSp macro="">
      <xdr:nvCxnSpPr>
        <xdr:cNvPr id="41" name="直線コネクタ 40">
          <a:extLst>
            <a:ext uri="{FF2B5EF4-FFF2-40B4-BE49-F238E27FC236}">
              <a16:creationId xmlns:a16="http://schemas.microsoft.com/office/drawing/2014/main" id="{00000000-0008-0000-0500-000029000000}"/>
            </a:ext>
          </a:extLst>
        </xdr:cNvPr>
        <xdr:cNvCxnSpPr/>
      </xdr:nvCxnSpPr>
      <xdr:spPr bwMode="auto">
        <a:xfrm>
          <a:off x="2159000" y="1977571"/>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10</xdr:row>
      <xdr:rowOff>73223</xdr:rowOff>
    </xdr:from>
    <xdr:ext cx="762000" cy="259045"/>
    <xdr:sp macro="" textlink="">
      <xdr:nvSpPr>
        <xdr:cNvPr id="42" name="テキスト ボックス 41">
          <a:extLst>
            <a:ext uri="{FF2B5EF4-FFF2-40B4-BE49-F238E27FC236}">
              <a16:creationId xmlns:a16="http://schemas.microsoft.com/office/drawing/2014/main" id="{00000000-0008-0000-0500-00002A000000}"/>
            </a:ext>
          </a:extLst>
        </xdr:cNvPr>
        <xdr:cNvSpPr txBox="1"/>
      </xdr:nvSpPr>
      <xdr:spPr>
        <a:xfrm>
          <a:off x="1384300" y="1835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43" name="直線コネクタ 42">
          <a:extLst>
            <a:ext uri="{FF2B5EF4-FFF2-40B4-BE49-F238E27FC236}">
              <a16:creationId xmlns:a16="http://schemas.microsoft.com/office/drawing/2014/main" id="{00000000-0008-0000-0500-00002B000000}"/>
            </a:ext>
          </a:extLst>
        </xdr:cNvPr>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4" name="テキスト ボックス 43">
          <a:extLst>
            <a:ext uri="{FF2B5EF4-FFF2-40B4-BE49-F238E27FC236}">
              <a16:creationId xmlns:a16="http://schemas.microsoft.com/office/drawing/2014/main" id="{00000000-0008-0000-0500-00002C000000}"/>
            </a:ext>
          </a:extLst>
        </xdr:cNvPr>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5" name="人口1人当たり決算額の推移グラフ枠130">
          <a:extLst>
            <a:ext uri="{FF2B5EF4-FFF2-40B4-BE49-F238E27FC236}">
              <a16:creationId xmlns:a16="http://schemas.microsoft.com/office/drawing/2014/main" id="{00000000-0008-0000-0500-00002D000000}"/>
            </a:ext>
          </a:extLst>
        </xdr:cNvPr>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10</xdr:row>
      <xdr:rowOff>127773</xdr:rowOff>
    </xdr:from>
    <xdr:to>
      <xdr:col>29</xdr:col>
      <xdr:colOff>127000</xdr:colOff>
      <xdr:row>19</xdr:row>
      <xdr:rowOff>151195</xdr:rowOff>
    </xdr:to>
    <xdr:cxnSp macro="">
      <xdr:nvCxnSpPr>
        <xdr:cNvPr id="46" name="直線コネクタ 45">
          <a:extLst>
            <a:ext uri="{FF2B5EF4-FFF2-40B4-BE49-F238E27FC236}">
              <a16:creationId xmlns:a16="http://schemas.microsoft.com/office/drawing/2014/main" id="{00000000-0008-0000-0500-00002E000000}"/>
            </a:ext>
          </a:extLst>
        </xdr:cNvPr>
        <xdr:cNvCxnSpPr/>
      </xdr:nvCxnSpPr>
      <xdr:spPr bwMode="auto">
        <a:xfrm flipV="1">
          <a:off x="5651500" y="1889898"/>
          <a:ext cx="0" cy="1566472"/>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19</xdr:row>
      <xdr:rowOff>123272</xdr:rowOff>
    </xdr:from>
    <xdr:ext cx="762000" cy="259045"/>
    <xdr:sp macro="" textlink="">
      <xdr:nvSpPr>
        <xdr:cNvPr id="47" name="人口1人当たり決算額の推移最小値テキスト130">
          <a:extLst>
            <a:ext uri="{FF2B5EF4-FFF2-40B4-BE49-F238E27FC236}">
              <a16:creationId xmlns:a16="http://schemas.microsoft.com/office/drawing/2014/main" id="{00000000-0008-0000-0500-00002F000000}"/>
            </a:ext>
          </a:extLst>
        </xdr:cNvPr>
        <xdr:cNvSpPr txBox="1"/>
      </xdr:nvSpPr>
      <xdr:spPr>
        <a:xfrm>
          <a:off x="5740400" y="34284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94,349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19</xdr:row>
      <xdr:rowOff>151195</xdr:rowOff>
    </xdr:from>
    <xdr:to>
      <xdr:col>30</xdr:col>
      <xdr:colOff>25400</xdr:colOff>
      <xdr:row>19</xdr:row>
      <xdr:rowOff>151195</xdr:rowOff>
    </xdr:to>
    <xdr:cxnSp macro="">
      <xdr:nvCxnSpPr>
        <xdr:cNvPr id="48" name="直線コネクタ 47">
          <a:extLst>
            <a:ext uri="{FF2B5EF4-FFF2-40B4-BE49-F238E27FC236}">
              <a16:creationId xmlns:a16="http://schemas.microsoft.com/office/drawing/2014/main" id="{00000000-0008-0000-0500-000030000000}"/>
            </a:ext>
          </a:extLst>
        </xdr:cNvPr>
        <xdr:cNvCxnSpPr/>
      </xdr:nvCxnSpPr>
      <xdr:spPr bwMode="auto">
        <a:xfrm>
          <a:off x="5562600" y="345637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9</xdr:row>
      <xdr:rowOff>42700</xdr:rowOff>
    </xdr:from>
    <xdr:ext cx="762000" cy="259045"/>
    <xdr:sp macro="" textlink="">
      <xdr:nvSpPr>
        <xdr:cNvPr id="49" name="人口1人当たり決算額の推移最大値テキスト130">
          <a:extLst>
            <a:ext uri="{FF2B5EF4-FFF2-40B4-BE49-F238E27FC236}">
              <a16:creationId xmlns:a16="http://schemas.microsoft.com/office/drawing/2014/main" id="{00000000-0008-0000-0500-000031000000}"/>
            </a:ext>
          </a:extLst>
        </xdr:cNvPr>
        <xdr:cNvSpPr txBox="1"/>
      </xdr:nvSpPr>
      <xdr:spPr>
        <a:xfrm>
          <a:off x="5740400" y="16333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1,053,693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10</xdr:row>
      <xdr:rowOff>127773</xdr:rowOff>
    </xdr:from>
    <xdr:to>
      <xdr:col>30</xdr:col>
      <xdr:colOff>25400</xdr:colOff>
      <xdr:row>10</xdr:row>
      <xdr:rowOff>127773</xdr:rowOff>
    </xdr:to>
    <xdr:cxnSp macro="">
      <xdr:nvCxnSpPr>
        <xdr:cNvPr id="50" name="直線コネクタ 49">
          <a:extLst>
            <a:ext uri="{FF2B5EF4-FFF2-40B4-BE49-F238E27FC236}">
              <a16:creationId xmlns:a16="http://schemas.microsoft.com/office/drawing/2014/main" id="{00000000-0008-0000-0500-000032000000}"/>
            </a:ext>
          </a:extLst>
        </xdr:cNvPr>
        <xdr:cNvCxnSpPr/>
      </xdr:nvCxnSpPr>
      <xdr:spPr bwMode="auto">
        <a:xfrm>
          <a:off x="5562600" y="188989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19</xdr:row>
      <xdr:rowOff>35137</xdr:rowOff>
    </xdr:from>
    <xdr:to>
      <xdr:col>29</xdr:col>
      <xdr:colOff>127000</xdr:colOff>
      <xdr:row>19</xdr:row>
      <xdr:rowOff>47878</xdr:rowOff>
    </xdr:to>
    <xdr:cxnSp macro="">
      <xdr:nvCxnSpPr>
        <xdr:cNvPr id="51" name="直線コネクタ 50">
          <a:extLst>
            <a:ext uri="{FF2B5EF4-FFF2-40B4-BE49-F238E27FC236}">
              <a16:creationId xmlns:a16="http://schemas.microsoft.com/office/drawing/2014/main" id="{00000000-0008-0000-0500-000033000000}"/>
            </a:ext>
          </a:extLst>
        </xdr:cNvPr>
        <xdr:cNvCxnSpPr/>
      </xdr:nvCxnSpPr>
      <xdr:spPr bwMode="auto">
        <a:xfrm flipV="1">
          <a:off x="5003800" y="3340312"/>
          <a:ext cx="647700" cy="12741"/>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17</xdr:row>
      <xdr:rowOff>4361</xdr:rowOff>
    </xdr:from>
    <xdr:ext cx="762000" cy="259045"/>
    <xdr:sp macro="" textlink="">
      <xdr:nvSpPr>
        <xdr:cNvPr id="52" name="人口1人当たり決算額の推移平均値テキスト130">
          <a:extLst>
            <a:ext uri="{FF2B5EF4-FFF2-40B4-BE49-F238E27FC236}">
              <a16:creationId xmlns:a16="http://schemas.microsoft.com/office/drawing/2014/main" id="{00000000-0008-0000-0500-000034000000}"/>
            </a:ext>
          </a:extLst>
        </xdr:cNvPr>
        <xdr:cNvSpPr txBox="1"/>
      </xdr:nvSpPr>
      <xdr:spPr>
        <a:xfrm>
          <a:off x="5740400" y="296663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268,284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159284</xdr:rowOff>
    </xdr:from>
    <xdr:to>
      <xdr:col>29</xdr:col>
      <xdr:colOff>177800</xdr:colOff>
      <xdr:row>18</xdr:row>
      <xdr:rowOff>89434</xdr:rowOff>
    </xdr:to>
    <xdr:sp macro="" textlink="">
      <xdr:nvSpPr>
        <xdr:cNvPr id="53" name="フローチャート: 判断 52">
          <a:extLst>
            <a:ext uri="{FF2B5EF4-FFF2-40B4-BE49-F238E27FC236}">
              <a16:creationId xmlns:a16="http://schemas.microsoft.com/office/drawing/2014/main" id="{00000000-0008-0000-0500-000035000000}"/>
            </a:ext>
          </a:extLst>
        </xdr:cNvPr>
        <xdr:cNvSpPr/>
      </xdr:nvSpPr>
      <xdr:spPr bwMode="auto">
        <a:xfrm>
          <a:off x="5600700" y="312155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19</xdr:row>
      <xdr:rowOff>47878</xdr:rowOff>
    </xdr:from>
    <xdr:to>
      <xdr:col>26</xdr:col>
      <xdr:colOff>50800</xdr:colOff>
      <xdr:row>19</xdr:row>
      <xdr:rowOff>52340</xdr:rowOff>
    </xdr:to>
    <xdr:cxnSp macro="">
      <xdr:nvCxnSpPr>
        <xdr:cNvPr id="54" name="直線コネクタ 53">
          <a:extLst>
            <a:ext uri="{FF2B5EF4-FFF2-40B4-BE49-F238E27FC236}">
              <a16:creationId xmlns:a16="http://schemas.microsoft.com/office/drawing/2014/main" id="{00000000-0008-0000-0500-000036000000}"/>
            </a:ext>
          </a:extLst>
        </xdr:cNvPr>
        <xdr:cNvCxnSpPr/>
      </xdr:nvCxnSpPr>
      <xdr:spPr bwMode="auto">
        <a:xfrm flipV="1">
          <a:off x="4305300" y="3353053"/>
          <a:ext cx="698500" cy="446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167324</xdr:rowOff>
    </xdr:from>
    <xdr:to>
      <xdr:col>26</xdr:col>
      <xdr:colOff>101600</xdr:colOff>
      <xdr:row>18</xdr:row>
      <xdr:rowOff>97474</xdr:rowOff>
    </xdr:to>
    <xdr:sp macro="" textlink="">
      <xdr:nvSpPr>
        <xdr:cNvPr id="55" name="フローチャート: 判断 54">
          <a:extLst>
            <a:ext uri="{FF2B5EF4-FFF2-40B4-BE49-F238E27FC236}">
              <a16:creationId xmlns:a16="http://schemas.microsoft.com/office/drawing/2014/main" id="{00000000-0008-0000-0500-000037000000}"/>
            </a:ext>
          </a:extLst>
        </xdr:cNvPr>
        <xdr:cNvSpPr/>
      </xdr:nvSpPr>
      <xdr:spPr bwMode="auto">
        <a:xfrm>
          <a:off x="4953000" y="31295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16</xdr:row>
      <xdr:rowOff>107651</xdr:rowOff>
    </xdr:from>
    <xdr:ext cx="736600" cy="259045"/>
    <xdr:sp macro="" textlink="">
      <xdr:nvSpPr>
        <xdr:cNvPr id="56" name="テキスト ボックス 55">
          <a:extLst>
            <a:ext uri="{FF2B5EF4-FFF2-40B4-BE49-F238E27FC236}">
              <a16:creationId xmlns:a16="http://schemas.microsoft.com/office/drawing/2014/main" id="{00000000-0008-0000-0500-000038000000}"/>
            </a:ext>
          </a:extLst>
        </xdr:cNvPr>
        <xdr:cNvSpPr txBox="1"/>
      </xdr:nvSpPr>
      <xdr:spPr>
        <a:xfrm>
          <a:off x="4622800" y="28984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263,360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19</xdr:row>
      <xdr:rowOff>52340</xdr:rowOff>
    </xdr:from>
    <xdr:to>
      <xdr:col>22</xdr:col>
      <xdr:colOff>114300</xdr:colOff>
      <xdr:row>19</xdr:row>
      <xdr:rowOff>59517</xdr:rowOff>
    </xdr:to>
    <xdr:cxnSp macro="">
      <xdr:nvCxnSpPr>
        <xdr:cNvPr id="57" name="直線コネクタ 56">
          <a:extLst>
            <a:ext uri="{FF2B5EF4-FFF2-40B4-BE49-F238E27FC236}">
              <a16:creationId xmlns:a16="http://schemas.microsoft.com/office/drawing/2014/main" id="{00000000-0008-0000-0500-000039000000}"/>
            </a:ext>
          </a:extLst>
        </xdr:cNvPr>
        <xdr:cNvCxnSpPr/>
      </xdr:nvCxnSpPr>
      <xdr:spPr bwMode="auto">
        <a:xfrm flipV="1">
          <a:off x="3606800" y="3357515"/>
          <a:ext cx="698500" cy="7177"/>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18</xdr:row>
      <xdr:rowOff>30819</xdr:rowOff>
    </xdr:from>
    <xdr:to>
      <xdr:col>22</xdr:col>
      <xdr:colOff>165100</xdr:colOff>
      <xdr:row>18</xdr:row>
      <xdr:rowOff>132419</xdr:rowOff>
    </xdr:to>
    <xdr:sp macro="" textlink="">
      <xdr:nvSpPr>
        <xdr:cNvPr id="58" name="フローチャート: 判断 57">
          <a:extLst>
            <a:ext uri="{FF2B5EF4-FFF2-40B4-BE49-F238E27FC236}">
              <a16:creationId xmlns:a16="http://schemas.microsoft.com/office/drawing/2014/main" id="{00000000-0008-0000-0500-00003A000000}"/>
            </a:ext>
          </a:extLst>
        </xdr:cNvPr>
        <xdr:cNvSpPr/>
      </xdr:nvSpPr>
      <xdr:spPr bwMode="auto">
        <a:xfrm>
          <a:off x="4254500" y="316454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16</xdr:row>
      <xdr:rowOff>142596</xdr:rowOff>
    </xdr:from>
    <xdr:ext cx="762000" cy="259045"/>
    <xdr:sp macro="" textlink="">
      <xdr:nvSpPr>
        <xdr:cNvPr id="59" name="テキスト ボックス 58">
          <a:extLst>
            <a:ext uri="{FF2B5EF4-FFF2-40B4-BE49-F238E27FC236}">
              <a16:creationId xmlns:a16="http://schemas.microsoft.com/office/drawing/2014/main" id="{00000000-0008-0000-0500-00003B000000}"/>
            </a:ext>
          </a:extLst>
        </xdr:cNvPr>
        <xdr:cNvSpPr txBox="1"/>
      </xdr:nvSpPr>
      <xdr:spPr>
        <a:xfrm>
          <a:off x="3924300" y="29334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241,959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19</xdr:row>
      <xdr:rowOff>59517</xdr:rowOff>
    </xdr:from>
    <xdr:to>
      <xdr:col>18</xdr:col>
      <xdr:colOff>177800</xdr:colOff>
      <xdr:row>19</xdr:row>
      <xdr:rowOff>68473</xdr:rowOff>
    </xdr:to>
    <xdr:cxnSp macro="">
      <xdr:nvCxnSpPr>
        <xdr:cNvPr id="60" name="直線コネクタ 59">
          <a:extLst>
            <a:ext uri="{FF2B5EF4-FFF2-40B4-BE49-F238E27FC236}">
              <a16:creationId xmlns:a16="http://schemas.microsoft.com/office/drawing/2014/main" id="{00000000-0008-0000-0500-00003C000000}"/>
            </a:ext>
          </a:extLst>
        </xdr:cNvPr>
        <xdr:cNvCxnSpPr/>
      </xdr:nvCxnSpPr>
      <xdr:spPr bwMode="auto">
        <a:xfrm flipV="1">
          <a:off x="2908300" y="3364692"/>
          <a:ext cx="698500" cy="895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18</xdr:row>
      <xdr:rowOff>30163</xdr:rowOff>
    </xdr:from>
    <xdr:to>
      <xdr:col>19</xdr:col>
      <xdr:colOff>38100</xdr:colOff>
      <xdr:row>18</xdr:row>
      <xdr:rowOff>131763</xdr:rowOff>
    </xdr:to>
    <xdr:sp macro="" textlink="">
      <xdr:nvSpPr>
        <xdr:cNvPr id="61" name="フローチャート: 判断 60">
          <a:extLst>
            <a:ext uri="{FF2B5EF4-FFF2-40B4-BE49-F238E27FC236}">
              <a16:creationId xmlns:a16="http://schemas.microsoft.com/office/drawing/2014/main" id="{00000000-0008-0000-0500-00003D000000}"/>
            </a:ext>
          </a:extLst>
        </xdr:cNvPr>
        <xdr:cNvSpPr/>
      </xdr:nvSpPr>
      <xdr:spPr bwMode="auto">
        <a:xfrm>
          <a:off x="3556000" y="31638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16</xdr:row>
      <xdr:rowOff>141940</xdr:rowOff>
    </xdr:from>
    <xdr:ext cx="762000" cy="259045"/>
    <xdr:sp macro="" textlink="">
      <xdr:nvSpPr>
        <xdr:cNvPr id="62" name="テキスト ボックス 61">
          <a:extLst>
            <a:ext uri="{FF2B5EF4-FFF2-40B4-BE49-F238E27FC236}">
              <a16:creationId xmlns:a16="http://schemas.microsoft.com/office/drawing/2014/main" id="{00000000-0008-0000-0500-00003E000000}"/>
            </a:ext>
          </a:extLst>
        </xdr:cNvPr>
        <xdr:cNvSpPr txBox="1"/>
      </xdr:nvSpPr>
      <xdr:spPr>
        <a:xfrm>
          <a:off x="3225800" y="29327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18</xdr:row>
      <xdr:rowOff>45657</xdr:rowOff>
    </xdr:from>
    <xdr:to>
      <xdr:col>15</xdr:col>
      <xdr:colOff>101600</xdr:colOff>
      <xdr:row>18</xdr:row>
      <xdr:rowOff>147257</xdr:rowOff>
    </xdr:to>
    <xdr:sp macro="" textlink="">
      <xdr:nvSpPr>
        <xdr:cNvPr id="63" name="フローチャート: 判断 62">
          <a:extLst>
            <a:ext uri="{FF2B5EF4-FFF2-40B4-BE49-F238E27FC236}">
              <a16:creationId xmlns:a16="http://schemas.microsoft.com/office/drawing/2014/main" id="{00000000-0008-0000-0500-00003F000000}"/>
            </a:ext>
          </a:extLst>
        </xdr:cNvPr>
        <xdr:cNvSpPr/>
      </xdr:nvSpPr>
      <xdr:spPr bwMode="auto">
        <a:xfrm>
          <a:off x="2857500" y="317938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16</xdr:row>
      <xdr:rowOff>157434</xdr:rowOff>
    </xdr:from>
    <xdr:ext cx="762000" cy="259045"/>
    <xdr:sp macro="" textlink="">
      <xdr:nvSpPr>
        <xdr:cNvPr id="64" name="テキスト ボックス 63">
          <a:extLst>
            <a:ext uri="{FF2B5EF4-FFF2-40B4-BE49-F238E27FC236}">
              <a16:creationId xmlns:a16="http://schemas.microsoft.com/office/drawing/2014/main" id="{00000000-0008-0000-0500-000040000000}"/>
            </a:ext>
          </a:extLst>
        </xdr:cNvPr>
        <xdr:cNvSpPr txBox="1"/>
      </xdr:nvSpPr>
      <xdr:spPr>
        <a:xfrm>
          <a:off x="2527300" y="29482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232,872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5" name="テキスト ボックス 64">
          <a:extLst>
            <a:ext uri="{FF2B5EF4-FFF2-40B4-BE49-F238E27FC236}">
              <a16:creationId xmlns:a16="http://schemas.microsoft.com/office/drawing/2014/main" id="{00000000-0008-0000-0500-000041000000}"/>
            </a:ext>
          </a:extLst>
        </xdr:cNvPr>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6" name="テキスト ボックス 65">
          <a:extLst>
            <a:ext uri="{FF2B5EF4-FFF2-40B4-BE49-F238E27FC236}">
              <a16:creationId xmlns:a16="http://schemas.microsoft.com/office/drawing/2014/main" id="{00000000-0008-0000-0500-000042000000}"/>
            </a:ext>
          </a:extLst>
        </xdr:cNvPr>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7" name="テキスト ボックス 66">
          <a:extLst>
            <a:ext uri="{FF2B5EF4-FFF2-40B4-BE49-F238E27FC236}">
              <a16:creationId xmlns:a16="http://schemas.microsoft.com/office/drawing/2014/main" id="{00000000-0008-0000-0500-000043000000}"/>
            </a:ext>
          </a:extLst>
        </xdr:cNvPr>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8" name="テキスト ボックス 67">
          <a:extLst>
            <a:ext uri="{FF2B5EF4-FFF2-40B4-BE49-F238E27FC236}">
              <a16:creationId xmlns:a16="http://schemas.microsoft.com/office/drawing/2014/main" id="{00000000-0008-0000-0500-000044000000}"/>
            </a:ext>
          </a:extLst>
        </xdr:cNvPr>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9" name="テキスト ボックス 68">
          <a:extLst>
            <a:ext uri="{FF2B5EF4-FFF2-40B4-BE49-F238E27FC236}">
              <a16:creationId xmlns:a16="http://schemas.microsoft.com/office/drawing/2014/main" id="{00000000-0008-0000-0500-000045000000}"/>
            </a:ext>
          </a:extLst>
        </xdr:cNvPr>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18</xdr:row>
      <xdr:rowOff>155787</xdr:rowOff>
    </xdr:from>
    <xdr:to>
      <xdr:col>29</xdr:col>
      <xdr:colOff>177800</xdr:colOff>
      <xdr:row>19</xdr:row>
      <xdr:rowOff>85937</xdr:rowOff>
    </xdr:to>
    <xdr:sp macro="" textlink="">
      <xdr:nvSpPr>
        <xdr:cNvPr id="70" name="楕円 69">
          <a:extLst>
            <a:ext uri="{FF2B5EF4-FFF2-40B4-BE49-F238E27FC236}">
              <a16:creationId xmlns:a16="http://schemas.microsoft.com/office/drawing/2014/main" id="{00000000-0008-0000-0500-000046000000}"/>
            </a:ext>
          </a:extLst>
        </xdr:cNvPr>
        <xdr:cNvSpPr/>
      </xdr:nvSpPr>
      <xdr:spPr bwMode="auto">
        <a:xfrm>
          <a:off x="5600700" y="328951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18</xdr:row>
      <xdr:rowOff>64364</xdr:rowOff>
    </xdr:from>
    <xdr:ext cx="762000" cy="259045"/>
    <xdr:sp macro="" textlink="">
      <xdr:nvSpPr>
        <xdr:cNvPr id="71" name="人口1人当たり決算額の推移該当値テキスト130">
          <a:extLst>
            <a:ext uri="{FF2B5EF4-FFF2-40B4-BE49-F238E27FC236}">
              <a16:creationId xmlns:a16="http://schemas.microsoft.com/office/drawing/2014/main" id="{00000000-0008-0000-0500-000047000000}"/>
            </a:ext>
          </a:extLst>
        </xdr:cNvPr>
        <xdr:cNvSpPr txBox="1"/>
      </xdr:nvSpPr>
      <xdr:spPr>
        <a:xfrm>
          <a:off x="5740400" y="319808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165,426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18</xdr:row>
      <xdr:rowOff>168528</xdr:rowOff>
    </xdr:from>
    <xdr:to>
      <xdr:col>26</xdr:col>
      <xdr:colOff>101600</xdr:colOff>
      <xdr:row>19</xdr:row>
      <xdr:rowOff>98678</xdr:rowOff>
    </xdr:to>
    <xdr:sp macro="" textlink="">
      <xdr:nvSpPr>
        <xdr:cNvPr id="72" name="楕円 71">
          <a:extLst>
            <a:ext uri="{FF2B5EF4-FFF2-40B4-BE49-F238E27FC236}">
              <a16:creationId xmlns:a16="http://schemas.microsoft.com/office/drawing/2014/main" id="{00000000-0008-0000-0500-000048000000}"/>
            </a:ext>
          </a:extLst>
        </xdr:cNvPr>
        <xdr:cNvSpPr/>
      </xdr:nvSpPr>
      <xdr:spPr bwMode="auto">
        <a:xfrm>
          <a:off x="4953000" y="330225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19</xdr:row>
      <xdr:rowOff>83455</xdr:rowOff>
    </xdr:from>
    <xdr:ext cx="736600" cy="259045"/>
    <xdr:sp macro="" textlink="">
      <xdr:nvSpPr>
        <xdr:cNvPr id="73" name="テキスト ボックス 72">
          <a:extLst>
            <a:ext uri="{FF2B5EF4-FFF2-40B4-BE49-F238E27FC236}">
              <a16:creationId xmlns:a16="http://schemas.microsoft.com/office/drawing/2014/main" id="{00000000-0008-0000-0500-000049000000}"/>
            </a:ext>
          </a:extLst>
        </xdr:cNvPr>
        <xdr:cNvSpPr txBox="1"/>
      </xdr:nvSpPr>
      <xdr:spPr>
        <a:xfrm>
          <a:off x="4622800" y="338863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157,623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19</xdr:row>
      <xdr:rowOff>1540</xdr:rowOff>
    </xdr:from>
    <xdr:to>
      <xdr:col>22</xdr:col>
      <xdr:colOff>165100</xdr:colOff>
      <xdr:row>19</xdr:row>
      <xdr:rowOff>103140</xdr:rowOff>
    </xdr:to>
    <xdr:sp macro="" textlink="">
      <xdr:nvSpPr>
        <xdr:cNvPr id="74" name="楕円 73">
          <a:extLst>
            <a:ext uri="{FF2B5EF4-FFF2-40B4-BE49-F238E27FC236}">
              <a16:creationId xmlns:a16="http://schemas.microsoft.com/office/drawing/2014/main" id="{00000000-0008-0000-0500-00004A000000}"/>
            </a:ext>
          </a:extLst>
        </xdr:cNvPr>
        <xdr:cNvSpPr/>
      </xdr:nvSpPr>
      <xdr:spPr bwMode="auto">
        <a:xfrm>
          <a:off x="4254500" y="330671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19</xdr:row>
      <xdr:rowOff>87917</xdr:rowOff>
    </xdr:from>
    <xdr:ext cx="762000" cy="259045"/>
    <xdr:sp macro="" textlink="">
      <xdr:nvSpPr>
        <xdr:cNvPr id="75" name="テキスト ボックス 74">
          <a:extLst>
            <a:ext uri="{FF2B5EF4-FFF2-40B4-BE49-F238E27FC236}">
              <a16:creationId xmlns:a16="http://schemas.microsoft.com/office/drawing/2014/main" id="{00000000-0008-0000-0500-00004B000000}"/>
            </a:ext>
          </a:extLst>
        </xdr:cNvPr>
        <xdr:cNvSpPr txBox="1"/>
      </xdr:nvSpPr>
      <xdr:spPr>
        <a:xfrm>
          <a:off x="3924300" y="3393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154,890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19</xdr:row>
      <xdr:rowOff>8717</xdr:rowOff>
    </xdr:from>
    <xdr:to>
      <xdr:col>19</xdr:col>
      <xdr:colOff>38100</xdr:colOff>
      <xdr:row>19</xdr:row>
      <xdr:rowOff>110317</xdr:rowOff>
    </xdr:to>
    <xdr:sp macro="" textlink="">
      <xdr:nvSpPr>
        <xdr:cNvPr id="76" name="楕円 75">
          <a:extLst>
            <a:ext uri="{FF2B5EF4-FFF2-40B4-BE49-F238E27FC236}">
              <a16:creationId xmlns:a16="http://schemas.microsoft.com/office/drawing/2014/main" id="{00000000-0008-0000-0500-00004C000000}"/>
            </a:ext>
          </a:extLst>
        </xdr:cNvPr>
        <xdr:cNvSpPr/>
      </xdr:nvSpPr>
      <xdr:spPr bwMode="auto">
        <a:xfrm>
          <a:off x="3556000" y="331389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19</xdr:row>
      <xdr:rowOff>95094</xdr:rowOff>
    </xdr:from>
    <xdr:ext cx="762000" cy="259045"/>
    <xdr:sp macro="" textlink="">
      <xdr:nvSpPr>
        <xdr:cNvPr id="77" name="テキスト ボックス 76">
          <a:extLst>
            <a:ext uri="{FF2B5EF4-FFF2-40B4-BE49-F238E27FC236}">
              <a16:creationId xmlns:a16="http://schemas.microsoft.com/office/drawing/2014/main" id="{00000000-0008-0000-0500-00004D000000}"/>
            </a:ext>
          </a:extLst>
        </xdr:cNvPr>
        <xdr:cNvSpPr txBox="1"/>
      </xdr:nvSpPr>
      <xdr:spPr>
        <a:xfrm>
          <a:off x="3225800" y="34002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150,495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19</xdr:row>
      <xdr:rowOff>17673</xdr:rowOff>
    </xdr:from>
    <xdr:to>
      <xdr:col>15</xdr:col>
      <xdr:colOff>101600</xdr:colOff>
      <xdr:row>19</xdr:row>
      <xdr:rowOff>119273</xdr:rowOff>
    </xdr:to>
    <xdr:sp macro="" textlink="">
      <xdr:nvSpPr>
        <xdr:cNvPr id="78" name="楕円 77">
          <a:extLst>
            <a:ext uri="{FF2B5EF4-FFF2-40B4-BE49-F238E27FC236}">
              <a16:creationId xmlns:a16="http://schemas.microsoft.com/office/drawing/2014/main" id="{00000000-0008-0000-0500-00004E000000}"/>
            </a:ext>
          </a:extLst>
        </xdr:cNvPr>
        <xdr:cNvSpPr/>
      </xdr:nvSpPr>
      <xdr:spPr bwMode="auto">
        <a:xfrm>
          <a:off x="2857500" y="3322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19</xdr:row>
      <xdr:rowOff>104050</xdr:rowOff>
    </xdr:from>
    <xdr:ext cx="762000" cy="259045"/>
    <xdr:sp macro="" textlink="">
      <xdr:nvSpPr>
        <xdr:cNvPr id="79" name="テキスト ボックス 78">
          <a:extLst>
            <a:ext uri="{FF2B5EF4-FFF2-40B4-BE49-F238E27FC236}">
              <a16:creationId xmlns:a16="http://schemas.microsoft.com/office/drawing/2014/main" id="{00000000-0008-0000-0500-00004F000000}"/>
            </a:ext>
          </a:extLst>
        </xdr:cNvPr>
        <xdr:cNvSpPr txBox="1"/>
      </xdr:nvSpPr>
      <xdr:spPr>
        <a:xfrm>
          <a:off x="2527300" y="34092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145,010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80" name="正方形/長方形 79">
          <a:extLst>
            <a:ext uri="{FF2B5EF4-FFF2-40B4-BE49-F238E27FC236}">
              <a16:creationId xmlns:a16="http://schemas.microsoft.com/office/drawing/2014/main" id="{00000000-0008-0000-0500-000050000000}"/>
            </a:ext>
          </a:extLst>
        </xdr:cNvPr>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81" name="角丸四角形 80">
          <a:extLst>
            <a:ext uri="{FF2B5EF4-FFF2-40B4-BE49-F238E27FC236}">
              <a16:creationId xmlns:a16="http://schemas.microsoft.com/office/drawing/2014/main" id="{00000000-0008-0000-0500-000051000000}"/>
            </a:ext>
          </a:extLst>
        </xdr:cNvPr>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82" name="正方形/長方形 81">
          <a:extLst>
            <a:ext uri="{FF2B5EF4-FFF2-40B4-BE49-F238E27FC236}">
              <a16:creationId xmlns:a16="http://schemas.microsoft.com/office/drawing/2014/main" id="{00000000-0008-0000-0500-000052000000}"/>
            </a:ext>
          </a:extLst>
        </xdr:cNvPr>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83" name="正方形/長方形 82">
          <a:extLst>
            <a:ext uri="{FF2B5EF4-FFF2-40B4-BE49-F238E27FC236}">
              <a16:creationId xmlns:a16="http://schemas.microsoft.com/office/drawing/2014/main" id="{00000000-0008-0000-0500-000053000000}"/>
            </a:ext>
          </a:extLst>
        </xdr:cNvPr>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4" name="正方形/長方形 83">
          <a:extLst>
            <a:ext uri="{FF2B5EF4-FFF2-40B4-BE49-F238E27FC236}">
              <a16:creationId xmlns:a16="http://schemas.microsoft.com/office/drawing/2014/main" id="{00000000-0008-0000-0500-000054000000}"/>
            </a:ext>
          </a:extLst>
        </xdr:cNvPr>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5" name="直線コネクタ 84">
          <a:extLst>
            <a:ext uri="{FF2B5EF4-FFF2-40B4-BE49-F238E27FC236}">
              <a16:creationId xmlns:a16="http://schemas.microsoft.com/office/drawing/2014/main" id="{00000000-0008-0000-0500-000055000000}"/>
            </a:ext>
          </a:extLst>
        </xdr:cNvPr>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6" name="直線コネクタ 85">
          <a:extLst>
            <a:ext uri="{FF2B5EF4-FFF2-40B4-BE49-F238E27FC236}">
              <a16:creationId xmlns:a16="http://schemas.microsoft.com/office/drawing/2014/main" id="{00000000-0008-0000-0500-000056000000}"/>
            </a:ext>
          </a:extLst>
        </xdr:cNvPr>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7" name="直線コネクタ 86">
          <a:extLst>
            <a:ext uri="{FF2B5EF4-FFF2-40B4-BE49-F238E27FC236}">
              <a16:creationId xmlns:a16="http://schemas.microsoft.com/office/drawing/2014/main" id="{00000000-0008-0000-0500-000057000000}"/>
            </a:ext>
          </a:extLst>
        </xdr:cNvPr>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8" name="直線コネクタ 87">
          <a:extLst>
            <a:ext uri="{FF2B5EF4-FFF2-40B4-BE49-F238E27FC236}">
              <a16:creationId xmlns:a16="http://schemas.microsoft.com/office/drawing/2014/main" id="{00000000-0008-0000-0500-000058000000}"/>
            </a:ext>
          </a:extLst>
        </xdr:cNvPr>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9" name="直線コネクタ 88">
          <a:extLst>
            <a:ext uri="{FF2B5EF4-FFF2-40B4-BE49-F238E27FC236}">
              <a16:creationId xmlns:a16="http://schemas.microsoft.com/office/drawing/2014/main" id="{00000000-0008-0000-0500-000059000000}"/>
            </a:ext>
          </a:extLst>
        </xdr:cNvPr>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90" name="楕円 89">
          <a:extLst>
            <a:ext uri="{FF2B5EF4-FFF2-40B4-BE49-F238E27FC236}">
              <a16:creationId xmlns:a16="http://schemas.microsoft.com/office/drawing/2014/main" id="{00000000-0008-0000-0500-00005A000000}"/>
            </a:ext>
          </a:extLst>
        </xdr:cNvPr>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91" name="フローチャート: 判断 90">
          <a:extLst>
            <a:ext uri="{FF2B5EF4-FFF2-40B4-BE49-F238E27FC236}">
              <a16:creationId xmlns:a16="http://schemas.microsoft.com/office/drawing/2014/main" id="{00000000-0008-0000-0500-00005B000000}"/>
            </a:ext>
          </a:extLst>
        </xdr:cNvPr>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92" name="正方形/長方形 91">
          <a:extLst>
            <a:ext uri="{FF2B5EF4-FFF2-40B4-BE49-F238E27FC236}">
              <a16:creationId xmlns:a16="http://schemas.microsoft.com/office/drawing/2014/main" id="{00000000-0008-0000-0500-00005C000000}"/>
            </a:ext>
          </a:extLst>
        </xdr:cNvPr>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93" name="テキスト ボックス 92">
          <a:extLst>
            <a:ext uri="{FF2B5EF4-FFF2-40B4-BE49-F238E27FC236}">
              <a16:creationId xmlns:a16="http://schemas.microsoft.com/office/drawing/2014/main" id="{00000000-0008-0000-0500-00005D000000}"/>
            </a:ext>
          </a:extLst>
        </xdr:cNvPr>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4" name="直線コネクタ 93">
          <a:extLst>
            <a:ext uri="{FF2B5EF4-FFF2-40B4-BE49-F238E27FC236}">
              <a16:creationId xmlns:a16="http://schemas.microsoft.com/office/drawing/2014/main" id="{00000000-0008-0000-0500-00005E000000}"/>
            </a:ext>
          </a:extLst>
        </xdr:cNvPr>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5" name="直線コネクタ 94">
          <a:extLst>
            <a:ext uri="{FF2B5EF4-FFF2-40B4-BE49-F238E27FC236}">
              <a16:creationId xmlns:a16="http://schemas.microsoft.com/office/drawing/2014/main" id="{00000000-0008-0000-0500-00005F000000}"/>
            </a:ext>
          </a:extLst>
        </xdr:cNvPr>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37</xdr:row>
      <xdr:rowOff>50800</xdr:rowOff>
    </xdr:from>
    <xdr:to>
      <xdr:col>33</xdr:col>
      <xdr:colOff>114300</xdr:colOff>
      <xdr:row>37</xdr:row>
      <xdr:rowOff>50800</xdr:rowOff>
    </xdr:to>
    <xdr:cxnSp macro="">
      <xdr:nvCxnSpPr>
        <xdr:cNvPr id="96" name="直線コネクタ 95">
          <a:extLst>
            <a:ext uri="{FF2B5EF4-FFF2-40B4-BE49-F238E27FC236}">
              <a16:creationId xmlns:a16="http://schemas.microsoft.com/office/drawing/2014/main" id="{00000000-0008-0000-0500-000060000000}"/>
            </a:ext>
          </a:extLst>
        </xdr:cNvPr>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7" name="テキスト ボックス 96">
          <a:extLst>
            <a:ext uri="{FF2B5EF4-FFF2-40B4-BE49-F238E27FC236}">
              <a16:creationId xmlns:a16="http://schemas.microsoft.com/office/drawing/2014/main" id="{00000000-0008-0000-0500-000061000000}"/>
            </a:ext>
          </a:extLst>
        </xdr:cNvPr>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8" name="直線コネクタ 97">
          <a:extLst>
            <a:ext uri="{FF2B5EF4-FFF2-40B4-BE49-F238E27FC236}">
              <a16:creationId xmlns:a16="http://schemas.microsoft.com/office/drawing/2014/main" id="{00000000-0008-0000-0500-000062000000}"/>
            </a:ext>
          </a:extLst>
        </xdr:cNvPr>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9" name="テキスト ボックス 98">
          <a:extLst>
            <a:ext uri="{FF2B5EF4-FFF2-40B4-BE49-F238E27FC236}">
              <a16:creationId xmlns:a16="http://schemas.microsoft.com/office/drawing/2014/main" id="{00000000-0008-0000-0500-000063000000}"/>
            </a:ext>
          </a:extLst>
        </xdr:cNvPr>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100" name="直線コネクタ 99">
          <a:extLst>
            <a:ext uri="{FF2B5EF4-FFF2-40B4-BE49-F238E27FC236}">
              <a16:creationId xmlns:a16="http://schemas.microsoft.com/office/drawing/2014/main" id="{00000000-0008-0000-0500-000064000000}"/>
            </a:ext>
          </a:extLst>
        </xdr:cNvPr>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101" name="テキスト ボックス 100">
          <a:extLst>
            <a:ext uri="{FF2B5EF4-FFF2-40B4-BE49-F238E27FC236}">
              <a16:creationId xmlns:a16="http://schemas.microsoft.com/office/drawing/2014/main" id="{00000000-0008-0000-0500-000065000000}"/>
            </a:ext>
          </a:extLst>
        </xdr:cNvPr>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102" name="直線コネクタ 101">
          <a:extLst>
            <a:ext uri="{FF2B5EF4-FFF2-40B4-BE49-F238E27FC236}">
              <a16:creationId xmlns:a16="http://schemas.microsoft.com/office/drawing/2014/main" id="{00000000-0008-0000-0500-000066000000}"/>
            </a:ext>
          </a:extLst>
        </xdr:cNvPr>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3" name="テキスト ボックス 102">
          <a:extLst>
            <a:ext uri="{FF2B5EF4-FFF2-40B4-BE49-F238E27FC236}">
              <a16:creationId xmlns:a16="http://schemas.microsoft.com/office/drawing/2014/main" id="{00000000-0008-0000-0500-000067000000}"/>
            </a:ext>
          </a:extLst>
        </xdr:cNvPr>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4" name="直線コネクタ 103">
          <a:extLst>
            <a:ext uri="{FF2B5EF4-FFF2-40B4-BE49-F238E27FC236}">
              <a16:creationId xmlns:a16="http://schemas.microsoft.com/office/drawing/2014/main" id="{00000000-0008-0000-0500-000068000000}"/>
            </a:ext>
          </a:extLst>
        </xdr:cNvPr>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5" name="テキスト ボックス 104">
          <a:extLst>
            <a:ext uri="{FF2B5EF4-FFF2-40B4-BE49-F238E27FC236}">
              <a16:creationId xmlns:a16="http://schemas.microsoft.com/office/drawing/2014/main" id="{00000000-0008-0000-0500-000069000000}"/>
            </a:ext>
          </a:extLst>
        </xdr:cNvPr>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6" name="人口1人当たり決算額の推移グラフ枠445">
          <a:extLst>
            <a:ext uri="{FF2B5EF4-FFF2-40B4-BE49-F238E27FC236}">
              <a16:creationId xmlns:a16="http://schemas.microsoft.com/office/drawing/2014/main" id="{00000000-0008-0000-0500-00006A000000}"/>
            </a:ext>
          </a:extLst>
        </xdr:cNvPr>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89845</xdr:rowOff>
    </xdr:from>
    <xdr:to>
      <xdr:col>29</xdr:col>
      <xdr:colOff>127000</xdr:colOff>
      <xdr:row>38</xdr:row>
      <xdr:rowOff>9324</xdr:rowOff>
    </xdr:to>
    <xdr:cxnSp macro="">
      <xdr:nvCxnSpPr>
        <xdr:cNvPr id="107" name="直線コネクタ 106">
          <a:extLst>
            <a:ext uri="{FF2B5EF4-FFF2-40B4-BE49-F238E27FC236}">
              <a16:creationId xmlns:a16="http://schemas.microsoft.com/office/drawing/2014/main" id="{00000000-0008-0000-0500-00006B000000}"/>
            </a:ext>
          </a:extLst>
        </xdr:cNvPr>
        <xdr:cNvCxnSpPr/>
      </xdr:nvCxnSpPr>
      <xdr:spPr bwMode="auto">
        <a:xfrm flipV="1">
          <a:off x="5651500" y="6014395"/>
          <a:ext cx="0" cy="1462529"/>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37</xdr:row>
      <xdr:rowOff>324301</xdr:rowOff>
    </xdr:from>
    <xdr:ext cx="762000" cy="259045"/>
    <xdr:sp macro="" textlink="">
      <xdr:nvSpPr>
        <xdr:cNvPr id="108" name="人口1人当たり決算額の推移最小値テキスト445">
          <a:extLst>
            <a:ext uri="{FF2B5EF4-FFF2-40B4-BE49-F238E27FC236}">
              <a16:creationId xmlns:a16="http://schemas.microsoft.com/office/drawing/2014/main" id="{00000000-0008-0000-0500-00006C000000}"/>
            </a:ext>
          </a:extLst>
        </xdr:cNvPr>
        <xdr:cNvSpPr txBox="1"/>
      </xdr:nvSpPr>
      <xdr:spPr>
        <a:xfrm>
          <a:off x="5740400" y="74490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-39,557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9324</xdr:rowOff>
    </xdr:from>
    <xdr:to>
      <xdr:col>30</xdr:col>
      <xdr:colOff>25400</xdr:colOff>
      <xdr:row>38</xdr:row>
      <xdr:rowOff>9324</xdr:rowOff>
    </xdr:to>
    <xdr:cxnSp macro="">
      <xdr:nvCxnSpPr>
        <xdr:cNvPr id="109" name="直線コネクタ 108">
          <a:extLst>
            <a:ext uri="{FF2B5EF4-FFF2-40B4-BE49-F238E27FC236}">
              <a16:creationId xmlns:a16="http://schemas.microsoft.com/office/drawing/2014/main" id="{00000000-0008-0000-0500-00006D000000}"/>
            </a:ext>
          </a:extLst>
        </xdr:cNvPr>
        <xdr:cNvCxnSpPr/>
      </xdr:nvCxnSpPr>
      <xdr:spPr bwMode="auto">
        <a:xfrm>
          <a:off x="5562600" y="7476924"/>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32</xdr:row>
      <xdr:rowOff>4772</xdr:rowOff>
    </xdr:from>
    <xdr:ext cx="762000" cy="259045"/>
    <xdr:sp macro="" textlink="">
      <xdr:nvSpPr>
        <xdr:cNvPr id="110" name="人口1人当たり決算額の推移最大値テキスト445">
          <a:extLst>
            <a:ext uri="{FF2B5EF4-FFF2-40B4-BE49-F238E27FC236}">
              <a16:creationId xmlns:a16="http://schemas.microsoft.com/office/drawing/2014/main" id="{00000000-0008-0000-0500-00006E000000}"/>
            </a:ext>
          </a:extLst>
        </xdr:cNvPr>
        <xdr:cNvSpPr txBox="1"/>
      </xdr:nvSpPr>
      <xdr:spPr>
        <a:xfrm>
          <a:off x="5740400" y="57578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89845</xdr:rowOff>
    </xdr:from>
    <xdr:to>
      <xdr:col>30</xdr:col>
      <xdr:colOff>25400</xdr:colOff>
      <xdr:row>33</xdr:row>
      <xdr:rowOff>89845</xdr:rowOff>
    </xdr:to>
    <xdr:cxnSp macro="">
      <xdr:nvCxnSpPr>
        <xdr:cNvPr id="111" name="直線コネクタ 110">
          <a:extLst>
            <a:ext uri="{FF2B5EF4-FFF2-40B4-BE49-F238E27FC236}">
              <a16:creationId xmlns:a16="http://schemas.microsoft.com/office/drawing/2014/main" id="{00000000-0008-0000-0500-00006F000000}"/>
            </a:ext>
          </a:extLst>
        </xdr:cNvPr>
        <xdr:cNvCxnSpPr/>
      </xdr:nvCxnSpPr>
      <xdr:spPr bwMode="auto">
        <a:xfrm>
          <a:off x="5562600" y="6014395"/>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199375</xdr:rowOff>
    </xdr:from>
    <xdr:to>
      <xdr:col>29</xdr:col>
      <xdr:colOff>127000</xdr:colOff>
      <xdr:row>37</xdr:row>
      <xdr:rowOff>209327</xdr:rowOff>
    </xdr:to>
    <xdr:cxnSp macro="">
      <xdr:nvCxnSpPr>
        <xdr:cNvPr id="112" name="直線コネクタ 111">
          <a:extLst>
            <a:ext uri="{FF2B5EF4-FFF2-40B4-BE49-F238E27FC236}">
              <a16:creationId xmlns:a16="http://schemas.microsoft.com/office/drawing/2014/main" id="{00000000-0008-0000-0500-000070000000}"/>
            </a:ext>
          </a:extLst>
        </xdr:cNvPr>
        <xdr:cNvCxnSpPr/>
      </xdr:nvCxnSpPr>
      <xdr:spPr bwMode="auto">
        <a:xfrm>
          <a:off x="5003800" y="7324075"/>
          <a:ext cx="647700" cy="9952"/>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9441</xdr:rowOff>
    </xdr:from>
    <xdr:ext cx="762000" cy="259045"/>
    <xdr:sp macro="" textlink="">
      <xdr:nvSpPr>
        <xdr:cNvPr id="113" name="人口1人当たり決算額の推移平均値テキスト445">
          <a:extLst>
            <a:ext uri="{FF2B5EF4-FFF2-40B4-BE49-F238E27FC236}">
              <a16:creationId xmlns:a16="http://schemas.microsoft.com/office/drawing/2014/main" id="{00000000-0008-0000-0500-000071000000}"/>
            </a:ext>
          </a:extLst>
        </xdr:cNvPr>
        <xdr:cNvSpPr txBox="1"/>
      </xdr:nvSpPr>
      <xdr:spPr>
        <a:xfrm>
          <a:off x="5740400" y="661979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45,930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35</xdr:row>
      <xdr:rowOff>164364</xdr:rowOff>
    </xdr:from>
    <xdr:to>
      <xdr:col>29</xdr:col>
      <xdr:colOff>177800</xdr:colOff>
      <xdr:row>35</xdr:row>
      <xdr:rowOff>265964</xdr:rowOff>
    </xdr:to>
    <xdr:sp macro="" textlink="">
      <xdr:nvSpPr>
        <xdr:cNvPr id="114" name="フローチャート: 判断 113">
          <a:extLst>
            <a:ext uri="{FF2B5EF4-FFF2-40B4-BE49-F238E27FC236}">
              <a16:creationId xmlns:a16="http://schemas.microsoft.com/office/drawing/2014/main" id="{00000000-0008-0000-0500-000072000000}"/>
            </a:ext>
          </a:extLst>
        </xdr:cNvPr>
        <xdr:cNvSpPr/>
      </xdr:nvSpPr>
      <xdr:spPr bwMode="auto">
        <a:xfrm>
          <a:off x="5600700" y="6774714"/>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130627</xdr:rowOff>
    </xdr:from>
    <xdr:to>
      <xdr:col>26</xdr:col>
      <xdr:colOff>50800</xdr:colOff>
      <xdr:row>37</xdr:row>
      <xdr:rowOff>199375</xdr:rowOff>
    </xdr:to>
    <xdr:cxnSp macro="">
      <xdr:nvCxnSpPr>
        <xdr:cNvPr id="115" name="直線コネクタ 114">
          <a:extLst>
            <a:ext uri="{FF2B5EF4-FFF2-40B4-BE49-F238E27FC236}">
              <a16:creationId xmlns:a16="http://schemas.microsoft.com/office/drawing/2014/main" id="{00000000-0008-0000-0500-000073000000}"/>
            </a:ext>
          </a:extLst>
        </xdr:cNvPr>
        <xdr:cNvCxnSpPr/>
      </xdr:nvCxnSpPr>
      <xdr:spPr bwMode="auto">
        <a:xfrm>
          <a:off x="4305300" y="7255327"/>
          <a:ext cx="698500" cy="6874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35</xdr:row>
      <xdr:rowOff>195149</xdr:rowOff>
    </xdr:from>
    <xdr:to>
      <xdr:col>26</xdr:col>
      <xdr:colOff>101600</xdr:colOff>
      <xdr:row>35</xdr:row>
      <xdr:rowOff>296749</xdr:rowOff>
    </xdr:to>
    <xdr:sp macro="" textlink="">
      <xdr:nvSpPr>
        <xdr:cNvPr id="116" name="フローチャート: 判断 115">
          <a:extLst>
            <a:ext uri="{FF2B5EF4-FFF2-40B4-BE49-F238E27FC236}">
              <a16:creationId xmlns:a16="http://schemas.microsoft.com/office/drawing/2014/main" id="{00000000-0008-0000-0500-000074000000}"/>
            </a:ext>
          </a:extLst>
        </xdr:cNvPr>
        <xdr:cNvSpPr/>
      </xdr:nvSpPr>
      <xdr:spPr bwMode="auto">
        <a:xfrm>
          <a:off x="4953000" y="680549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34</xdr:row>
      <xdr:rowOff>306926</xdr:rowOff>
    </xdr:from>
    <xdr:ext cx="736600" cy="259045"/>
    <xdr:sp macro="" textlink="">
      <xdr:nvSpPr>
        <xdr:cNvPr id="117" name="テキスト ボックス 116">
          <a:extLst>
            <a:ext uri="{FF2B5EF4-FFF2-40B4-BE49-F238E27FC236}">
              <a16:creationId xmlns:a16="http://schemas.microsoft.com/office/drawing/2014/main" id="{00000000-0008-0000-0500-000075000000}"/>
            </a:ext>
          </a:extLst>
        </xdr:cNvPr>
        <xdr:cNvSpPr txBox="1"/>
      </xdr:nvSpPr>
      <xdr:spPr>
        <a:xfrm>
          <a:off x="4622800" y="657437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41,890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37</xdr:row>
      <xdr:rowOff>105374</xdr:rowOff>
    </xdr:from>
    <xdr:to>
      <xdr:col>22</xdr:col>
      <xdr:colOff>114300</xdr:colOff>
      <xdr:row>37</xdr:row>
      <xdr:rowOff>130627</xdr:rowOff>
    </xdr:to>
    <xdr:cxnSp macro="">
      <xdr:nvCxnSpPr>
        <xdr:cNvPr id="118" name="直線コネクタ 117">
          <a:extLst>
            <a:ext uri="{FF2B5EF4-FFF2-40B4-BE49-F238E27FC236}">
              <a16:creationId xmlns:a16="http://schemas.microsoft.com/office/drawing/2014/main" id="{00000000-0008-0000-0500-000076000000}"/>
            </a:ext>
          </a:extLst>
        </xdr:cNvPr>
        <xdr:cNvCxnSpPr/>
      </xdr:nvCxnSpPr>
      <xdr:spPr bwMode="auto">
        <a:xfrm>
          <a:off x="3606800" y="7230074"/>
          <a:ext cx="698500" cy="252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35</xdr:row>
      <xdr:rowOff>254828</xdr:rowOff>
    </xdr:from>
    <xdr:to>
      <xdr:col>22</xdr:col>
      <xdr:colOff>165100</xdr:colOff>
      <xdr:row>36</xdr:row>
      <xdr:rowOff>13528</xdr:rowOff>
    </xdr:to>
    <xdr:sp macro="" textlink="">
      <xdr:nvSpPr>
        <xdr:cNvPr id="119" name="フローチャート: 判断 118">
          <a:extLst>
            <a:ext uri="{FF2B5EF4-FFF2-40B4-BE49-F238E27FC236}">
              <a16:creationId xmlns:a16="http://schemas.microsoft.com/office/drawing/2014/main" id="{00000000-0008-0000-0500-000077000000}"/>
            </a:ext>
          </a:extLst>
        </xdr:cNvPr>
        <xdr:cNvSpPr/>
      </xdr:nvSpPr>
      <xdr:spPr bwMode="auto">
        <a:xfrm>
          <a:off x="4254500" y="686517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23705</xdr:rowOff>
    </xdr:from>
    <xdr:ext cx="762000" cy="259045"/>
    <xdr:sp macro="" textlink="">
      <xdr:nvSpPr>
        <xdr:cNvPr id="120" name="テキスト ボックス 119">
          <a:extLst>
            <a:ext uri="{FF2B5EF4-FFF2-40B4-BE49-F238E27FC236}">
              <a16:creationId xmlns:a16="http://schemas.microsoft.com/office/drawing/2014/main" id="{00000000-0008-0000-0500-000078000000}"/>
            </a:ext>
          </a:extLst>
        </xdr:cNvPr>
        <xdr:cNvSpPr txBox="1"/>
      </xdr:nvSpPr>
      <xdr:spPr>
        <a:xfrm>
          <a:off x="3924300" y="66340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34,058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37</xdr:row>
      <xdr:rowOff>105374</xdr:rowOff>
    </xdr:from>
    <xdr:to>
      <xdr:col>18</xdr:col>
      <xdr:colOff>177800</xdr:colOff>
      <xdr:row>37</xdr:row>
      <xdr:rowOff>108217</xdr:rowOff>
    </xdr:to>
    <xdr:cxnSp macro="">
      <xdr:nvCxnSpPr>
        <xdr:cNvPr id="121" name="直線コネクタ 120">
          <a:extLst>
            <a:ext uri="{FF2B5EF4-FFF2-40B4-BE49-F238E27FC236}">
              <a16:creationId xmlns:a16="http://schemas.microsoft.com/office/drawing/2014/main" id="{00000000-0008-0000-0500-000079000000}"/>
            </a:ext>
          </a:extLst>
        </xdr:cNvPr>
        <xdr:cNvCxnSpPr/>
      </xdr:nvCxnSpPr>
      <xdr:spPr bwMode="auto">
        <a:xfrm flipV="1">
          <a:off x="2908300" y="7230074"/>
          <a:ext cx="698500" cy="284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35</xdr:row>
      <xdr:rowOff>212948</xdr:rowOff>
    </xdr:from>
    <xdr:to>
      <xdr:col>19</xdr:col>
      <xdr:colOff>38100</xdr:colOff>
      <xdr:row>35</xdr:row>
      <xdr:rowOff>314548</xdr:rowOff>
    </xdr:to>
    <xdr:sp macro="" textlink="">
      <xdr:nvSpPr>
        <xdr:cNvPr id="122" name="フローチャート: 判断 121">
          <a:extLst>
            <a:ext uri="{FF2B5EF4-FFF2-40B4-BE49-F238E27FC236}">
              <a16:creationId xmlns:a16="http://schemas.microsoft.com/office/drawing/2014/main" id="{00000000-0008-0000-0500-00007A000000}"/>
            </a:ext>
          </a:extLst>
        </xdr:cNvPr>
        <xdr:cNvSpPr/>
      </xdr:nvSpPr>
      <xdr:spPr bwMode="auto">
        <a:xfrm>
          <a:off x="3556000" y="682329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34</xdr:row>
      <xdr:rowOff>324725</xdr:rowOff>
    </xdr:from>
    <xdr:ext cx="762000" cy="259045"/>
    <xdr:sp macro="" textlink="">
      <xdr:nvSpPr>
        <xdr:cNvPr id="123" name="テキスト ボックス 122">
          <a:extLst>
            <a:ext uri="{FF2B5EF4-FFF2-40B4-BE49-F238E27FC236}">
              <a16:creationId xmlns:a16="http://schemas.microsoft.com/office/drawing/2014/main" id="{00000000-0008-0000-0500-00007B000000}"/>
            </a:ext>
          </a:extLst>
        </xdr:cNvPr>
        <xdr:cNvSpPr txBox="1"/>
      </xdr:nvSpPr>
      <xdr:spPr>
        <a:xfrm>
          <a:off x="3225800" y="659217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173012</xdr:rowOff>
    </xdr:from>
    <xdr:to>
      <xdr:col>15</xdr:col>
      <xdr:colOff>101600</xdr:colOff>
      <xdr:row>35</xdr:row>
      <xdr:rowOff>274612</xdr:rowOff>
    </xdr:to>
    <xdr:sp macro="" textlink="">
      <xdr:nvSpPr>
        <xdr:cNvPr id="124" name="フローチャート: 判断 123">
          <a:extLst>
            <a:ext uri="{FF2B5EF4-FFF2-40B4-BE49-F238E27FC236}">
              <a16:creationId xmlns:a16="http://schemas.microsoft.com/office/drawing/2014/main" id="{00000000-0008-0000-0500-00007C000000}"/>
            </a:ext>
          </a:extLst>
        </xdr:cNvPr>
        <xdr:cNvSpPr/>
      </xdr:nvSpPr>
      <xdr:spPr bwMode="auto">
        <a:xfrm>
          <a:off x="2857500" y="6783362"/>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34</xdr:row>
      <xdr:rowOff>284789</xdr:rowOff>
    </xdr:from>
    <xdr:ext cx="762000" cy="259045"/>
    <xdr:sp macro="" textlink="">
      <xdr:nvSpPr>
        <xdr:cNvPr id="125" name="テキスト ボックス 124">
          <a:extLst>
            <a:ext uri="{FF2B5EF4-FFF2-40B4-BE49-F238E27FC236}">
              <a16:creationId xmlns:a16="http://schemas.microsoft.com/office/drawing/2014/main" id="{00000000-0008-0000-0500-00007D000000}"/>
            </a:ext>
          </a:extLst>
        </xdr:cNvPr>
        <xdr:cNvSpPr txBox="1"/>
      </xdr:nvSpPr>
      <xdr:spPr>
        <a:xfrm>
          <a:off x="2527300" y="655223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44,795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6" name="テキスト ボックス 125">
          <a:extLst>
            <a:ext uri="{FF2B5EF4-FFF2-40B4-BE49-F238E27FC236}">
              <a16:creationId xmlns:a16="http://schemas.microsoft.com/office/drawing/2014/main" id="{00000000-0008-0000-0500-00007E000000}"/>
            </a:ext>
          </a:extLst>
        </xdr:cNvPr>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7" name="テキスト ボックス 126">
          <a:extLst>
            <a:ext uri="{FF2B5EF4-FFF2-40B4-BE49-F238E27FC236}">
              <a16:creationId xmlns:a16="http://schemas.microsoft.com/office/drawing/2014/main" id="{00000000-0008-0000-0500-00007F000000}"/>
            </a:ext>
          </a:extLst>
        </xdr:cNvPr>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8" name="テキスト ボックス 127">
          <a:extLst>
            <a:ext uri="{FF2B5EF4-FFF2-40B4-BE49-F238E27FC236}">
              <a16:creationId xmlns:a16="http://schemas.microsoft.com/office/drawing/2014/main" id="{00000000-0008-0000-0500-000080000000}"/>
            </a:ext>
          </a:extLst>
        </xdr:cNvPr>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9" name="テキスト ボックス 128">
          <a:extLst>
            <a:ext uri="{FF2B5EF4-FFF2-40B4-BE49-F238E27FC236}">
              <a16:creationId xmlns:a16="http://schemas.microsoft.com/office/drawing/2014/main" id="{00000000-0008-0000-0500-000081000000}"/>
            </a:ext>
          </a:extLst>
        </xdr:cNvPr>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30" name="テキスト ボックス 129">
          <a:extLst>
            <a:ext uri="{FF2B5EF4-FFF2-40B4-BE49-F238E27FC236}">
              <a16:creationId xmlns:a16="http://schemas.microsoft.com/office/drawing/2014/main" id="{00000000-0008-0000-0500-000082000000}"/>
            </a:ext>
          </a:extLst>
        </xdr:cNvPr>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158527</xdr:rowOff>
    </xdr:from>
    <xdr:to>
      <xdr:col>29</xdr:col>
      <xdr:colOff>177800</xdr:colOff>
      <xdr:row>37</xdr:row>
      <xdr:rowOff>260127</xdr:rowOff>
    </xdr:to>
    <xdr:sp macro="" textlink="">
      <xdr:nvSpPr>
        <xdr:cNvPr id="131" name="楕円 130">
          <a:extLst>
            <a:ext uri="{FF2B5EF4-FFF2-40B4-BE49-F238E27FC236}">
              <a16:creationId xmlns:a16="http://schemas.microsoft.com/office/drawing/2014/main" id="{00000000-0008-0000-0500-000083000000}"/>
            </a:ext>
          </a:extLst>
        </xdr:cNvPr>
        <xdr:cNvSpPr/>
      </xdr:nvSpPr>
      <xdr:spPr bwMode="auto">
        <a:xfrm>
          <a:off x="5600700" y="72832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130604</xdr:rowOff>
    </xdr:from>
    <xdr:ext cx="762000" cy="259045"/>
    <xdr:sp macro="" textlink="">
      <xdr:nvSpPr>
        <xdr:cNvPr id="132" name="人口1人当たり決算額の推移該当値テキスト445">
          <a:extLst>
            <a:ext uri="{FF2B5EF4-FFF2-40B4-BE49-F238E27FC236}">
              <a16:creationId xmlns:a16="http://schemas.microsoft.com/office/drawing/2014/main" id="{00000000-0008-0000-0500-000084000000}"/>
            </a:ext>
          </a:extLst>
        </xdr:cNvPr>
        <xdr:cNvSpPr txBox="1"/>
      </xdr:nvSpPr>
      <xdr:spPr>
        <a:xfrm>
          <a:off x="5740400" y="72553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-20,804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148575</xdr:rowOff>
    </xdr:from>
    <xdr:to>
      <xdr:col>26</xdr:col>
      <xdr:colOff>101600</xdr:colOff>
      <xdr:row>37</xdr:row>
      <xdr:rowOff>250175</xdr:rowOff>
    </xdr:to>
    <xdr:sp macro="" textlink="">
      <xdr:nvSpPr>
        <xdr:cNvPr id="133" name="楕円 132">
          <a:extLst>
            <a:ext uri="{FF2B5EF4-FFF2-40B4-BE49-F238E27FC236}">
              <a16:creationId xmlns:a16="http://schemas.microsoft.com/office/drawing/2014/main" id="{00000000-0008-0000-0500-000085000000}"/>
            </a:ext>
          </a:extLst>
        </xdr:cNvPr>
        <xdr:cNvSpPr/>
      </xdr:nvSpPr>
      <xdr:spPr bwMode="auto">
        <a:xfrm>
          <a:off x="4953000" y="7273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234952</xdr:rowOff>
    </xdr:from>
    <xdr:ext cx="736600" cy="259045"/>
    <xdr:sp macro="" textlink="">
      <xdr:nvSpPr>
        <xdr:cNvPr id="134" name="テキスト ボックス 133">
          <a:extLst>
            <a:ext uri="{FF2B5EF4-FFF2-40B4-BE49-F238E27FC236}">
              <a16:creationId xmlns:a16="http://schemas.microsoft.com/office/drawing/2014/main" id="{00000000-0008-0000-0500-000086000000}"/>
            </a:ext>
          </a:extLst>
        </xdr:cNvPr>
        <xdr:cNvSpPr txBox="1"/>
      </xdr:nvSpPr>
      <xdr:spPr>
        <a:xfrm>
          <a:off x="4622800" y="7359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79827</xdr:rowOff>
    </xdr:from>
    <xdr:to>
      <xdr:col>22</xdr:col>
      <xdr:colOff>165100</xdr:colOff>
      <xdr:row>37</xdr:row>
      <xdr:rowOff>181427</xdr:rowOff>
    </xdr:to>
    <xdr:sp macro="" textlink="">
      <xdr:nvSpPr>
        <xdr:cNvPr id="135" name="楕円 134">
          <a:extLst>
            <a:ext uri="{FF2B5EF4-FFF2-40B4-BE49-F238E27FC236}">
              <a16:creationId xmlns:a16="http://schemas.microsoft.com/office/drawing/2014/main" id="{00000000-0008-0000-0500-000087000000}"/>
            </a:ext>
          </a:extLst>
        </xdr:cNvPr>
        <xdr:cNvSpPr/>
      </xdr:nvSpPr>
      <xdr:spPr bwMode="auto">
        <a:xfrm>
          <a:off x="4254500" y="720452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166204</xdr:rowOff>
    </xdr:from>
    <xdr:ext cx="762000" cy="259045"/>
    <xdr:sp macro="" textlink="">
      <xdr:nvSpPr>
        <xdr:cNvPr id="136" name="テキスト ボックス 135">
          <a:extLst>
            <a:ext uri="{FF2B5EF4-FFF2-40B4-BE49-F238E27FC236}">
              <a16:creationId xmlns:a16="http://schemas.microsoft.com/office/drawing/2014/main" id="{00000000-0008-0000-0500-000088000000}"/>
            </a:ext>
          </a:extLst>
        </xdr:cNvPr>
        <xdr:cNvSpPr txBox="1"/>
      </xdr:nvSpPr>
      <xdr:spPr>
        <a:xfrm>
          <a:off x="3924300" y="729090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37</xdr:row>
      <xdr:rowOff>54574</xdr:rowOff>
    </xdr:from>
    <xdr:to>
      <xdr:col>19</xdr:col>
      <xdr:colOff>38100</xdr:colOff>
      <xdr:row>37</xdr:row>
      <xdr:rowOff>156174</xdr:rowOff>
    </xdr:to>
    <xdr:sp macro="" textlink="">
      <xdr:nvSpPr>
        <xdr:cNvPr id="137" name="楕円 136">
          <a:extLst>
            <a:ext uri="{FF2B5EF4-FFF2-40B4-BE49-F238E27FC236}">
              <a16:creationId xmlns:a16="http://schemas.microsoft.com/office/drawing/2014/main" id="{00000000-0008-0000-0500-000089000000}"/>
            </a:ext>
          </a:extLst>
        </xdr:cNvPr>
        <xdr:cNvSpPr/>
      </xdr:nvSpPr>
      <xdr:spPr bwMode="auto">
        <a:xfrm>
          <a:off x="3556000" y="717927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140951</xdr:rowOff>
    </xdr:from>
    <xdr:ext cx="762000" cy="259045"/>
    <xdr:sp macro="" textlink="">
      <xdr:nvSpPr>
        <xdr:cNvPr id="138" name="テキスト ボックス 137">
          <a:extLst>
            <a:ext uri="{FF2B5EF4-FFF2-40B4-BE49-F238E27FC236}">
              <a16:creationId xmlns:a16="http://schemas.microsoft.com/office/drawing/2014/main" id="{00000000-0008-0000-0500-00008A000000}"/>
            </a:ext>
          </a:extLst>
        </xdr:cNvPr>
        <xdr:cNvSpPr txBox="1"/>
      </xdr:nvSpPr>
      <xdr:spPr>
        <a:xfrm>
          <a:off x="3225800" y="72656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57417</xdr:rowOff>
    </xdr:from>
    <xdr:to>
      <xdr:col>15</xdr:col>
      <xdr:colOff>101600</xdr:colOff>
      <xdr:row>37</xdr:row>
      <xdr:rowOff>159017</xdr:rowOff>
    </xdr:to>
    <xdr:sp macro="" textlink="">
      <xdr:nvSpPr>
        <xdr:cNvPr id="139" name="楕円 138">
          <a:extLst>
            <a:ext uri="{FF2B5EF4-FFF2-40B4-BE49-F238E27FC236}">
              <a16:creationId xmlns:a16="http://schemas.microsoft.com/office/drawing/2014/main" id="{00000000-0008-0000-0500-00008B000000}"/>
            </a:ext>
          </a:extLst>
        </xdr:cNvPr>
        <xdr:cNvSpPr/>
      </xdr:nvSpPr>
      <xdr:spPr bwMode="auto">
        <a:xfrm>
          <a:off x="2857500" y="718211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37</xdr:row>
      <xdr:rowOff>143794</xdr:rowOff>
    </xdr:from>
    <xdr:ext cx="762000" cy="259045"/>
    <xdr:sp macro="" textlink="">
      <xdr:nvSpPr>
        <xdr:cNvPr id="140" name="テキスト ボックス 139">
          <a:extLst>
            <a:ext uri="{FF2B5EF4-FFF2-40B4-BE49-F238E27FC236}">
              <a16:creationId xmlns:a16="http://schemas.microsoft.com/office/drawing/2014/main" id="{00000000-0008-0000-0500-00008C000000}"/>
            </a:ext>
          </a:extLst>
        </xdr:cNvPr>
        <xdr:cNvSpPr txBox="1"/>
      </xdr:nvSpPr>
      <xdr:spPr>
        <a:xfrm>
          <a:off x="2527300" y="726849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6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6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6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6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6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6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6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6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6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6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31.98
3,017,873
2,951,411
39,195
1,412,096
2,311,788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6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6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6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6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6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6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6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6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6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6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6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6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6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6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6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6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6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6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6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6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6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6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6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6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6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72,973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6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6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77,217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6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6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6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6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6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6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36</xdr:row>
      <xdr:rowOff>35577</xdr:rowOff>
    </xdr:from>
    <xdr:ext cx="595419" cy="259045"/>
    <xdr:sp macro="" textlink="">
      <xdr:nvSpPr>
        <xdr:cNvPr id="45" name="テキスト ボックス 44">
          <a:extLst>
            <a:ext uri="{FF2B5EF4-FFF2-40B4-BE49-F238E27FC236}">
              <a16:creationId xmlns:a16="http://schemas.microsoft.com/office/drawing/2014/main" id="{00000000-0008-0000-0600-00002D000000}"/>
            </a:ext>
          </a:extLst>
        </xdr:cNvPr>
        <xdr:cNvSpPr txBox="1"/>
      </xdr:nvSpPr>
      <xdr:spPr>
        <a:xfrm>
          <a:off x="166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6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33</xdr:row>
      <xdr:rowOff>168927</xdr:rowOff>
    </xdr:from>
    <xdr:ext cx="595419" cy="259045"/>
    <xdr:sp macro="" textlink="">
      <xdr:nvSpPr>
        <xdr:cNvPr id="47" name="テキスト ボックス 46">
          <a:extLst>
            <a:ext uri="{FF2B5EF4-FFF2-40B4-BE49-F238E27FC236}">
              <a16:creationId xmlns:a16="http://schemas.microsoft.com/office/drawing/2014/main" id="{00000000-0008-0000-0600-00002F000000}"/>
            </a:ext>
          </a:extLst>
        </xdr:cNvPr>
        <xdr:cNvSpPr txBox="1"/>
      </xdr:nvSpPr>
      <xdr:spPr>
        <a:xfrm>
          <a:off x="166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6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31</xdr:row>
      <xdr:rowOff>130827</xdr:rowOff>
    </xdr:from>
    <xdr:ext cx="595419" cy="259045"/>
    <xdr:sp macro="" textlink="">
      <xdr:nvSpPr>
        <xdr:cNvPr id="49" name="テキスト ボックス 48">
          <a:extLst>
            <a:ext uri="{FF2B5EF4-FFF2-40B4-BE49-F238E27FC236}">
              <a16:creationId xmlns:a16="http://schemas.microsoft.com/office/drawing/2014/main" id="{00000000-0008-0000-0600-000031000000}"/>
            </a:ext>
          </a:extLst>
        </xdr:cNvPr>
        <xdr:cNvSpPr txBox="1"/>
      </xdr:nvSpPr>
      <xdr:spPr>
        <a:xfrm>
          <a:off x="166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6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29</xdr:row>
      <xdr:rowOff>92727</xdr:rowOff>
    </xdr:from>
    <xdr:ext cx="685572" cy="259045"/>
    <xdr:sp macro="" textlink="">
      <xdr:nvSpPr>
        <xdr:cNvPr id="51" name="テキスト ボックス 50">
          <a:extLst>
            <a:ext uri="{FF2B5EF4-FFF2-40B4-BE49-F238E27FC236}">
              <a16:creationId xmlns:a16="http://schemas.microsoft.com/office/drawing/2014/main" id="{00000000-0008-0000-0600-000033000000}"/>
            </a:ext>
          </a:extLst>
        </xdr:cNvPr>
        <xdr:cNvSpPr txBox="1"/>
      </xdr:nvSpPr>
      <xdr:spPr>
        <a:xfrm>
          <a:off x="76428" y="506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6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27</xdr:row>
      <xdr:rowOff>54627</xdr:rowOff>
    </xdr:from>
    <xdr:ext cx="685572" cy="259045"/>
    <xdr:sp macro="" textlink="">
      <xdr:nvSpPr>
        <xdr:cNvPr id="53" name="テキスト ボックス 52">
          <a:extLst>
            <a:ext uri="{FF2B5EF4-FFF2-40B4-BE49-F238E27FC236}">
              <a16:creationId xmlns:a16="http://schemas.microsoft.com/office/drawing/2014/main" id="{00000000-0008-0000-0600-000035000000}"/>
            </a:ext>
          </a:extLst>
        </xdr:cNvPr>
        <xdr:cNvSpPr txBox="1"/>
      </xdr:nvSpPr>
      <xdr:spPr>
        <a:xfrm>
          <a:off x="76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人件費グラフ枠">
          <a:extLst>
            <a:ext uri="{FF2B5EF4-FFF2-40B4-BE49-F238E27FC236}">
              <a16:creationId xmlns:a16="http://schemas.microsoft.com/office/drawing/2014/main" id="{00000000-0008-0000-06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49231</xdr:rowOff>
    </xdr:from>
    <xdr:to>
      <xdr:col>24</xdr:col>
      <xdr:colOff>62865</xdr:colOff>
      <xdr:row>38</xdr:row>
      <xdr:rowOff>122100</xdr:rowOff>
    </xdr:to>
    <xdr:cxnSp macro="">
      <xdr:nvCxnSpPr>
        <xdr:cNvPr id="55" name="直線コネクタ 54">
          <a:extLst>
            <a:ext uri="{FF2B5EF4-FFF2-40B4-BE49-F238E27FC236}">
              <a16:creationId xmlns:a16="http://schemas.microsoft.com/office/drawing/2014/main" id="{00000000-0008-0000-0600-000037000000}"/>
            </a:ext>
          </a:extLst>
        </xdr:cNvPr>
        <xdr:cNvCxnSpPr/>
      </xdr:nvCxnSpPr>
      <xdr:spPr>
        <a:xfrm flipV="1">
          <a:off x="4633595" y="5364181"/>
          <a:ext cx="1270" cy="12730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125927</xdr:rowOff>
    </xdr:from>
    <xdr:ext cx="534377" cy="259045"/>
    <xdr:sp macro="" textlink="">
      <xdr:nvSpPr>
        <xdr:cNvPr id="56" name="人件費最小値テキスト">
          <a:extLst>
            <a:ext uri="{FF2B5EF4-FFF2-40B4-BE49-F238E27FC236}">
              <a16:creationId xmlns:a16="http://schemas.microsoft.com/office/drawing/2014/main" id="{00000000-0008-0000-0600-000038000000}"/>
            </a:ext>
          </a:extLst>
        </xdr:cNvPr>
        <xdr:cNvSpPr txBox="1"/>
      </xdr:nvSpPr>
      <xdr:spPr>
        <a:xfrm>
          <a:off x="4686300" y="66410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73,858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122100</xdr:rowOff>
    </xdr:from>
    <xdr:to>
      <xdr:col>24</xdr:col>
      <xdr:colOff>152400</xdr:colOff>
      <xdr:row>38</xdr:row>
      <xdr:rowOff>122100</xdr:rowOff>
    </xdr:to>
    <xdr:cxnSp macro="">
      <xdr:nvCxnSpPr>
        <xdr:cNvPr id="57" name="直線コネクタ 56">
          <a:extLst>
            <a:ext uri="{FF2B5EF4-FFF2-40B4-BE49-F238E27FC236}">
              <a16:creationId xmlns:a16="http://schemas.microsoft.com/office/drawing/2014/main" id="{00000000-0008-0000-0600-000039000000}"/>
            </a:ext>
          </a:extLst>
        </xdr:cNvPr>
        <xdr:cNvCxnSpPr/>
      </xdr:nvCxnSpPr>
      <xdr:spPr>
        <a:xfrm>
          <a:off x="4546600" y="6637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167358</xdr:rowOff>
    </xdr:from>
    <xdr:ext cx="690189" cy="259045"/>
    <xdr:sp macro="" textlink="">
      <xdr:nvSpPr>
        <xdr:cNvPr id="58" name="人件費最大値テキスト">
          <a:extLst>
            <a:ext uri="{FF2B5EF4-FFF2-40B4-BE49-F238E27FC236}">
              <a16:creationId xmlns:a16="http://schemas.microsoft.com/office/drawing/2014/main" id="{00000000-0008-0000-0600-00003A000000}"/>
            </a:ext>
          </a:extLst>
        </xdr:cNvPr>
        <xdr:cNvSpPr txBox="1"/>
      </xdr:nvSpPr>
      <xdr:spPr>
        <a:xfrm>
          <a:off x="4686300" y="513940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1,076,235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49231</xdr:rowOff>
    </xdr:from>
    <xdr:to>
      <xdr:col>24</xdr:col>
      <xdr:colOff>152400</xdr:colOff>
      <xdr:row>31</xdr:row>
      <xdr:rowOff>49231</xdr:rowOff>
    </xdr:to>
    <xdr:cxnSp macro="">
      <xdr:nvCxnSpPr>
        <xdr:cNvPr id="59" name="直線コネクタ 58">
          <a:extLst>
            <a:ext uri="{FF2B5EF4-FFF2-40B4-BE49-F238E27FC236}">
              <a16:creationId xmlns:a16="http://schemas.microsoft.com/office/drawing/2014/main" id="{00000000-0008-0000-0600-00003B000000}"/>
            </a:ext>
          </a:extLst>
        </xdr:cNvPr>
        <xdr:cNvCxnSpPr/>
      </xdr:nvCxnSpPr>
      <xdr:spPr>
        <a:xfrm>
          <a:off x="4546600" y="536418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38</xdr:row>
      <xdr:rowOff>57988</xdr:rowOff>
    </xdr:from>
    <xdr:to>
      <xdr:col>24</xdr:col>
      <xdr:colOff>63500</xdr:colOff>
      <xdr:row>38</xdr:row>
      <xdr:rowOff>61341</xdr:rowOff>
    </xdr:to>
    <xdr:cxnSp macro="">
      <xdr:nvCxnSpPr>
        <xdr:cNvPr id="60" name="直線コネクタ 59">
          <a:extLst>
            <a:ext uri="{FF2B5EF4-FFF2-40B4-BE49-F238E27FC236}">
              <a16:creationId xmlns:a16="http://schemas.microsoft.com/office/drawing/2014/main" id="{00000000-0008-0000-0600-00003C000000}"/>
            </a:ext>
          </a:extLst>
        </xdr:cNvPr>
        <xdr:cNvCxnSpPr/>
      </xdr:nvCxnSpPr>
      <xdr:spPr>
        <a:xfrm flipV="1">
          <a:off x="3797300" y="6573088"/>
          <a:ext cx="838200" cy="33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83960</xdr:rowOff>
    </xdr:from>
    <xdr:ext cx="599010" cy="259045"/>
    <xdr:sp macro="" textlink="">
      <xdr:nvSpPr>
        <xdr:cNvPr id="61" name="人件費平均値テキスト">
          <a:extLst>
            <a:ext uri="{FF2B5EF4-FFF2-40B4-BE49-F238E27FC236}">
              <a16:creationId xmlns:a16="http://schemas.microsoft.com/office/drawing/2014/main" id="{00000000-0008-0000-0600-00003D000000}"/>
            </a:ext>
          </a:extLst>
        </xdr:cNvPr>
        <xdr:cNvSpPr txBox="1"/>
      </xdr:nvSpPr>
      <xdr:spPr>
        <a:xfrm>
          <a:off x="4686300" y="625616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216,903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61083</xdr:rowOff>
    </xdr:from>
    <xdr:to>
      <xdr:col>24</xdr:col>
      <xdr:colOff>114300</xdr:colOff>
      <xdr:row>37</xdr:row>
      <xdr:rowOff>162683</xdr:rowOff>
    </xdr:to>
    <xdr:sp macro="" textlink="">
      <xdr:nvSpPr>
        <xdr:cNvPr id="62" name="フローチャート: 判断 61">
          <a:extLst>
            <a:ext uri="{FF2B5EF4-FFF2-40B4-BE49-F238E27FC236}">
              <a16:creationId xmlns:a16="http://schemas.microsoft.com/office/drawing/2014/main" id="{00000000-0008-0000-0600-00003E000000}"/>
            </a:ext>
          </a:extLst>
        </xdr:cNvPr>
        <xdr:cNvSpPr/>
      </xdr:nvSpPr>
      <xdr:spPr>
        <a:xfrm>
          <a:off x="4584700" y="64047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38</xdr:row>
      <xdr:rowOff>61341</xdr:rowOff>
    </xdr:from>
    <xdr:to>
      <xdr:col>19</xdr:col>
      <xdr:colOff>177800</xdr:colOff>
      <xdr:row>38</xdr:row>
      <xdr:rowOff>63349</xdr:rowOff>
    </xdr:to>
    <xdr:cxnSp macro="">
      <xdr:nvCxnSpPr>
        <xdr:cNvPr id="63" name="直線コネクタ 62">
          <a:extLst>
            <a:ext uri="{FF2B5EF4-FFF2-40B4-BE49-F238E27FC236}">
              <a16:creationId xmlns:a16="http://schemas.microsoft.com/office/drawing/2014/main" id="{00000000-0008-0000-0600-00003F000000}"/>
            </a:ext>
          </a:extLst>
        </xdr:cNvPr>
        <xdr:cNvCxnSpPr/>
      </xdr:nvCxnSpPr>
      <xdr:spPr>
        <a:xfrm flipV="1">
          <a:off x="2908300" y="6576441"/>
          <a:ext cx="889000" cy="20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63719</xdr:rowOff>
    </xdr:from>
    <xdr:to>
      <xdr:col>20</xdr:col>
      <xdr:colOff>38100</xdr:colOff>
      <xdr:row>37</xdr:row>
      <xdr:rowOff>165319</xdr:rowOff>
    </xdr:to>
    <xdr:sp macro="" textlink="">
      <xdr:nvSpPr>
        <xdr:cNvPr id="64" name="フローチャート: 判断 63">
          <a:extLst>
            <a:ext uri="{FF2B5EF4-FFF2-40B4-BE49-F238E27FC236}">
              <a16:creationId xmlns:a16="http://schemas.microsoft.com/office/drawing/2014/main" id="{00000000-0008-0000-0600-000040000000}"/>
            </a:ext>
          </a:extLst>
        </xdr:cNvPr>
        <xdr:cNvSpPr/>
      </xdr:nvSpPr>
      <xdr:spPr>
        <a:xfrm>
          <a:off x="3746500" y="6407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36</xdr:row>
      <xdr:rowOff>10396</xdr:rowOff>
    </xdr:from>
    <xdr:ext cx="599010" cy="259045"/>
    <xdr:sp macro="" textlink="">
      <xdr:nvSpPr>
        <xdr:cNvPr id="65" name="テキスト ボックス 64">
          <a:extLst>
            <a:ext uri="{FF2B5EF4-FFF2-40B4-BE49-F238E27FC236}">
              <a16:creationId xmlns:a16="http://schemas.microsoft.com/office/drawing/2014/main" id="{00000000-0008-0000-0600-000041000000}"/>
            </a:ext>
          </a:extLst>
        </xdr:cNvPr>
        <xdr:cNvSpPr txBox="1"/>
      </xdr:nvSpPr>
      <xdr:spPr>
        <a:xfrm>
          <a:off x="3497795" y="61825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214,828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38</xdr:row>
      <xdr:rowOff>63349</xdr:rowOff>
    </xdr:from>
    <xdr:to>
      <xdr:col>15</xdr:col>
      <xdr:colOff>50800</xdr:colOff>
      <xdr:row>38</xdr:row>
      <xdr:rowOff>67898</xdr:rowOff>
    </xdr:to>
    <xdr:cxnSp macro="">
      <xdr:nvCxnSpPr>
        <xdr:cNvPr id="66" name="直線コネクタ 65">
          <a:extLst>
            <a:ext uri="{FF2B5EF4-FFF2-40B4-BE49-F238E27FC236}">
              <a16:creationId xmlns:a16="http://schemas.microsoft.com/office/drawing/2014/main" id="{00000000-0008-0000-0600-000042000000}"/>
            </a:ext>
          </a:extLst>
        </xdr:cNvPr>
        <xdr:cNvCxnSpPr/>
      </xdr:nvCxnSpPr>
      <xdr:spPr>
        <a:xfrm flipV="1">
          <a:off x="2019300" y="6578449"/>
          <a:ext cx="889000" cy="45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83338</xdr:rowOff>
    </xdr:from>
    <xdr:to>
      <xdr:col>15</xdr:col>
      <xdr:colOff>101600</xdr:colOff>
      <xdr:row>38</xdr:row>
      <xdr:rowOff>13488</xdr:rowOff>
    </xdr:to>
    <xdr:sp macro="" textlink="">
      <xdr:nvSpPr>
        <xdr:cNvPr id="67" name="フローチャート: 判断 66">
          <a:extLst>
            <a:ext uri="{FF2B5EF4-FFF2-40B4-BE49-F238E27FC236}">
              <a16:creationId xmlns:a16="http://schemas.microsoft.com/office/drawing/2014/main" id="{00000000-0008-0000-0600-000043000000}"/>
            </a:ext>
          </a:extLst>
        </xdr:cNvPr>
        <xdr:cNvSpPr/>
      </xdr:nvSpPr>
      <xdr:spPr>
        <a:xfrm>
          <a:off x="2857500" y="6426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36</xdr:row>
      <xdr:rowOff>30015</xdr:rowOff>
    </xdr:from>
    <xdr:ext cx="599010" cy="259045"/>
    <xdr:sp macro="" textlink="">
      <xdr:nvSpPr>
        <xdr:cNvPr id="68" name="テキスト ボックス 67">
          <a:extLst>
            <a:ext uri="{FF2B5EF4-FFF2-40B4-BE49-F238E27FC236}">
              <a16:creationId xmlns:a16="http://schemas.microsoft.com/office/drawing/2014/main" id="{00000000-0008-0000-0600-000044000000}"/>
            </a:ext>
          </a:extLst>
        </xdr:cNvPr>
        <xdr:cNvSpPr txBox="1"/>
      </xdr:nvSpPr>
      <xdr:spPr>
        <a:xfrm>
          <a:off x="2608795" y="6202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199,380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38</xdr:row>
      <xdr:rowOff>67898</xdr:rowOff>
    </xdr:from>
    <xdr:to>
      <xdr:col>10</xdr:col>
      <xdr:colOff>114300</xdr:colOff>
      <xdr:row>38</xdr:row>
      <xdr:rowOff>74272</xdr:rowOff>
    </xdr:to>
    <xdr:cxnSp macro="">
      <xdr:nvCxnSpPr>
        <xdr:cNvPr id="69" name="直線コネクタ 68">
          <a:extLst>
            <a:ext uri="{FF2B5EF4-FFF2-40B4-BE49-F238E27FC236}">
              <a16:creationId xmlns:a16="http://schemas.microsoft.com/office/drawing/2014/main" id="{00000000-0008-0000-0600-000045000000}"/>
            </a:ext>
          </a:extLst>
        </xdr:cNvPr>
        <xdr:cNvCxnSpPr/>
      </xdr:nvCxnSpPr>
      <xdr:spPr>
        <a:xfrm flipV="1">
          <a:off x="1130300" y="6582998"/>
          <a:ext cx="889000" cy="63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84251</xdr:rowOff>
    </xdr:from>
    <xdr:to>
      <xdr:col>10</xdr:col>
      <xdr:colOff>165100</xdr:colOff>
      <xdr:row>38</xdr:row>
      <xdr:rowOff>14401</xdr:rowOff>
    </xdr:to>
    <xdr:sp macro="" textlink="">
      <xdr:nvSpPr>
        <xdr:cNvPr id="70" name="フローチャート: 判断 69">
          <a:extLst>
            <a:ext uri="{FF2B5EF4-FFF2-40B4-BE49-F238E27FC236}">
              <a16:creationId xmlns:a16="http://schemas.microsoft.com/office/drawing/2014/main" id="{00000000-0008-0000-0600-000046000000}"/>
            </a:ext>
          </a:extLst>
        </xdr:cNvPr>
        <xdr:cNvSpPr/>
      </xdr:nvSpPr>
      <xdr:spPr>
        <a:xfrm>
          <a:off x="1968500" y="642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36</xdr:row>
      <xdr:rowOff>30928</xdr:rowOff>
    </xdr:from>
    <xdr:ext cx="599010" cy="259045"/>
    <xdr:sp macro="" textlink="">
      <xdr:nvSpPr>
        <xdr:cNvPr id="71" name="テキスト ボックス 70">
          <a:extLst>
            <a:ext uri="{FF2B5EF4-FFF2-40B4-BE49-F238E27FC236}">
              <a16:creationId xmlns:a16="http://schemas.microsoft.com/office/drawing/2014/main" id="{00000000-0008-0000-0600-000047000000}"/>
            </a:ext>
          </a:extLst>
        </xdr:cNvPr>
        <xdr:cNvSpPr txBox="1"/>
      </xdr:nvSpPr>
      <xdr:spPr>
        <a:xfrm>
          <a:off x="1719795" y="62031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92257</xdr:rowOff>
    </xdr:from>
    <xdr:to>
      <xdr:col>6</xdr:col>
      <xdr:colOff>38100</xdr:colOff>
      <xdr:row>38</xdr:row>
      <xdr:rowOff>22406</xdr:rowOff>
    </xdr:to>
    <xdr:sp macro="" textlink="">
      <xdr:nvSpPr>
        <xdr:cNvPr id="72" name="フローチャート: 判断 71">
          <a:extLst>
            <a:ext uri="{FF2B5EF4-FFF2-40B4-BE49-F238E27FC236}">
              <a16:creationId xmlns:a16="http://schemas.microsoft.com/office/drawing/2014/main" id="{00000000-0008-0000-0600-000048000000}"/>
            </a:ext>
          </a:extLst>
        </xdr:cNvPr>
        <xdr:cNvSpPr/>
      </xdr:nvSpPr>
      <xdr:spPr>
        <a:xfrm>
          <a:off x="1079500" y="6435907"/>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36</xdr:row>
      <xdr:rowOff>38934</xdr:rowOff>
    </xdr:from>
    <xdr:ext cx="599010" cy="259045"/>
    <xdr:sp macro="" textlink="">
      <xdr:nvSpPr>
        <xdr:cNvPr id="73" name="テキスト ボックス 72">
          <a:extLst>
            <a:ext uri="{FF2B5EF4-FFF2-40B4-BE49-F238E27FC236}">
              <a16:creationId xmlns:a16="http://schemas.microsoft.com/office/drawing/2014/main" id="{00000000-0008-0000-0600-000049000000}"/>
            </a:ext>
          </a:extLst>
        </xdr:cNvPr>
        <xdr:cNvSpPr txBox="1"/>
      </xdr:nvSpPr>
      <xdr:spPr>
        <a:xfrm>
          <a:off x="830795" y="62111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6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6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6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6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6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38</xdr:row>
      <xdr:rowOff>7188</xdr:rowOff>
    </xdr:from>
    <xdr:to>
      <xdr:col>24</xdr:col>
      <xdr:colOff>114300</xdr:colOff>
      <xdr:row>38</xdr:row>
      <xdr:rowOff>108788</xdr:rowOff>
    </xdr:to>
    <xdr:sp macro="" textlink="">
      <xdr:nvSpPr>
        <xdr:cNvPr id="79" name="楕円 78">
          <a:extLst>
            <a:ext uri="{FF2B5EF4-FFF2-40B4-BE49-F238E27FC236}">
              <a16:creationId xmlns:a16="http://schemas.microsoft.com/office/drawing/2014/main" id="{00000000-0008-0000-0600-00004F000000}"/>
            </a:ext>
          </a:extLst>
        </xdr:cNvPr>
        <xdr:cNvSpPr/>
      </xdr:nvSpPr>
      <xdr:spPr>
        <a:xfrm>
          <a:off x="4584700" y="652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93565</xdr:rowOff>
    </xdr:from>
    <xdr:ext cx="599010" cy="259045"/>
    <xdr:sp macro="" textlink="">
      <xdr:nvSpPr>
        <xdr:cNvPr id="80" name="人件費該当値テキスト">
          <a:extLst>
            <a:ext uri="{FF2B5EF4-FFF2-40B4-BE49-F238E27FC236}">
              <a16:creationId xmlns:a16="http://schemas.microsoft.com/office/drawing/2014/main" id="{00000000-0008-0000-0600-000050000000}"/>
            </a:ext>
          </a:extLst>
        </xdr:cNvPr>
        <xdr:cNvSpPr txBox="1"/>
      </xdr:nvSpPr>
      <xdr:spPr>
        <a:xfrm>
          <a:off x="4686300" y="64372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38</xdr:row>
      <xdr:rowOff>10541</xdr:rowOff>
    </xdr:from>
    <xdr:to>
      <xdr:col>20</xdr:col>
      <xdr:colOff>38100</xdr:colOff>
      <xdr:row>38</xdr:row>
      <xdr:rowOff>112141</xdr:rowOff>
    </xdr:to>
    <xdr:sp macro="" textlink="">
      <xdr:nvSpPr>
        <xdr:cNvPr id="81" name="楕円 80">
          <a:extLst>
            <a:ext uri="{FF2B5EF4-FFF2-40B4-BE49-F238E27FC236}">
              <a16:creationId xmlns:a16="http://schemas.microsoft.com/office/drawing/2014/main" id="{00000000-0008-0000-0600-000051000000}"/>
            </a:ext>
          </a:extLst>
        </xdr:cNvPr>
        <xdr:cNvSpPr/>
      </xdr:nvSpPr>
      <xdr:spPr>
        <a:xfrm>
          <a:off x="3746500" y="65256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38</xdr:row>
      <xdr:rowOff>103268</xdr:rowOff>
    </xdr:from>
    <xdr:ext cx="599010" cy="259045"/>
    <xdr:sp macro="" textlink="">
      <xdr:nvSpPr>
        <xdr:cNvPr id="82" name="テキスト ボックス 81">
          <a:extLst>
            <a:ext uri="{FF2B5EF4-FFF2-40B4-BE49-F238E27FC236}">
              <a16:creationId xmlns:a16="http://schemas.microsoft.com/office/drawing/2014/main" id="{00000000-0008-0000-0600-000052000000}"/>
            </a:ext>
          </a:extLst>
        </xdr:cNvPr>
        <xdr:cNvSpPr txBox="1"/>
      </xdr:nvSpPr>
      <xdr:spPr>
        <a:xfrm>
          <a:off x="3497795" y="66183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38</xdr:row>
      <xdr:rowOff>12549</xdr:rowOff>
    </xdr:from>
    <xdr:to>
      <xdr:col>15</xdr:col>
      <xdr:colOff>101600</xdr:colOff>
      <xdr:row>38</xdr:row>
      <xdr:rowOff>114149</xdr:rowOff>
    </xdr:to>
    <xdr:sp macro="" textlink="">
      <xdr:nvSpPr>
        <xdr:cNvPr id="83" name="楕円 82">
          <a:extLst>
            <a:ext uri="{FF2B5EF4-FFF2-40B4-BE49-F238E27FC236}">
              <a16:creationId xmlns:a16="http://schemas.microsoft.com/office/drawing/2014/main" id="{00000000-0008-0000-0600-000053000000}"/>
            </a:ext>
          </a:extLst>
        </xdr:cNvPr>
        <xdr:cNvSpPr/>
      </xdr:nvSpPr>
      <xdr:spPr>
        <a:xfrm>
          <a:off x="2857500" y="6527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38</xdr:row>
      <xdr:rowOff>105276</xdr:rowOff>
    </xdr:from>
    <xdr:ext cx="599010" cy="259045"/>
    <xdr:sp macro="" textlink="">
      <xdr:nvSpPr>
        <xdr:cNvPr id="84" name="テキスト ボックス 83">
          <a:extLst>
            <a:ext uri="{FF2B5EF4-FFF2-40B4-BE49-F238E27FC236}">
              <a16:creationId xmlns:a16="http://schemas.microsoft.com/office/drawing/2014/main" id="{00000000-0008-0000-0600-000054000000}"/>
            </a:ext>
          </a:extLst>
        </xdr:cNvPr>
        <xdr:cNvSpPr txBox="1"/>
      </xdr:nvSpPr>
      <xdr:spPr>
        <a:xfrm>
          <a:off x="2608795" y="6620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120,119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38</xdr:row>
      <xdr:rowOff>17098</xdr:rowOff>
    </xdr:from>
    <xdr:to>
      <xdr:col>10</xdr:col>
      <xdr:colOff>165100</xdr:colOff>
      <xdr:row>38</xdr:row>
      <xdr:rowOff>118698</xdr:rowOff>
    </xdr:to>
    <xdr:sp macro="" textlink="">
      <xdr:nvSpPr>
        <xdr:cNvPr id="85" name="楕円 84">
          <a:extLst>
            <a:ext uri="{FF2B5EF4-FFF2-40B4-BE49-F238E27FC236}">
              <a16:creationId xmlns:a16="http://schemas.microsoft.com/office/drawing/2014/main" id="{00000000-0008-0000-0600-000055000000}"/>
            </a:ext>
          </a:extLst>
        </xdr:cNvPr>
        <xdr:cNvSpPr/>
      </xdr:nvSpPr>
      <xdr:spPr>
        <a:xfrm>
          <a:off x="1968500" y="65321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38</xdr:row>
      <xdr:rowOff>109825</xdr:rowOff>
    </xdr:from>
    <xdr:ext cx="599010" cy="259045"/>
    <xdr:sp macro="" textlink="">
      <xdr:nvSpPr>
        <xdr:cNvPr id="86" name="テキスト ボックス 85">
          <a:extLst>
            <a:ext uri="{FF2B5EF4-FFF2-40B4-BE49-F238E27FC236}">
              <a16:creationId xmlns:a16="http://schemas.microsoft.com/office/drawing/2014/main" id="{00000000-0008-0000-0600-000056000000}"/>
            </a:ext>
          </a:extLst>
        </xdr:cNvPr>
        <xdr:cNvSpPr txBox="1"/>
      </xdr:nvSpPr>
      <xdr:spPr>
        <a:xfrm>
          <a:off x="1719795" y="66249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116,537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38</xdr:row>
      <xdr:rowOff>23472</xdr:rowOff>
    </xdr:from>
    <xdr:to>
      <xdr:col>6</xdr:col>
      <xdr:colOff>38100</xdr:colOff>
      <xdr:row>38</xdr:row>
      <xdr:rowOff>125072</xdr:rowOff>
    </xdr:to>
    <xdr:sp macro="" textlink="">
      <xdr:nvSpPr>
        <xdr:cNvPr id="87" name="楕円 86">
          <a:extLst>
            <a:ext uri="{FF2B5EF4-FFF2-40B4-BE49-F238E27FC236}">
              <a16:creationId xmlns:a16="http://schemas.microsoft.com/office/drawing/2014/main" id="{00000000-0008-0000-0600-000057000000}"/>
            </a:ext>
          </a:extLst>
        </xdr:cNvPr>
        <xdr:cNvSpPr/>
      </xdr:nvSpPr>
      <xdr:spPr>
        <a:xfrm>
          <a:off x="1079500" y="65385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38</xdr:row>
      <xdr:rowOff>116199</xdr:rowOff>
    </xdr:from>
    <xdr:ext cx="599010" cy="259045"/>
    <xdr:sp macro="" textlink="">
      <xdr:nvSpPr>
        <xdr:cNvPr id="88" name="テキスト ボックス 87">
          <a:extLst>
            <a:ext uri="{FF2B5EF4-FFF2-40B4-BE49-F238E27FC236}">
              <a16:creationId xmlns:a16="http://schemas.microsoft.com/office/drawing/2014/main" id="{00000000-0008-0000-0600-000058000000}"/>
            </a:ext>
          </a:extLst>
        </xdr:cNvPr>
        <xdr:cNvSpPr txBox="1"/>
      </xdr:nvSpPr>
      <xdr:spPr>
        <a:xfrm>
          <a:off x="830795" y="66312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6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6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6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6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6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6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6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6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6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6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58</xdr:row>
      <xdr:rowOff>139700</xdr:rowOff>
    </xdr:from>
    <xdr:to>
      <xdr:col>28</xdr:col>
      <xdr:colOff>114300</xdr:colOff>
      <xdr:row>58</xdr:row>
      <xdr:rowOff>139700</xdr:rowOff>
    </xdr:to>
    <xdr:cxnSp macro="">
      <xdr:nvCxnSpPr>
        <xdr:cNvPr id="99" name="直線コネクタ 98">
          <a:extLst>
            <a:ext uri="{FF2B5EF4-FFF2-40B4-BE49-F238E27FC236}">
              <a16:creationId xmlns:a16="http://schemas.microsoft.com/office/drawing/2014/main" id="{00000000-0008-0000-0600-000063000000}"/>
            </a:ext>
          </a:extLst>
        </xdr:cNvPr>
        <xdr:cNvCxnSpPr/>
      </xdr:nvCxnSpPr>
      <xdr:spPr>
        <a:xfrm>
          <a:off x="762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57</xdr:row>
      <xdr:rowOff>168927</xdr:rowOff>
    </xdr:from>
    <xdr:ext cx="248786" cy="259045"/>
    <xdr:sp macro="" textlink="">
      <xdr:nvSpPr>
        <xdr:cNvPr id="100" name="テキスト ボックス 99">
          <a:extLst>
            <a:ext uri="{FF2B5EF4-FFF2-40B4-BE49-F238E27FC236}">
              <a16:creationId xmlns:a16="http://schemas.microsoft.com/office/drawing/2014/main" id="{00000000-0008-0000-0600-000064000000}"/>
            </a:ext>
          </a:extLst>
        </xdr:cNvPr>
        <xdr:cNvSpPr txBox="1"/>
      </xdr:nvSpPr>
      <xdr:spPr>
        <a:xfrm>
          <a:off x="513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56</xdr:row>
      <xdr:rowOff>25400</xdr:rowOff>
    </xdr:from>
    <xdr:to>
      <xdr:col>28</xdr:col>
      <xdr:colOff>114300</xdr:colOff>
      <xdr:row>56</xdr:row>
      <xdr:rowOff>25400</xdr:rowOff>
    </xdr:to>
    <xdr:cxnSp macro="">
      <xdr:nvCxnSpPr>
        <xdr:cNvPr id="101" name="直線コネクタ 100">
          <a:extLst>
            <a:ext uri="{FF2B5EF4-FFF2-40B4-BE49-F238E27FC236}">
              <a16:creationId xmlns:a16="http://schemas.microsoft.com/office/drawing/2014/main" id="{00000000-0008-0000-0600-000065000000}"/>
            </a:ext>
          </a:extLst>
        </xdr:cNvPr>
        <xdr:cNvCxnSpPr/>
      </xdr:nvCxnSpPr>
      <xdr:spPr>
        <a:xfrm>
          <a:off x="762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55</xdr:row>
      <xdr:rowOff>54627</xdr:rowOff>
    </xdr:from>
    <xdr:ext cx="685572" cy="259045"/>
    <xdr:sp macro="" textlink="">
      <xdr:nvSpPr>
        <xdr:cNvPr id="102" name="テキスト ボックス 101">
          <a:extLst>
            <a:ext uri="{FF2B5EF4-FFF2-40B4-BE49-F238E27FC236}">
              <a16:creationId xmlns:a16="http://schemas.microsoft.com/office/drawing/2014/main" id="{00000000-0008-0000-0600-000066000000}"/>
            </a:ext>
          </a:extLst>
        </xdr:cNvPr>
        <xdr:cNvSpPr txBox="1"/>
      </xdr:nvSpPr>
      <xdr:spPr>
        <a:xfrm>
          <a:off x="76428" y="94843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82550</xdr:rowOff>
    </xdr:from>
    <xdr:to>
      <xdr:col>28</xdr:col>
      <xdr:colOff>114300</xdr:colOff>
      <xdr:row>53</xdr:row>
      <xdr:rowOff>82550</xdr:rowOff>
    </xdr:to>
    <xdr:cxnSp macro="">
      <xdr:nvCxnSpPr>
        <xdr:cNvPr id="103" name="直線コネクタ 102">
          <a:extLst>
            <a:ext uri="{FF2B5EF4-FFF2-40B4-BE49-F238E27FC236}">
              <a16:creationId xmlns:a16="http://schemas.microsoft.com/office/drawing/2014/main" id="{00000000-0008-0000-0600-000067000000}"/>
            </a:ext>
          </a:extLst>
        </xdr:cNvPr>
        <xdr:cNvCxnSpPr/>
      </xdr:nvCxnSpPr>
      <xdr:spPr>
        <a:xfrm>
          <a:off x="762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52</xdr:row>
      <xdr:rowOff>111777</xdr:rowOff>
    </xdr:from>
    <xdr:ext cx="685572" cy="259045"/>
    <xdr:sp macro="" textlink="">
      <xdr:nvSpPr>
        <xdr:cNvPr id="104" name="テキスト ボックス 103">
          <a:extLst>
            <a:ext uri="{FF2B5EF4-FFF2-40B4-BE49-F238E27FC236}">
              <a16:creationId xmlns:a16="http://schemas.microsoft.com/office/drawing/2014/main" id="{00000000-0008-0000-0600-000068000000}"/>
            </a:ext>
          </a:extLst>
        </xdr:cNvPr>
        <xdr:cNvSpPr txBox="1"/>
      </xdr:nvSpPr>
      <xdr:spPr>
        <a:xfrm>
          <a:off x="76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139700</xdr:rowOff>
    </xdr:from>
    <xdr:to>
      <xdr:col>28</xdr:col>
      <xdr:colOff>114300</xdr:colOff>
      <xdr:row>50</xdr:row>
      <xdr:rowOff>139700</xdr:rowOff>
    </xdr:to>
    <xdr:cxnSp macro="">
      <xdr:nvCxnSpPr>
        <xdr:cNvPr id="105" name="直線コネクタ 104">
          <a:extLst>
            <a:ext uri="{FF2B5EF4-FFF2-40B4-BE49-F238E27FC236}">
              <a16:creationId xmlns:a16="http://schemas.microsoft.com/office/drawing/2014/main" id="{00000000-0008-0000-0600-000069000000}"/>
            </a:ext>
          </a:extLst>
        </xdr:cNvPr>
        <xdr:cNvCxnSpPr/>
      </xdr:nvCxnSpPr>
      <xdr:spPr>
        <a:xfrm>
          <a:off x="762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168927</xdr:rowOff>
    </xdr:from>
    <xdr:ext cx="685572" cy="259045"/>
    <xdr:sp macro="" textlink="">
      <xdr:nvSpPr>
        <xdr:cNvPr id="106" name="テキスト ボックス 105">
          <a:extLst>
            <a:ext uri="{FF2B5EF4-FFF2-40B4-BE49-F238E27FC236}">
              <a16:creationId xmlns:a16="http://schemas.microsoft.com/office/drawing/2014/main" id="{00000000-0008-0000-0600-00006A000000}"/>
            </a:ext>
          </a:extLst>
        </xdr:cNvPr>
        <xdr:cNvSpPr txBox="1"/>
      </xdr:nvSpPr>
      <xdr:spPr>
        <a:xfrm>
          <a:off x="76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7" name="直線コネクタ 106">
          <a:extLst>
            <a:ext uri="{FF2B5EF4-FFF2-40B4-BE49-F238E27FC236}">
              <a16:creationId xmlns:a16="http://schemas.microsoft.com/office/drawing/2014/main" id="{00000000-0008-0000-0600-00006B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08" name="テキスト ボックス 107">
          <a:extLst>
            <a:ext uri="{FF2B5EF4-FFF2-40B4-BE49-F238E27FC236}">
              <a16:creationId xmlns:a16="http://schemas.microsoft.com/office/drawing/2014/main" id="{00000000-0008-0000-0600-00006C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09" name="物件費グラフ枠">
          <a:extLst>
            <a:ext uri="{FF2B5EF4-FFF2-40B4-BE49-F238E27FC236}">
              <a16:creationId xmlns:a16="http://schemas.microsoft.com/office/drawing/2014/main" id="{00000000-0008-0000-0600-00006D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69355</xdr:rowOff>
    </xdr:from>
    <xdr:to>
      <xdr:col>24</xdr:col>
      <xdr:colOff>62865</xdr:colOff>
      <xdr:row>58</xdr:row>
      <xdr:rowOff>96524</xdr:rowOff>
    </xdr:to>
    <xdr:cxnSp macro="">
      <xdr:nvCxnSpPr>
        <xdr:cNvPr id="110" name="直線コネクタ 109">
          <a:extLst>
            <a:ext uri="{FF2B5EF4-FFF2-40B4-BE49-F238E27FC236}">
              <a16:creationId xmlns:a16="http://schemas.microsoft.com/office/drawing/2014/main" id="{00000000-0008-0000-0600-00006E000000}"/>
            </a:ext>
          </a:extLst>
        </xdr:cNvPr>
        <xdr:cNvCxnSpPr/>
      </xdr:nvCxnSpPr>
      <xdr:spPr>
        <a:xfrm flipV="1">
          <a:off x="4633595" y="8813305"/>
          <a:ext cx="1270" cy="12273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100351</xdr:rowOff>
    </xdr:from>
    <xdr:ext cx="534377" cy="259045"/>
    <xdr:sp macro="" textlink="">
      <xdr:nvSpPr>
        <xdr:cNvPr id="111" name="物件費最小値テキスト">
          <a:extLst>
            <a:ext uri="{FF2B5EF4-FFF2-40B4-BE49-F238E27FC236}">
              <a16:creationId xmlns:a16="http://schemas.microsoft.com/office/drawing/2014/main" id="{00000000-0008-0000-0600-00006F000000}"/>
            </a:ext>
          </a:extLst>
        </xdr:cNvPr>
        <xdr:cNvSpPr txBox="1"/>
      </xdr:nvSpPr>
      <xdr:spPr>
        <a:xfrm>
          <a:off x="4686300" y="100444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94,436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96524</xdr:rowOff>
    </xdr:from>
    <xdr:to>
      <xdr:col>24</xdr:col>
      <xdr:colOff>152400</xdr:colOff>
      <xdr:row>58</xdr:row>
      <xdr:rowOff>96524</xdr:rowOff>
    </xdr:to>
    <xdr:cxnSp macro="">
      <xdr:nvCxnSpPr>
        <xdr:cNvPr id="112" name="直線コネクタ 111">
          <a:extLst>
            <a:ext uri="{FF2B5EF4-FFF2-40B4-BE49-F238E27FC236}">
              <a16:creationId xmlns:a16="http://schemas.microsoft.com/office/drawing/2014/main" id="{00000000-0008-0000-0600-000070000000}"/>
            </a:ext>
          </a:extLst>
        </xdr:cNvPr>
        <xdr:cNvCxnSpPr/>
      </xdr:nvCxnSpPr>
      <xdr:spPr>
        <a:xfrm>
          <a:off x="4546600" y="100406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16032</xdr:rowOff>
    </xdr:from>
    <xdr:ext cx="690189" cy="259045"/>
    <xdr:sp macro="" textlink="">
      <xdr:nvSpPr>
        <xdr:cNvPr id="113" name="物件費最大値テキスト">
          <a:extLst>
            <a:ext uri="{FF2B5EF4-FFF2-40B4-BE49-F238E27FC236}">
              <a16:creationId xmlns:a16="http://schemas.microsoft.com/office/drawing/2014/main" id="{00000000-0008-0000-0600-000071000000}"/>
            </a:ext>
          </a:extLst>
        </xdr:cNvPr>
        <xdr:cNvSpPr txBox="1"/>
      </xdr:nvSpPr>
      <xdr:spPr>
        <a:xfrm>
          <a:off x="4686300" y="858853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2,778,860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69355</xdr:rowOff>
    </xdr:from>
    <xdr:to>
      <xdr:col>24</xdr:col>
      <xdr:colOff>152400</xdr:colOff>
      <xdr:row>51</xdr:row>
      <xdr:rowOff>69355</xdr:rowOff>
    </xdr:to>
    <xdr:cxnSp macro="">
      <xdr:nvCxnSpPr>
        <xdr:cNvPr id="114" name="直線コネクタ 113">
          <a:extLst>
            <a:ext uri="{FF2B5EF4-FFF2-40B4-BE49-F238E27FC236}">
              <a16:creationId xmlns:a16="http://schemas.microsoft.com/office/drawing/2014/main" id="{00000000-0008-0000-0600-000072000000}"/>
            </a:ext>
          </a:extLst>
        </xdr:cNvPr>
        <xdr:cNvCxnSpPr/>
      </xdr:nvCxnSpPr>
      <xdr:spPr>
        <a:xfrm>
          <a:off x="4546600" y="88133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87814</xdr:rowOff>
    </xdr:from>
    <xdr:to>
      <xdr:col>24</xdr:col>
      <xdr:colOff>63500</xdr:colOff>
      <xdr:row>58</xdr:row>
      <xdr:rowOff>89157</xdr:rowOff>
    </xdr:to>
    <xdr:cxnSp macro="">
      <xdr:nvCxnSpPr>
        <xdr:cNvPr id="115" name="直線コネクタ 114">
          <a:extLst>
            <a:ext uri="{FF2B5EF4-FFF2-40B4-BE49-F238E27FC236}">
              <a16:creationId xmlns:a16="http://schemas.microsoft.com/office/drawing/2014/main" id="{00000000-0008-0000-0600-000073000000}"/>
            </a:ext>
          </a:extLst>
        </xdr:cNvPr>
        <xdr:cNvCxnSpPr/>
      </xdr:nvCxnSpPr>
      <xdr:spPr>
        <a:xfrm flipV="1">
          <a:off x="3797300" y="10031914"/>
          <a:ext cx="838200" cy="13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155455</xdr:rowOff>
    </xdr:from>
    <xdr:ext cx="599010" cy="259045"/>
    <xdr:sp macro="" textlink="">
      <xdr:nvSpPr>
        <xdr:cNvPr id="116" name="物件費平均値テキスト">
          <a:extLst>
            <a:ext uri="{FF2B5EF4-FFF2-40B4-BE49-F238E27FC236}">
              <a16:creationId xmlns:a16="http://schemas.microsoft.com/office/drawing/2014/main" id="{00000000-0008-0000-0600-000074000000}"/>
            </a:ext>
          </a:extLst>
        </xdr:cNvPr>
        <xdr:cNvSpPr txBox="1"/>
      </xdr:nvSpPr>
      <xdr:spPr>
        <a:xfrm>
          <a:off x="4686300" y="975665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279,466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132578</xdr:rowOff>
    </xdr:from>
    <xdr:to>
      <xdr:col>24</xdr:col>
      <xdr:colOff>114300</xdr:colOff>
      <xdr:row>58</xdr:row>
      <xdr:rowOff>62728</xdr:rowOff>
    </xdr:to>
    <xdr:sp macro="" textlink="">
      <xdr:nvSpPr>
        <xdr:cNvPr id="117" name="フローチャート: 判断 116">
          <a:extLst>
            <a:ext uri="{FF2B5EF4-FFF2-40B4-BE49-F238E27FC236}">
              <a16:creationId xmlns:a16="http://schemas.microsoft.com/office/drawing/2014/main" id="{00000000-0008-0000-0600-000075000000}"/>
            </a:ext>
          </a:extLst>
        </xdr:cNvPr>
        <xdr:cNvSpPr/>
      </xdr:nvSpPr>
      <xdr:spPr>
        <a:xfrm>
          <a:off x="4584700" y="99052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85284</xdr:rowOff>
    </xdr:from>
    <xdr:to>
      <xdr:col>19</xdr:col>
      <xdr:colOff>177800</xdr:colOff>
      <xdr:row>58</xdr:row>
      <xdr:rowOff>89157</xdr:rowOff>
    </xdr:to>
    <xdr:cxnSp macro="">
      <xdr:nvCxnSpPr>
        <xdr:cNvPr id="118" name="直線コネクタ 117">
          <a:extLst>
            <a:ext uri="{FF2B5EF4-FFF2-40B4-BE49-F238E27FC236}">
              <a16:creationId xmlns:a16="http://schemas.microsoft.com/office/drawing/2014/main" id="{00000000-0008-0000-0600-000076000000}"/>
            </a:ext>
          </a:extLst>
        </xdr:cNvPr>
        <xdr:cNvCxnSpPr/>
      </xdr:nvCxnSpPr>
      <xdr:spPr>
        <a:xfrm>
          <a:off x="2908300" y="10029384"/>
          <a:ext cx="889000" cy="38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57</xdr:row>
      <xdr:rowOff>135604</xdr:rowOff>
    </xdr:from>
    <xdr:to>
      <xdr:col>20</xdr:col>
      <xdr:colOff>38100</xdr:colOff>
      <xdr:row>58</xdr:row>
      <xdr:rowOff>65754</xdr:rowOff>
    </xdr:to>
    <xdr:sp macro="" textlink="">
      <xdr:nvSpPr>
        <xdr:cNvPr id="119" name="フローチャート: 判断 118">
          <a:extLst>
            <a:ext uri="{FF2B5EF4-FFF2-40B4-BE49-F238E27FC236}">
              <a16:creationId xmlns:a16="http://schemas.microsoft.com/office/drawing/2014/main" id="{00000000-0008-0000-0600-000077000000}"/>
            </a:ext>
          </a:extLst>
        </xdr:cNvPr>
        <xdr:cNvSpPr/>
      </xdr:nvSpPr>
      <xdr:spPr>
        <a:xfrm>
          <a:off x="3746500" y="9908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82281</xdr:rowOff>
    </xdr:from>
    <xdr:ext cx="599010" cy="259045"/>
    <xdr:sp macro="" textlink="">
      <xdr:nvSpPr>
        <xdr:cNvPr id="120" name="テキスト ボックス 119">
          <a:extLst>
            <a:ext uri="{FF2B5EF4-FFF2-40B4-BE49-F238E27FC236}">
              <a16:creationId xmlns:a16="http://schemas.microsoft.com/office/drawing/2014/main" id="{00000000-0008-0000-0600-000078000000}"/>
            </a:ext>
          </a:extLst>
        </xdr:cNvPr>
        <xdr:cNvSpPr txBox="1"/>
      </xdr:nvSpPr>
      <xdr:spPr>
        <a:xfrm>
          <a:off x="3497795" y="96834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272,847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85284</xdr:rowOff>
    </xdr:from>
    <xdr:to>
      <xdr:col>15</xdr:col>
      <xdr:colOff>50800</xdr:colOff>
      <xdr:row>58</xdr:row>
      <xdr:rowOff>92456</xdr:rowOff>
    </xdr:to>
    <xdr:cxnSp macro="">
      <xdr:nvCxnSpPr>
        <xdr:cNvPr id="121" name="直線コネクタ 120">
          <a:extLst>
            <a:ext uri="{FF2B5EF4-FFF2-40B4-BE49-F238E27FC236}">
              <a16:creationId xmlns:a16="http://schemas.microsoft.com/office/drawing/2014/main" id="{00000000-0008-0000-0600-000079000000}"/>
            </a:ext>
          </a:extLst>
        </xdr:cNvPr>
        <xdr:cNvCxnSpPr/>
      </xdr:nvCxnSpPr>
      <xdr:spPr>
        <a:xfrm flipV="1">
          <a:off x="2019300" y="10029384"/>
          <a:ext cx="889000" cy="71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126210</xdr:rowOff>
    </xdr:from>
    <xdr:to>
      <xdr:col>15</xdr:col>
      <xdr:colOff>101600</xdr:colOff>
      <xdr:row>58</xdr:row>
      <xdr:rowOff>56360</xdr:rowOff>
    </xdr:to>
    <xdr:sp macro="" textlink="">
      <xdr:nvSpPr>
        <xdr:cNvPr id="122" name="フローチャート: 判断 121">
          <a:extLst>
            <a:ext uri="{FF2B5EF4-FFF2-40B4-BE49-F238E27FC236}">
              <a16:creationId xmlns:a16="http://schemas.microsoft.com/office/drawing/2014/main" id="{00000000-0008-0000-0600-00007A000000}"/>
            </a:ext>
          </a:extLst>
        </xdr:cNvPr>
        <xdr:cNvSpPr/>
      </xdr:nvSpPr>
      <xdr:spPr>
        <a:xfrm>
          <a:off x="2857500" y="98988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72887</xdr:rowOff>
    </xdr:from>
    <xdr:ext cx="599010" cy="259045"/>
    <xdr:sp macro="" textlink="">
      <xdr:nvSpPr>
        <xdr:cNvPr id="123" name="テキスト ボックス 122">
          <a:extLst>
            <a:ext uri="{FF2B5EF4-FFF2-40B4-BE49-F238E27FC236}">
              <a16:creationId xmlns:a16="http://schemas.microsoft.com/office/drawing/2014/main" id="{00000000-0008-0000-0600-00007B000000}"/>
            </a:ext>
          </a:extLst>
        </xdr:cNvPr>
        <xdr:cNvSpPr txBox="1"/>
      </xdr:nvSpPr>
      <xdr:spPr>
        <a:xfrm>
          <a:off x="2608795" y="96740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293,394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92456</xdr:rowOff>
    </xdr:from>
    <xdr:to>
      <xdr:col>10</xdr:col>
      <xdr:colOff>114300</xdr:colOff>
      <xdr:row>58</xdr:row>
      <xdr:rowOff>101529</xdr:rowOff>
    </xdr:to>
    <xdr:cxnSp macro="">
      <xdr:nvCxnSpPr>
        <xdr:cNvPr id="124" name="直線コネクタ 123">
          <a:extLst>
            <a:ext uri="{FF2B5EF4-FFF2-40B4-BE49-F238E27FC236}">
              <a16:creationId xmlns:a16="http://schemas.microsoft.com/office/drawing/2014/main" id="{00000000-0008-0000-0600-00007C000000}"/>
            </a:ext>
          </a:extLst>
        </xdr:cNvPr>
        <xdr:cNvCxnSpPr/>
      </xdr:nvCxnSpPr>
      <xdr:spPr>
        <a:xfrm flipV="1">
          <a:off x="1130300" y="10036556"/>
          <a:ext cx="889000" cy="90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169907</xdr:rowOff>
    </xdr:from>
    <xdr:to>
      <xdr:col>10</xdr:col>
      <xdr:colOff>165100</xdr:colOff>
      <xdr:row>58</xdr:row>
      <xdr:rowOff>100057</xdr:rowOff>
    </xdr:to>
    <xdr:sp macro="" textlink="">
      <xdr:nvSpPr>
        <xdr:cNvPr id="125" name="フローチャート: 判断 124">
          <a:extLst>
            <a:ext uri="{FF2B5EF4-FFF2-40B4-BE49-F238E27FC236}">
              <a16:creationId xmlns:a16="http://schemas.microsoft.com/office/drawing/2014/main" id="{00000000-0008-0000-0600-00007D000000}"/>
            </a:ext>
          </a:extLst>
        </xdr:cNvPr>
        <xdr:cNvSpPr/>
      </xdr:nvSpPr>
      <xdr:spPr>
        <a:xfrm>
          <a:off x="1968500" y="9942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56</xdr:row>
      <xdr:rowOff>116584</xdr:rowOff>
    </xdr:from>
    <xdr:ext cx="599010" cy="259045"/>
    <xdr:sp macro="" textlink="">
      <xdr:nvSpPr>
        <xdr:cNvPr id="126" name="テキスト ボックス 125">
          <a:extLst>
            <a:ext uri="{FF2B5EF4-FFF2-40B4-BE49-F238E27FC236}">
              <a16:creationId xmlns:a16="http://schemas.microsoft.com/office/drawing/2014/main" id="{00000000-0008-0000-0600-00007E000000}"/>
            </a:ext>
          </a:extLst>
        </xdr:cNvPr>
        <xdr:cNvSpPr txBox="1"/>
      </xdr:nvSpPr>
      <xdr:spPr>
        <a:xfrm>
          <a:off x="1719795" y="97177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197,818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3577</xdr:rowOff>
    </xdr:from>
    <xdr:to>
      <xdr:col>6</xdr:col>
      <xdr:colOff>38100</xdr:colOff>
      <xdr:row>58</xdr:row>
      <xdr:rowOff>105177</xdr:rowOff>
    </xdr:to>
    <xdr:sp macro="" textlink="">
      <xdr:nvSpPr>
        <xdr:cNvPr id="127" name="フローチャート: 判断 126">
          <a:extLst>
            <a:ext uri="{FF2B5EF4-FFF2-40B4-BE49-F238E27FC236}">
              <a16:creationId xmlns:a16="http://schemas.microsoft.com/office/drawing/2014/main" id="{00000000-0008-0000-0600-00007F000000}"/>
            </a:ext>
          </a:extLst>
        </xdr:cNvPr>
        <xdr:cNvSpPr/>
      </xdr:nvSpPr>
      <xdr:spPr>
        <a:xfrm>
          <a:off x="1079500" y="99476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56</xdr:row>
      <xdr:rowOff>121704</xdr:rowOff>
    </xdr:from>
    <xdr:ext cx="599010" cy="259045"/>
    <xdr:sp macro="" textlink="">
      <xdr:nvSpPr>
        <xdr:cNvPr id="128" name="テキスト ボックス 127">
          <a:extLst>
            <a:ext uri="{FF2B5EF4-FFF2-40B4-BE49-F238E27FC236}">
              <a16:creationId xmlns:a16="http://schemas.microsoft.com/office/drawing/2014/main" id="{00000000-0008-0000-0600-000080000000}"/>
            </a:ext>
          </a:extLst>
        </xdr:cNvPr>
        <xdr:cNvSpPr txBox="1"/>
      </xdr:nvSpPr>
      <xdr:spPr>
        <a:xfrm>
          <a:off x="830795" y="972290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186,621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29" name="テキスト ボックス 128">
          <a:extLst>
            <a:ext uri="{FF2B5EF4-FFF2-40B4-BE49-F238E27FC236}">
              <a16:creationId xmlns:a16="http://schemas.microsoft.com/office/drawing/2014/main" id="{00000000-0008-0000-0600-000081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0" name="テキスト ボックス 129">
          <a:extLst>
            <a:ext uri="{FF2B5EF4-FFF2-40B4-BE49-F238E27FC236}">
              <a16:creationId xmlns:a16="http://schemas.microsoft.com/office/drawing/2014/main" id="{00000000-0008-0000-0600-000082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600-000083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600-000084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600-000085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37014</xdr:rowOff>
    </xdr:from>
    <xdr:to>
      <xdr:col>24</xdr:col>
      <xdr:colOff>114300</xdr:colOff>
      <xdr:row>58</xdr:row>
      <xdr:rowOff>138614</xdr:rowOff>
    </xdr:to>
    <xdr:sp macro="" textlink="">
      <xdr:nvSpPr>
        <xdr:cNvPr id="134" name="楕円 133">
          <a:extLst>
            <a:ext uri="{FF2B5EF4-FFF2-40B4-BE49-F238E27FC236}">
              <a16:creationId xmlns:a16="http://schemas.microsoft.com/office/drawing/2014/main" id="{00000000-0008-0000-0600-000086000000}"/>
            </a:ext>
          </a:extLst>
        </xdr:cNvPr>
        <xdr:cNvSpPr/>
      </xdr:nvSpPr>
      <xdr:spPr>
        <a:xfrm>
          <a:off x="4584700" y="9981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57</xdr:row>
      <xdr:rowOff>123391</xdr:rowOff>
    </xdr:from>
    <xdr:ext cx="599010" cy="259045"/>
    <xdr:sp macro="" textlink="">
      <xdr:nvSpPr>
        <xdr:cNvPr id="135" name="物件費該当値テキスト">
          <a:extLst>
            <a:ext uri="{FF2B5EF4-FFF2-40B4-BE49-F238E27FC236}">
              <a16:creationId xmlns:a16="http://schemas.microsoft.com/office/drawing/2014/main" id="{00000000-0008-0000-0600-000087000000}"/>
            </a:ext>
          </a:extLst>
        </xdr:cNvPr>
        <xdr:cNvSpPr txBox="1"/>
      </xdr:nvSpPr>
      <xdr:spPr>
        <a:xfrm>
          <a:off x="4686300" y="98960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38357</xdr:rowOff>
    </xdr:from>
    <xdr:to>
      <xdr:col>20</xdr:col>
      <xdr:colOff>38100</xdr:colOff>
      <xdr:row>58</xdr:row>
      <xdr:rowOff>139957</xdr:rowOff>
    </xdr:to>
    <xdr:sp macro="" textlink="">
      <xdr:nvSpPr>
        <xdr:cNvPr id="136" name="楕円 135">
          <a:extLst>
            <a:ext uri="{FF2B5EF4-FFF2-40B4-BE49-F238E27FC236}">
              <a16:creationId xmlns:a16="http://schemas.microsoft.com/office/drawing/2014/main" id="{00000000-0008-0000-0600-000088000000}"/>
            </a:ext>
          </a:extLst>
        </xdr:cNvPr>
        <xdr:cNvSpPr/>
      </xdr:nvSpPr>
      <xdr:spPr>
        <a:xfrm>
          <a:off x="3746500" y="998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58</xdr:row>
      <xdr:rowOff>131084</xdr:rowOff>
    </xdr:from>
    <xdr:ext cx="599010" cy="259045"/>
    <xdr:sp macro="" textlink="">
      <xdr:nvSpPr>
        <xdr:cNvPr id="137" name="テキスト ボックス 136">
          <a:extLst>
            <a:ext uri="{FF2B5EF4-FFF2-40B4-BE49-F238E27FC236}">
              <a16:creationId xmlns:a16="http://schemas.microsoft.com/office/drawing/2014/main" id="{00000000-0008-0000-0600-000089000000}"/>
            </a:ext>
          </a:extLst>
        </xdr:cNvPr>
        <xdr:cNvSpPr txBox="1"/>
      </xdr:nvSpPr>
      <xdr:spPr>
        <a:xfrm>
          <a:off x="3497795" y="10075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34484</xdr:rowOff>
    </xdr:from>
    <xdr:to>
      <xdr:col>15</xdr:col>
      <xdr:colOff>101600</xdr:colOff>
      <xdr:row>58</xdr:row>
      <xdr:rowOff>136084</xdr:rowOff>
    </xdr:to>
    <xdr:sp macro="" textlink="">
      <xdr:nvSpPr>
        <xdr:cNvPr id="138" name="楕円 137">
          <a:extLst>
            <a:ext uri="{FF2B5EF4-FFF2-40B4-BE49-F238E27FC236}">
              <a16:creationId xmlns:a16="http://schemas.microsoft.com/office/drawing/2014/main" id="{00000000-0008-0000-0600-00008A000000}"/>
            </a:ext>
          </a:extLst>
        </xdr:cNvPr>
        <xdr:cNvSpPr/>
      </xdr:nvSpPr>
      <xdr:spPr>
        <a:xfrm>
          <a:off x="2857500" y="99785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58</xdr:row>
      <xdr:rowOff>127211</xdr:rowOff>
    </xdr:from>
    <xdr:ext cx="599010" cy="259045"/>
    <xdr:sp macro="" textlink="">
      <xdr:nvSpPr>
        <xdr:cNvPr id="139" name="テキスト ボックス 138">
          <a:extLst>
            <a:ext uri="{FF2B5EF4-FFF2-40B4-BE49-F238E27FC236}">
              <a16:creationId xmlns:a16="http://schemas.microsoft.com/office/drawing/2014/main" id="{00000000-0008-0000-0600-00008B000000}"/>
            </a:ext>
          </a:extLst>
        </xdr:cNvPr>
        <xdr:cNvSpPr txBox="1"/>
      </xdr:nvSpPr>
      <xdr:spPr>
        <a:xfrm>
          <a:off x="2608795" y="100713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119,021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41656</xdr:rowOff>
    </xdr:from>
    <xdr:to>
      <xdr:col>10</xdr:col>
      <xdr:colOff>165100</xdr:colOff>
      <xdr:row>58</xdr:row>
      <xdr:rowOff>143256</xdr:rowOff>
    </xdr:to>
    <xdr:sp macro="" textlink="">
      <xdr:nvSpPr>
        <xdr:cNvPr id="140" name="楕円 139">
          <a:extLst>
            <a:ext uri="{FF2B5EF4-FFF2-40B4-BE49-F238E27FC236}">
              <a16:creationId xmlns:a16="http://schemas.microsoft.com/office/drawing/2014/main" id="{00000000-0008-0000-0600-00008C000000}"/>
            </a:ext>
          </a:extLst>
        </xdr:cNvPr>
        <xdr:cNvSpPr/>
      </xdr:nvSpPr>
      <xdr:spPr>
        <a:xfrm>
          <a:off x="1968500" y="9985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58</xdr:row>
      <xdr:rowOff>134383</xdr:rowOff>
    </xdr:from>
    <xdr:ext cx="599010" cy="259045"/>
    <xdr:sp macro="" textlink="">
      <xdr:nvSpPr>
        <xdr:cNvPr id="141" name="テキスト ボックス 140">
          <a:extLst>
            <a:ext uri="{FF2B5EF4-FFF2-40B4-BE49-F238E27FC236}">
              <a16:creationId xmlns:a16="http://schemas.microsoft.com/office/drawing/2014/main" id="{00000000-0008-0000-0600-00008D000000}"/>
            </a:ext>
          </a:extLst>
        </xdr:cNvPr>
        <xdr:cNvSpPr txBox="1"/>
      </xdr:nvSpPr>
      <xdr:spPr>
        <a:xfrm>
          <a:off x="1719795" y="100784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103,333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50729</xdr:rowOff>
    </xdr:from>
    <xdr:to>
      <xdr:col>6</xdr:col>
      <xdr:colOff>38100</xdr:colOff>
      <xdr:row>58</xdr:row>
      <xdr:rowOff>152329</xdr:rowOff>
    </xdr:to>
    <xdr:sp macro="" textlink="">
      <xdr:nvSpPr>
        <xdr:cNvPr id="142" name="楕円 141">
          <a:extLst>
            <a:ext uri="{FF2B5EF4-FFF2-40B4-BE49-F238E27FC236}">
              <a16:creationId xmlns:a16="http://schemas.microsoft.com/office/drawing/2014/main" id="{00000000-0008-0000-0600-00008E000000}"/>
            </a:ext>
          </a:extLst>
        </xdr:cNvPr>
        <xdr:cNvSpPr/>
      </xdr:nvSpPr>
      <xdr:spPr>
        <a:xfrm>
          <a:off x="1079500" y="99948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143456</xdr:rowOff>
    </xdr:from>
    <xdr:ext cx="534377" cy="259045"/>
    <xdr:sp macro="" textlink="">
      <xdr:nvSpPr>
        <xdr:cNvPr id="143" name="テキスト ボックス 142">
          <a:extLst>
            <a:ext uri="{FF2B5EF4-FFF2-40B4-BE49-F238E27FC236}">
              <a16:creationId xmlns:a16="http://schemas.microsoft.com/office/drawing/2014/main" id="{00000000-0008-0000-0600-00008F000000}"/>
            </a:ext>
          </a:extLst>
        </xdr:cNvPr>
        <xdr:cNvSpPr txBox="1"/>
      </xdr:nvSpPr>
      <xdr:spPr>
        <a:xfrm>
          <a:off x="863111" y="10087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4" name="正方形/長方形 143">
          <a:extLst>
            <a:ext uri="{FF2B5EF4-FFF2-40B4-BE49-F238E27FC236}">
              <a16:creationId xmlns:a16="http://schemas.microsoft.com/office/drawing/2014/main" id="{00000000-0008-0000-0600-000090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5" name="正方形/長方形 144">
          <a:extLst>
            <a:ext uri="{FF2B5EF4-FFF2-40B4-BE49-F238E27FC236}">
              <a16:creationId xmlns:a16="http://schemas.microsoft.com/office/drawing/2014/main" id="{00000000-0008-0000-0600-000091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6" name="正方形/長方形 145">
          <a:extLst>
            <a:ext uri="{FF2B5EF4-FFF2-40B4-BE49-F238E27FC236}">
              <a16:creationId xmlns:a16="http://schemas.microsoft.com/office/drawing/2014/main" id="{00000000-0008-0000-0600-000092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7" name="正方形/長方形 146">
          <a:extLst>
            <a:ext uri="{FF2B5EF4-FFF2-40B4-BE49-F238E27FC236}">
              <a16:creationId xmlns:a16="http://schemas.microsoft.com/office/drawing/2014/main" id="{00000000-0008-0000-0600-000093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48" name="正方形/長方形 147">
          <a:extLst>
            <a:ext uri="{FF2B5EF4-FFF2-40B4-BE49-F238E27FC236}">
              <a16:creationId xmlns:a16="http://schemas.microsoft.com/office/drawing/2014/main" id="{00000000-0008-0000-0600-000094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600-000095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0" name="正方形/長方形 149">
          <a:extLst>
            <a:ext uri="{FF2B5EF4-FFF2-40B4-BE49-F238E27FC236}">
              <a16:creationId xmlns:a16="http://schemas.microsoft.com/office/drawing/2014/main" id="{00000000-0008-0000-0600-000096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1" name="正方形/長方形 150">
          <a:extLst>
            <a:ext uri="{FF2B5EF4-FFF2-40B4-BE49-F238E27FC236}">
              <a16:creationId xmlns:a16="http://schemas.microsoft.com/office/drawing/2014/main" id="{00000000-0008-0000-0600-000097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2" name="テキスト ボックス 151">
          <a:extLst>
            <a:ext uri="{FF2B5EF4-FFF2-40B4-BE49-F238E27FC236}">
              <a16:creationId xmlns:a16="http://schemas.microsoft.com/office/drawing/2014/main" id="{00000000-0008-0000-0600-000098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3" name="直線コネクタ 152">
          <a:extLst>
            <a:ext uri="{FF2B5EF4-FFF2-40B4-BE49-F238E27FC236}">
              <a16:creationId xmlns:a16="http://schemas.microsoft.com/office/drawing/2014/main" id="{00000000-0008-0000-0600-000099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4" name="直線コネクタ 153">
          <a:extLst>
            <a:ext uri="{FF2B5EF4-FFF2-40B4-BE49-F238E27FC236}">
              <a16:creationId xmlns:a16="http://schemas.microsoft.com/office/drawing/2014/main" id="{00000000-0008-0000-0600-00009A000000}"/>
            </a:ext>
          </a:extLst>
        </xdr:cNvPr>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5" name="テキスト ボックス 154">
          <a:extLst>
            <a:ext uri="{FF2B5EF4-FFF2-40B4-BE49-F238E27FC236}">
              <a16:creationId xmlns:a16="http://schemas.microsoft.com/office/drawing/2014/main" id="{00000000-0008-0000-0600-00009B000000}"/>
            </a:ext>
          </a:extLst>
        </xdr:cNvPr>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6" name="直線コネクタ 155">
          <a:extLst>
            <a:ext uri="{FF2B5EF4-FFF2-40B4-BE49-F238E27FC236}">
              <a16:creationId xmlns:a16="http://schemas.microsoft.com/office/drawing/2014/main" id="{00000000-0008-0000-0600-00009C000000}"/>
            </a:ext>
          </a:extLst>
        </xdr:cNvPr>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75</xdr:row>
      <xdr:rowOff>54627</xdr:rowOff>
    </xdr:from>
    <xdr:ext cx="595419" cy="259045"/>
    <xdr:sp macro="" textlink="">
      <xdr:nvSpPr>
        <xdr:cNvPr id="157" name="テキスト ボックス 156">
          <a:extLst>
            <a:ext uri="{FF2B5EF4-FFF2-40B4-BE49-F238E27FC236}">
              <a16:creationId xmlns:a16="http://schemas.microsoft.com/office/drawing/2014/main" id="{00000000-0008-0000-0600-00009D000000}"/>
            </a:ext>
          </a:extLst>
        </xdr:cNvPr>
        <xdr:cNvSpPr txBox="1"/>
      </xdr:nvSpPr>
      <xdr:spPr>
        <a:xfrm>
          <a:off x="166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58" name="直線コネクタ 157">
          <a:extLst>
            <a:ext uri="{FF2B5EF4-FFF2-40B4-BE49-F238E27FC236}">
              <a16:creationId xmlns:a16="http://schemas.microsoft.com/office/drawing/2014/main" id="{00000000-0008-0000-0600-00009E000000}"/>
            </a:ext>
          </a:extLst>
        </xdr:cNvPr>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72</xdr:row>
      <xdr:rowOff>111777</xdr:rowOff>
    </xdr:from>
    <xdr:ext cx="595419" cy="259045"/>
    <xdr:sp macro="" textlink="">
      <xdr:nvSpPr>
        <xdr:cNvPr id="159" name="テキスト ボックス 158">
          <a:extLst>
            <a:ext uri="{FF2B5EF4-FFF2-40B4-BE49-F238E27FC236}">
              <a16:creationId xmlns:a16="http://schemas.microsoft.com/office/drawing/2014/main" id="{00000000-0008-0000-0600-00009F000000}"/>
            </a:ext>
          </a:extLst>
        </xdr:cNvPr>
        <xdr:cNvSpPr txBox="1"/>
      </xdr:nvSpPr>
      <xdr:spPr>
        <a:xfrm>
          <a:off x="166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0" name="直線コネクタ 159">
          <a:extLst>
            <a:ext uri="{FF2B5EF4-FFF2-40B4-BE49-F238E27FC236}">
              <a16:creationId xmlns:a16="http://schemas.microsoft.com/office/drawing/2014/main" id="{00000000-0008-0000-0600-0000A0000000}"/>
            </a:ext>
          </a:extLst>
        </xdr:cNvPr>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600-0000A1000000}"/>
            </a:ext>
          </a:extLst>
        </xdr:cNvPr>
        <xdr:cNvSpPr txBox="1"/>
      </xdr:nvSpPr>
      <xdr:spPr>
        <a:xfrm>
          <a:off x="166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2" name="直線コネクタ 161">
          <a:extLst>
            <a:ext uri="{FF2B5EF4-FFF2-40B4-BE49-F238E27FC236}">
              <a16:creationId xmlns:a16="http://schemas.microsoft.com/office/drawing/2014/main" id="{00000000-0008-0000-0600-0000A2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63" name="テキスト ボックス 162">
          <a:extLst>
            <a:ext uri="{FF2B5EF4-FFF2-40B4-BE49-F238E27FC236}">
              <a16:creationId xmlns:a16="http://schemas.microsoft.com/office/drawing/2014/main" id="{00000000-0008-0000-0600-0000A3000000}"/>
            </a:ext>
          </a:extLst>
        </xdr:cNvPr>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4" name="維持補修費グラフ枠">
          <a:extLst>
            <a:ext uri="{FF2B5EF4-FFF2-40B4-BE49-F238E27FC236}">
              <a16:creationId xmlns:a16="http://schemas.microsoft.com/office/drawing/2014/main" id="{00000000-0008-0000-0600-0000A4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72</xdr:row>
      <xdr:rowOff>693</xdr:rowOff>
    </xdr:from>
    <xdr:to>
      <xdr:col>24</xdr:col>
      <xdr:colOff>62865</xdr:colOff>
      <xdr:row>78</xdr:row>
      <xdr:rowOff>134324</xdr:rowOff>
    </xdr:to>
    <xdr:cxnSp macro="">
      <xdr:nvCxnSpPr>
        <xdr:cNvPr id="165" name="直線コネクタ 164">
          <a:extLst>
            <a:ext uri="{FF2B5EF4-FFF2-40B4-BE49-F238E27FC236}">
              <a16:creationId xmlns:a16="http://schemas.microsoft.com/office/drawing/2014/main" id="{00000000-0008-0000-0600-0000A5000000}"/>
            </a:ext>
          </a:extLst>
        </xdr:cNvPr>
        <xdr:cNvCxnSpPr/>
      </xdr:nvCxnSpPr>
      <xdr:spPr>
        <a:xfrm flipV="1">
          <a:off x="4633595" y="12345093"/>
          <a:ext cx="1270" cy="11623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138151</xdr:rowOff>
    </xdr:from>
    <xdr:ext cx="469744" cy="259045"/>
    <xdr:sp macro="" textlink="">
      <xdr:nvSpPr>
        <xdr:cNvPr id="166" name="維持補修費最小値テキスト">
          <a:extLst>
            <a:ext uri="{FF2B5EF4-FFF2-40B4-BE49-F238E27FC236}">
              <a16:creationId xmlns:a16="http://schemas.microsoft.com/office/drawing/2014/main" id="{00000000-0008-0000-0600-0000A6000000}"/>
            </a:ext>
          </a:extLst>
        </xdr:cNvPr>
        <xdr:cNvSpPr txBox="1"/>
      </xdr:nvSpPr>
      <xdr:spPr>
        <a:xfrm>
          <a:off x="4686300" y="135112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134324</xdr:rowOff>
    </xdr:from>
    <xdr:to>
      <xdr:col>24</xdr:col>
      <xdr:colOff>152400</xdr:colOff>
      <xdr:row>78</xdr:row>
      <xdr:rowOff>134324</xdr:rowOff>
    </xdr:to>
    <xdr:cxnSp macro="">
      <xdr:nvCxnSpPr>
        <xdr:cNvPr id="167" name="直線コネクタ 166">
          <a:extLst>
            <a:ext uri="{FF2B5EF4-FFF2-40B4-BE49-F238E27FC236}">
              <a16:creationId xmlns:a16="http://schemas.microsoft.com/office/drawing/2014/main" id="{00000000-0008-0000-0600-0000A7000000}"/>
            </a:ext>
          </a:extLst>
        </xdr:cNvPr>
        <xdr:cNvCxnSpPr/>
      </xdr:nvCxnSpPr>
      <xdr:spPr>
        <a:xfrm>
          <a:off x="4546600" y="135074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118820</xdr:rowOff>
    </xdr:from>
    <xdr:ext cx="599010" cy="259045"/>
    <xdr:sp macro="" textlink="">
      <xdr:nvSpPr>
        <xdr:cNvPr id="168" name="維持補修費最大値テキスト">
          <a:extLst>
            <a:ext uri="{FF2B5EF4-FFF2-40B4-BE49-F238E27FC236}">
              <a16:creationId xmlns:a16="http://schemas.microsoft.com/office/drawing/2014/main" id="{00000000-0008-0000-0600-0000A8000000}"/>
            </a:ext>
          </a:extLst>
        </xdr:cNvPr>
        <xdr:cNvSpPr txBox="1"/>
      </xdr:nvSpPr>
      <xdr:spPr>
        <a:xfrm>
          <a:off x="4686300" y="12120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255,404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72</xdr:row>
      <xdr:rowOff>693</xdr:rowOff>
    </xdr:from>
    <xdr:to>
      <xdr:col>24</xdr:col>
      <xdr:colOff>152400</xdr:colOff>
      <xdr:row>72</xdr:row>
      <xdr:rowOff>693</xdr:rowOff>
    </xdr:to>
    <xdr:cxnSp macro="">
      <xdr:nvCxnSpPr>
        <xdr:cNvPr id="169" name="直線コネクタ 168">
          <a:extLst>
            <a:ext uri="{FF2B5EF4-FFF2-40B4-BE49-F238E27FC236}">
              <a16:creationId xmlns:a16="http://schemas.microsoft.com/office/drawing/2014/main" id="{00000000-0008-0000-0600-0000A9000000}"/>
            </a:ext>
          </a:extLst>
        </xdr:cNvPr>
        <xdr:cNvCxnSpPr/>
      </xdr:nvCxnSpPr>
      <xdr:spPr>
        <a:xfrm>
          <a:off x="4546600" y="123450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122258</xdr:rowOff>
    </xdr:from>
    <xdr:to>
      <xdr:col>24</xdr:col>
      <xdr:colOff>63500</xdr:colOff>
      <xdr:row>78</xdr:row>
      <xdr:rowOff>126885</xdr:rowOff>
    </xdr:to>
    <xdr:cxnSp macro="">
      <xdr:nvCxnSpPr>
        <xdr:cNvPr id="170" name="直線コネクタ 169">
          <a:extLst>
            <a:ext uri="{FF2B5EF4-FFF2-40B4-BE49-F238E27FC236}">
              <a16:creationId xmlns:a16="http://schemas.microsoft.com/office/drawing/2014/main" id="{00000000-0008-0000-0600-0000AA000000}"/>
            </a:ext>
          </a:extLst>
        </xdr:cNvPr>
        <xdr:cNvCxnSpPr/>
      </xdr:nvCxnSpPr>
      <xdr:spPr>
        <a:xfrm flipV="1">
          <a:off x="3797300" y="13495358"/>
          <a:ext cx="838200" cy="46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5030</xdr:rowOff>
    </xdr:from>
    <xdr:ext cx="534377" cy="259045"/>
    <xdr:sp macro="" textlink="">
      <xdr:nvSpPr>
        <xdr:cNvPr id="171" name="維持補修費平均値テキスト">
          <a:extLst>
            <a:ext uri="{FF2B5EF4-FFF2-40B4-BE49-F238E27FC236}">
              <a16:creationId xmlns:a16="http://schemas.microsoft.com/office/drawing/2014/main" id="{00000000-0008-0000-0600-0000AB000000}"/>
            </a:ext>
          </a:extLst>
        </xdr:cNvPr>
        <xdr:cNvSpPr txBox="1"/>
      </xdr:nvSpPr>
      <xdr:spPr>
        <a:xfrm>
          <a:off x="4686300" y="132066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23,348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153603</xdr:rowOff>
    </xdr:from>
    <xdr:to>
      <xdr:col>24</xdr:col>
      <xdr:colOff>114300</xdr:colOff>
      <xdr:row>78</xdr:row>
      <xdr:rowOff>83753</xdr:rowOff>
    </xdr:to>
    <xdr:sp macro="" textlink="">
      <xdr:nvSpPr>
        <xdr:cNvPr id="172" name="フローチャート: 判断 171">
          <a:extLst>
            <a:ext uri="{FF2B5EF4-FFF2-40B4-BE49-F238E27FC236}">
              <a16:creationId xmlns:a16="http://schemas.microsoft.com/office/drawing/2014/main" id="{00000000-0008-0000-0600-0000AC000000}"/>
            </a:ext>
          </a:extLst>
        </xdr:cNvPr>
        <xdr:cNvSpPr/>
      </xdr:nvSpPr>
      <xdr:spPr>
        <a:xfrm>
          <a:off x="4584700" y="133552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126885</xdr:rowOff>
    </xdr:from>
    <xdr:to>
      <xdr:col>19</xdr:col>
      <xdr:colOff>177800</xdr:colOff>
      <xdr:row>78</xdr:row>
      <xdr:rowOff>127882</xdr:rowOff>
    </xdr:to>
    <xdr:cxnSp macro="">
      <xdr:nvCxnSpPr>
        <xdr:cNvPr id="173" name="直線コネクタ 172">
          <a:extLst>
            <a:ext uri="{FF2B5EF4-FFF2-40B4-BE49-F238E27FC236}">
              <a16:creationId xmlns:a16="http://schemas.microsoft.com/office/drawing/2014/main" id="{00000000-0008-0000-0600-0000AD000000}"/>
            </a:ext>
          </a:extLst>
        </xdr:cNvPr>
        <xdr:cNvCxnSpPr/>
      </xdr:nvCxnSpPr>
      <xdr:spPr>
        <a:xfrm flipV="1">
          <a:off x="2908300" y="13499985"/>
          <a:ext cx="889000" cy="9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158865</xdr:rowOff>
    </xdr:from>
    <xdr:to>
      <xdr:col>20</xdr:col>
      <xdr:colOff>38100</xdr:colOff>
      <xdr:row>78</xdr:row>
      <xdr:rowOff>89015</xdr:rowOff>
    </xdr:to>
    <xdr:sp macro="" textlink="">
      <xdr:nvSpPr>
        <xdr:cNvPr id="174" name="フローチャート: 判断 173">
          <a:extLst>
            <a:ext uri="{FF2B5EF4-FFF2-40B4-BE49-F238E27FC236}">
              <a16:creationId xmlns:a16="http://schemas.microsoft.com/office/drawing/2014/main" id="{00000000-0008-0000-0600-0000AE000000}"/>
            </a:ext>
          </a:extLst>
        </xdr:cNvPr>
        <xdr:cNvSpPr/>
      </xdr:nvSpPr>
      <xdr:spPr>
        <a:xfrm>
          <a:off x="3746500" y="133605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76</xdr:row>
      <xdr:rowOff>105542</xdr:rowOff>
    </xdr:from>
    <xdr:ext cx="534377" cy="259045"/>
    <xdr:sp macro="" textlink="">
      <xdr:nvSpPr>
        <xdr:cNvPr id="175" name="テキスト ボックス 174">
          <a:extLst>
            <a:ext uri="{FF2B5EF4-FFF2-40B4-BE49-F238E27FC236}">
              <a16:creationId xmlns:a16="http://schemas.microsoft.com/office/drawing/2014/main" id="{00000000-0008-0000-0600-0000AF000000}"/>
            </a:ext>
          </a:extLst>
        </xdr:cNvPr>
        <xdr:cNvSpPr txBox="1"/>
      </xdr:nvSpPr>
      <xdr:spPr>
        <a:xfrm>
          <a:off x="3530111" y="131357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125188</xdr:rowOff>
    </xdr:from>
    <xdr:to>
      <xdr:col>15</xdr:col>
      <xdr:colOff>50800</xdr:colOff>
      <xdr:row>78</xdr:row>
      <xdr:rowOff>127882</xdr:rowOff>
    </xdr:to>
    <xdr:cxnSp macro="">
      <xdr:nvCxnSpPr>
        <xdr:cNvPr id="176" name="直線コネクタ 175">
          <a:extLst>
            <a:ext uri="{FF2B5EF4-FFF2-40B4-BE49-F238E27FC236}">
              <a16:creationId xmlns:a16="http://schemas.microsoft.com/office/drawing/2014/main" id="{00000000-0008-0000-0600-0000B0000000}"/>
            </a:ext>
          </a:extLst>
        </xdr:cNvPr>
        <xdr:cNvCxnSpPr/>
      </xdr:nvCxnSpPr>
      <xdr:spPr>
        <a:xfrm>
          <a:off x="2019300" y="13498288"/>
          <a:ext cx="889000" cy="26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78</xdr:row>
      <xdr:rowOff>5648</xdr:rowOff>
    </xdr:from>
    <xdr:to>
      <xdr:col>15</xdr:col>
      <xdr:colOff>101600</xdr:colOff>
      <xdr:row>78</xdr:row>
      <xdr:rowOff>107248</xdr:rowOff>
    </xdr:to>
    <xdr:sp macro="" textlink="">
      <xdr:nvSpPr>
        <xdr:cNvPr id="177" name="フローチャート: 判断 176">
          <a:extLst>
            <a:ext uri="{FF2B5EF4-FFF2-40B4-BE49-F238E27FC236}">
              <a16:creationId xmlns:a16="http://schemas.microsoft.com/office/drawing/2014/main" id="{00000000-0008-0000-0600-0000B1000000}"/>
            </a:ext>
          </a:extLst>
        </xdr:cNvPr>
        <xdr:cNvSpPr/>
      </xdr:nvSpPr>
      <xdr:spPr>
        <a:xfrm>
          <a:off x="2857500" y="133787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76</xdr:row>
      <xdr:rowOff>123775</xdr:rowOff>
    </xdr:from>
    <xdr:ext cx="534377" cy="259045"/>
    <xdr:sp macro="" textlink="">
      <xdr:nvSpPr>
        <xdr:cNvPr id="178" name="テキスト ボックス 177">
          <a:extLst>
            <a:ext uri="{FF2B5EF4-FFF2-40B4-BE49-F238E27FC236}">
              <a16:creationId xmlns:a16="http://schemas.microsoft.com/office/drawing/2014/main" id="{00000000-0008-0000-0600-0000B2000000}"/>
            </a:ext>
          </a:extLst>
        </xdr:cNvPr>
        <xdr:cNvSpPr txBox="1"/>
      </xdr:nvSpPr>
      <xdr:spPr>
        <a:xfrm>
          <a:off x="2641111" y="131539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18,209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123104</xdr:rowOff>
    </xdr:from>
    <xdr:to>
      <xdr:col>10</xdr:col>
      <xdr:colOff>114300</xdr:colOff>
      <xdr:row>78</xdr:row>
      <xdr:rowOff>125188</xdr:rowOff>
    </xdr:to>
    <xdr:cxnSp macro="">
      <xdr:nvCxnSpPr>
        <xdr:cNvPr id="179" name="直線コネクタ 178">
          <a:extLst>
            <a:ext uri="{FF2B5EF4-FFF2-40B4-BE49-F238E27FC236}">
              <a16:creationId xmlns:a16="http://schemas.microsoft.com/office/drawing/2014/main" id="{00000000-0008-0000-0600-0000B3000000}"/>
            </a:ext>
          </a:extLst>
        </xdr:cNvPr>
        <xdr:cNvCxnSpPr/>
      </xdr:nvCxnSpPr>
      <xdr:spPr>
        <a:xfrm>
          <a:off x="1130300" y="13496204"/>
          <a:ext cx="889000" cy="20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78</xdr:row>
      <xdr:rowOff>2150</xdr:rowOff>
    </xdr:from>
    <xdr:to>
      <xdr:col>10</xdr:col>
      <xdr:colOff>165100</xdr:colOff>
      <xdr:row>78</xdr:row>
      <xdr:rowOff>103750</xdr:rowOff>
    </xdr:to>
    <xdr:sp macro="" textlink="">
      <xdr:nvSpPr>
        <xdr:cNvPr id="180" name="フローチャート: 判断 179">
          <a:extLst>
            <a:ext uri="{FF2B5EF4-FFF2-40B4-BE49-F238E27FC236}">
              <a16:creationId xmlns:a16="http://schemas.microsoft.com/office/drawing/2014/main" id="{00000000-0008-0000-0600-0000B4000000}"/>
            </a:ext>
          </a:extLst>
        </xdr:cNvPr>
        <xdr:cNvSpPr/>
      </xdr:nvSpPr>
      <xdr:spPr>
        <a:xfrm>
          <a:off x="1968500" y="133752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76</xdr:row>
      <xdr:rowOff>120277</xdr:rowOff>
    </xdr:from>
    <xdr:ext cx="534377" cy="259045"/>
    <xdr:sp macro="" textlink="">
      <xdr:nvSpPr>
        <xdr:cNvPr id="181" name="テキスト ボックス 180">
          <a:extLst>
            <a:ext uri="{FF2B5EF4-FFF2-40B4-BE49-F238E27FC236}">
              <a16:creationId xmlns:a16="http://schemas.microsoft.com/office/drawing/2014/main" id="{00000000-0008-0000-0600-0000B5000000}"/>
            </a:ext>
          </a:extLst>
        </xdr:cNvPr>
        <xdr:cNvSpPr txBox="1"/>
      </xdr:nvSpPr>
      <xdr:spPr>
        <a:xfrm>
          <a:off x="1752111" y="131504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10055</xdr:rowOff>
    </xdr:from>
    <xdr:to>
      <xdr:col>6</xdr:col>
      <xdr:colOff>38100</xdr:colOff>
      <xdr:row>78</xdr:row>
      <xdr:rowOff>111655</xdr:rowOff>
    </xdr:to>
    <xdr:sp macro="" textlink="">
      <xdr:nvSpPr>
        <xdr:cNvPr id="182" name="フローチャート: 判断 181">
          <a:extLst>
            <a:ext uri="{FF2B5EF4-FFF2-40B4-BE49-F238E27FC236}">
              <a16:creationId xmlns:a16="http://schemas.microsoft.com/office/drawing/2014/main" id="{00000000-0008-0000-0600-0000B6000000}"/>
            </a:ext>
          </a:extLst>
        </xdr:cNvPr>
        <xdr:cNvSpPr/>
      </xdr:nvSpPr>
      <xdr:spPr>
        <a:xfrm>
          <a:off x="1079500" y="133831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76</xdr:row>
      <xdr:rowOff>128182</xdr:rowOff>
    </xdr:from>
    <xdr:ext cx="534377" cy="259045"/>
    <xdr:sp macro="" textlink="">
      <xdr:nvSpPr>
        <xdr:cNvPr id="183" name="テキスト ボックス 182">
          <a:extLst>
            <a:ext uri="{FF2B5EF4-FFF2-40B4-BE49-F238E27FC236}">
              <a16:creationId xmlns:a16="http://schemas.microsoft.com/office/drawing/2014/main" id="{00000000-0008-0000-0600-0000B7000000}"/>
            </a:ext>
          </a:extLst>
        </xdr:cNvPr>
        <xdr:cNvSpPr txBox="1"/>
      </xdr:nvSpPr>
      <xdr:spPr>
        <a:xfrm>
          <a:off x="863111" y="13158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4" name="テキスト ボックス 183">
          <a:extLst>
            <a:ext uri="{FF2B5EF4-FFF2-40B4-BE49-F238E27FC236}">
              <a16:creationId xmlns:a16="http://schemas.microsoft.com/office/drawing/2014/main" id="{00000000-0008-0000-0600-0000B8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5" name="テキスト ボックス 184">
          <a:extLst>
            <a:ext uri="{FF2B5EF4-FFF2-40B4-BE49-F238E27FC236}">
              <a16:creationId xmlns:a16="http://schemas.microsoft.com/office/drawing/2014/main" id="{00000000-0008-0000-0600-0000B9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6" name="テキスト ボックス 185">
          <a:extLst>
            <a:ext uri="{FF2B5EF4-FFF2-40B4-BE49-F238E27FC236}">
              <a16:creationId xmlns:a16="http://schemas.microsoft.com/office/drawing/2014/main" id="{00000000-0008-0000-0600-0000BA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87" name="テキスト ボックス 186">
          <a:extLst>
            <a:ext uri="{FF2B5EF4-FFF2-40B4-BE49-F238E27FC236}">
              <a16:creationId xmlns:a16="http://schemas.microsoft.com/office/drawing/2014/main" id="{00000000-0008-0000-0600-0000BB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600-0000BC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71458</xdr:rowOff>
    </xdr:from>
    <xdr:to>
      <xdr:col>24</xdr:col>
      <xdr:colOff>114300</xdr:colOff>
      <xdr:row>79</xdr:row>
      <xdr:rowOff>1608</xdr:rowOff>
    </xdr:to>
    <xdr:sp macro="" textlink="">
      <xdr:nvSpPr>
        <xdr:cNvPr id="189" name="楕円 188">
          <a:extLst>
            <a:ext uri="{FF2B5EF4-FFF2-40B4-BE49-F238E27FC236}">
              <a16:creationId xmlns:a16="http://schemas.microsoft.com/office/drawing/2014/main" id="{00000000-0008-0000-0600-0000BD000000}"/>
            </a:ext>
          </a:extLst>
        </xdr:cNvPr>
        <xdr:cNvSpPr/>
      </xdr:nvSpPr>
      <xdr:spPr>
        <a:xfrm>
          <a:off x="4584700" y="134445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157835</xdr:rowOff>
    </xdr:from>
    <xdr:ext cx="469744" cy="259045"/>
    <xdr:sp macro="" textlink="">
      <xdr:nvSpPr>
        <xdr:cNvPr id="190" name="維持補修費該当値テキスト">
          <a:extLst>
            <a:ext uri="{FF2B5EF4-FFF2-40B4-BE49-F238E27FC236}">
              <a16:creationId xmlns:a16="http://schemas.microsoft.com/office/drawing/2014/main" id="{00000000-0008-0000-0600-0000BE000000}"/>
            </a:ext>
          </a:extLst>
        </xdr:cNvPr>
        <xdr:cNvSpPr txBox="1"/>
      </xdr:nvSpPr>
      <xdr:spPr>
        <a:xfrm>
          <a:off x="4686300" y="133594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76085</xdr:rowOff>
    </xdr:from>
    <xdr:to>
      <xdr:col>20</xdr:col>
      <xdr:colOff>38100</xdr:colOff>
      <xdr:row>79</xdr:row>
      <xdr:rowOff>6235</xdr:rowOff>
    </xdr:to>
    <xdr:sp macro="" textlink="">
      <xdr:nvSpPr>
        <xdr:cNvPr id="191" name="楕円 190">
          <a:extLst>
            <a:ext uri="{FF2B5EF4-FFF2-40B4-BE49-F238E27FC236}">
              <a16:creationId xmlns:a16="http://schemas.microsoft.com/office/drawing/2014/main" id="{00000000-0008-0000-0600-0000BF000000}"/>
            </a:ext>
          </a:extLst>
        </xdr:cNvPr>
        <xdr:cNvSpPr/>
      </xdr:nvSpPr>
      <xdr:spPr>
        <a:xfrm>
          <a:off x="3746500" y="134491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168812</xdr:rowOff>
    </xdr:from>
    <xdr:ext cx="469744" cy="259045"/>
    <xdr:sp macro="" textlink="">
      <xdr:nvSpPr>
        <xdr:cNvPr id="192" name="テキスト ボックス 191">
          <a:extLst>
            <a:ext uri="{FF2B5EF4-FFF2-40B4-BE49-F238E27FC236}">
              <a16:creationId xmlns:a16="http://schemas.microsoft.com/office/drawing/2014/main" id="{00000000-0008-0000-0600-0000C0000000}"/>
            </a:ext>
          </a:extLst>
        </xdr:cNvPr>
        <xdr:cNvSpPr txBox="1"/>
      </xdr:nvSpPr>
      <xdr:spPr>
        <a:xfrm>
          <a:off x="3562428" y="135419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77082</xdr:rowOff>
    </xdr:from>
    <xdr:to>
      <xdr:col>15</xdr:col>
      <xdr:colOff>101600</xdr:colOff>
      <xdr:row>79</xdr:row>
      <xdr:rowOff>7232</xdr:rowOff>
    </xdr:to>
    <xdr:sp macro="" textlink="">
      <xdr:nvSpPr>
        <xdr:cNvPr id="193" name="楕円 192">
          <a:extLst>
            <a:ext uri="{FF2B5EF4-FFF2-40B4-BE49-F238E27FC236}">
              <a16:creationId xmlns:a16="http://schemas.microsoft.com/office/drawing/2014/main" id="{00000000-0008-0000-0600-0000C1000000}"/>
            </a:ext>
          </a:extLst>
        </xdr:cNvPr>
        <xdr:cNvSpPr/>
      </xdr:nvSpPr>
      <xdr:spPr>
        <a:xfrm>
          <a:off x="2857500" y="13450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169809</xdr:rowOff>
    </xdr:from>
    <xdr:ext cx="469744" cy="259045"/>
    <xdr:sp macro="" textlink="">
      <xdr:nvSpPr>
        <xdr:cNvPr id="194" name="テキスト ボックス 193">
          <a:extLst>
            <a:ext uri="{FF2B5EF4-FFF2-40B4-BE49-F238E27FC236}">
              <a16:creationId xmlns:a16="http://schemas.microsoft.com/office/drawing/2014/main" id="{00000000-0008-0000-0600-0000C2000000}"/>
            </a:ext>
          </a:extLst>
        </xdr:cNvPr>
        <xdr:cNvSpPr txBox="1"/>
      </xdr:nvSpPr>
      <xdr:spPr>
        <a:xfrm>
          <a:off x="2673428" y="135429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74388</xdr:rowOff>
    </xdr:from>
    <xdr:to>
      <xdr:col>10</xdr:col>
      <xdr:colOff>165100</xdr:colOff>
      <xdr:row>79</xdr:row>
      <xdr:rowOff>4538</xdr:rowOff>
    </xdr:to>
    <xdr:sp macro="" textlink="">
      <xdr:nvSpPr>
        <xdr:cNvPr id="195" name="楕円 194">
          <a:extLst>
            <a:ext uri="{FF2B5EF4-FFF2-40B4-BE49-F238E27FC236}">
              <a16:creationId xmlns:a16="http://schemas.microsoft.com/office/drawing/2014/main" id="{00000000-0008-0000-0600-0000C3000000}"/>
            </a:ext>
          </a:extLst>
        </xdr:cNvPr>
        <xdr:cNvSpPr/>
      </xdr:nvSpPr>
      <xdr:spPr>
        <a:xfrm>
          <a:off x="1968500" y="13447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167115</xdr:rowOff>
    </xdr:from>
    <xdr:ext cx="469744" cy="259045"/>
    <xdr:sp macro="" textlink="">
      <xdr:nvSpPr>
        <xdr:cNvPr id="196" name="テキスト ボックス 195">
          <a:extLst>
            <a:ext uri="{FF2B5EF4-FFF2-40B4-BE49-F238E27FC236}">
              <a16:creationId xmlns:a16="http://schemas.microsoft.com/office/drawing/2014/main" id="{00000000-0008-0000-0600-0000C4000000}"/>
            </a:ext>
          </a:extLst>
        </xdr:cNvPr>
        <xdr:cNvSpPr txBox="1"/>
      </xdr:nvSpPr>
      <xdr:spPr>
        <a:xfrm>
          <a:off x="1784428" y="13540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72304</xdr:rowOff>
    </xdr:from>
    <xdr:to>
      <xdr:col>6</xdr:col>
      <xdr:colOff>38100</xdr:colOff>
      <xdr:row>79</xdr:row>
      <xdr:rowOff>2454</xdr:rowOff>
    </xdr:to>
    <xdr:sp macro="" textlink="">
      <xdr:nvSpPr>
        <xdr:cNvPr id="197" name="楕円 196">
          <a:extLst>
            <a:ext uri="{FF2B5EF4-FFF2-40B4-BE49-F238E27FC236}">
              <a16:creationId xmlns:a16="http://schemas.microsoft.com/office/drawing/2014/main" id="{00000000-0008-0000-0600-0000C5000000}"/>
            </a:ext>
          </a:extLst>
        </xdr:cNvPr>
        <xdr:cNvSpPr/>
      </xdr:nvSpPr>
      <xdr:spPr>
        <a:xfrm>
          <a:off x="1079500" y="134454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165031</xdr:rowOff>
    </xdr:from>
    <xdr:ext cx="469744" cy="259045"/>
    <xdr:sp macro="" textlink="">
      <xdr:nvSpPr>
        <xdr:cNvPr id="198" name="テキスト ボックス 197">
          <a:extLst>
            <a:ext uri="{FF2B5EF4-FFF2-40B4-BE49-F238E27FC236}">
              <a16:creationId xmlns:a16="http://schemas.microsoft.com/office/drawing/2014/main" id="{00000000-0008-0000-0600-0000C6000000}"/>
            </a:ext>
          </a:extLst>
        </xdr:cNvPr>
        <xdr:cNvSpPr txBox="1"/>
      </xdr:nvSpPr>
      <xdr:spPr>
        <a:xfrm>
          <a:off x="895428" y="135381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199" name="正方形/長方形 198">
          <a:extLst>
            <a:ext uri="{FF2B5EF4-FFF2-40B4-BE49-F238E27FC236}">
              <a16:creationId xmlns:a16="http://schemas.microsoft.com/office/drawing/2014/main" id="{00000000-0008-0000-0600-0000C7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0" name="正方形/長方形 199">
          <a:extLst>
            <a:ext uri="{FF2B5EF4-FFF2-40B4-BE49-F238E27FC236}">
              <a16:creationId xmlns:a16="http://schemas.microsoft.com/office/drawing/2014/main" id="{00000000-0008-0000-0600-0000C8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1" name="正方形/長方形 200">
          <a:extLst>
            <a:ext uri="{FF2B5EF4-FFF2-40B4-BE49-F238E27FC236}">
              <a16:creationId xmlns:a16="http://schemas.microsoft.com/office/drawing/2014/main" id="{00000000-0008-0000-0600-0000C9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2" name="正方形/長方形 201">
          <a:extLst>
            <a:ext uri="{FF2B5EF4-FFF2-40B4-BE49-F238E27FC236}">
              <a16:creationId xmlns:a16="http://schemas.microsoft.com/office/drawing/2014/main" id="{00000000-0008-0000-0600-0000CA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3" name="正方形/長方形 202">
          <a:extLst>
            <a:ext uri="{FF2B5EF4-FFF2-40B4-BE49-F238E27FC236}">
              <a16:creationId xmlns:a16="http://schemas.microsoft.com/office/drawing/2014/main" id="{00000000-0008-0000-0600-0000CB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103,128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4" name="正方形/長方形 203">
          <a:extLst>
            <a:ext uri="{FF2B5EF4-FFF2-40B4-BE49-F238E27FC236}">
              <a16:creationId xmlns:a16="http://schemas.microsoft.com/office/drawing/2014/main" id="{00000000-0008-0000-0600-0000CC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5" name="正方形/長方形 204">
          <a:extLst>
            <a:ext uri="{FF2B5EF4-FFF2-40B4-BE49-F238E27FC236}">
              <a16:creationId xmlns:a16="http://schemas.microsoft.com/office/drawing/2014/main" id="{00000000-0008-0000-0600-0000CD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123,753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6" name="正方形/長方形 205">
          <a:extLst>
            <a:ext uri="{FF2B5EF4-FFF2-40B4-BE49-F238E27FC236}">
              <a16:creationId xmlns:a16="http://schemas.microsoft.com/office/drawing/2014/main" id="{00000000-0008-0000-0600-0000CE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07" name="テキスト ボックス 206">
          <a:extLst>
            <a:ext uri="{FF2B5EF4-FFF2-40B4-BE49-F238E27FC236}">
              <a16:creationId xmlns:a16="http://schemas.microsoft.com/office/drawing/2014/main" id="{00000000-0008-0000-0600-0000CF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08" name="直線コネクタ 207">
          <a:extLst>
            <a:ext uri="{FF2B5EF4-FFF2-40B4-BE49-F238E27FC236}">
              <a16:creationId xmlns:a16="http://schemas.microsoft.com/office/drawing/2014/main" id="{00000000-0008-0000-0600-0000D0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98879</xdr:rowOff>
    </xdr:from>
    <xdr:to>
      <xdr:col>28</xdr:col>
      <xdr:colOff>114300</xdr:colOff>
      <xdr:row>99</xdr:row>
      <xdr:rowOff>98879</xdr:rowOff>
    </xdr:to>
    <xdr:cxnSp macro="">
      <xdr:nvCxnSpPr>
        <xdr:cNvPr id="209" name="直線コネクタ 208">
          <a:extLst>
            <a:ext uri="{FF2B5EF4-FFF2-40B4-BE49-F238E27FC236}">
              <a16:creationId xmlns:a16="http://schemas.microsoft.com/office/drawing/2014/main" id="{00000000-0008-0000-0600-0000D1000000}"/>
            </a:ext>
          </a:extLst>
        </xdr:cNvPr>
        <xdr:cNvCxnSpPr/>
      </xdr:nvCxnSpPr>
      <xdr:spPr>
        <a:xfrm>
          <a:off x="762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128106</xdr:rowOff>
    </xdr:from>
    <xdr:ext cx="248786" cy="259045"/>
    <xdr:sp macro="" textlink="">
      <xdr:nvSpPr>
        <xdr:cNvPr id="210" name="テキスト ボックス 209">
          <a:extLst>
            <a:ext uri="{FF2B5EF4-FFF2-40B4-BE49-F238E27FC236}">
              <a16:creationId xmlns:a16="http://schemas.microsoft.com/office/drawing/2014/main" id="{00000000-0008-0000-0600-0000D2000000}"/>
            </a:ext>
          </a:extLst>
        </xdr:cNvPr>
        <xdr:cNvSpPr txBox="1"/>
      </xdr:nvSpPr>
      <xdr:spPr>
        <a:xfrm>
          <a:off x="513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115207</xdr:rowOff>
    </xdr:from>
    <xdr:to>
      <xdr:col>28</xdr:col>
      <xdr:colOff>114300</xdr:colOff>
      <xdr:row>97</xdr:row>
      <xdr:rowOff>115207</xdr:rowOff>
    </xdr:to>
    <xdr:cxnSp macro="">
      <xdr:nvCxnSpPr>
        <xdr:cNvPr id="211" name="直線コネクタ 210">
          <a:extLst>
            <a:ext uri="{FF2B5EF4-FFF2-40B4-BE49-F238E27FC236}">
              <a16:creationId xmlns:a16="http://schemas.microsoft.com/office/drawing/2014/main" id="{00000000-0008-0000-0600-0000D3000000}"/>
            </a:ext>
          </a:extLst>
        </xdr:cNvPr>
        <xdr:cNvCxnSpPr/>
      </xdr:nvCxnSpPr>
      <xdr:spPr>
        <a:xfrm>
          <a:off x="762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144434</xdr:rowOff>
    </xdr:from>
    <xdr:ext cx="531299" cy="259045"/>
    <xdr:sp macro="" textlink="">
      <xdr:nvSpPr>
        <xdr:cNvPr id="212" name="テキスト ボックス 211">
          <a:extLst>
            <a:ext uri="{FF2B5EF4-FFF2-40B4-BE49-F238E27FC236}">
              <a16:creationId xmlns:a16="http://schemas.microsoft.com/office/drawing/2014/main" id="{00000000-0008-0000-0600-0000D4000000}"/>
            </a:ext>
          </a:extLst>
        </xdr:cNvPr>
        <xdr:cNvSpPr txBox="1"/>
      </xdr:nvSpPr>
      <xdr:spPr>
        <a:xfrm>
          <a:off x="230701" y="16603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95</xdr:row>
      <xdr:rowOff>131536</xdr:rowOff>
    </xdr:from>
    <xdr:to>
      <xdr:col>28</xdr:col>
      <xdr:colOff>114300</xdr:colOff>
      <xdr:row>95</xdr:row>
      <xdr:rowOff>131536</xdr:rowOff>
    </xdr:to>
    <xdr:cxnSp macro="">
      <xdr:nvCxnSpPr>
        <xdr:cNvPr id="213" name="直線コネクタ 212">
          <a:extLst>
            <a:ext uri="{FF2B5EF4-FFF2-40B4-BE49-F238E27FC236}">
              <a16:creationId xmlns:a16="http://schemas.microsoft.com/office/drawing/2014/main" id="{00000000-0008-0000-0600-0000D5000000}"/>
            </a:ext>
          </a:extLst>
        </xdr:cNvPr>
        <xdr:cNvCxnSpPr/>
      </xdr:nvCxnSpPr>
      <xdr:spPr>
        <a:xfrm>
          <a:off x="762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94</xdr:row>
      <xdr:rowOff>160763</xdr:rowOff>
    </xdr:from>
    <xdr:ext cx="531299" cy="259045"/>
    <xdr:sp macro="" textlink="">
      <xdr:nvSpPr>
        <xdr:cNvPr id="214" name="テキスト ボックス 213">
          <a:extLst>
            <a:ext uri="{FF2B5EF4-FFF2-40B4-BE49-F238E27FC236}">
              <a16:creationId xmlns:a16="http://schemas.microsoft.com/office/drawing/2014/main" id="{00000000-0008-0000-0600-0000D6000000}"/>
            </a:ext>
          </a:extLst>
        </xdr:cNvPr>
        <xdr:cNvSpPr txBox="1"/>
      </xdr:nvSpPr>
      <xdr:spPr>
        <a:xfrm>
          <a:off x="230701" y="16277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93</xdr:row>
      <xdr:rowOff>147864</xdr:rowOff>
    </xdr:from>
    <xdr:to>
      <xdr:col>28</xdr:col>
      <xdr:colOff>114300</xdr:colOff>
      <xdr:row>93</xdr:row>
      <xdr:rowOff>147864</xdr:rowOff>
    </xdr:to>
    <xdr:cxnSp macro="">
      <xdr:nvCxnSpPr>
        <xdr:cNvPr id="215" name="直線コネクタ 214">
          <a:extLst>
            <a:ext uri="{FF2B5EF4-FFF2-40B4-BE49-F238E27FC236}">
              <a16:creationId xmlns:a16="http://schemas.microsoft.com/office/drawing/2014/main" id="{00000000-0008-0000-0600-0000D7000000}"/>
            </a:ext>
          </a:extLst>
        </xdr:cNvPr>
        <xdr:cNvCxnSpPr/>
      </xdr:nvCxnSpPr>
      <xdr:spPr>
        <a:xfrm>
          <a:off x="762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93</xdr:row>
      <xdr:rowOff>5641</xdr:rowOff>
    </xdr:from>
    <xdr:ext cx="531299" cy="259045"/>
    <xdr:sp macro="" textlink="">
      <xdr:nvSpPr>
        <xdr:cNvPr id="216" name="テキスト ボックス 215">
          <a:extLst>
            <a:ext uri="{FF2B5EF4-FFF2-40B4-BE49-F238E27FC236}">
              <a16:creationId xmlns:a16="http://schemas.microsoft.com/office/drawing/2014/main" id="{00000000-0008-0000-0600-0000D8000000}"/>
            </a:ext>
          </a:extLst>
        </xdr:cNvPr>
        <xdr:cNvSpPr txBox="1"/>
      </xdr:nvSpPr>
      <xdr:spPr>
        <a:xfrm>
          <a:off x="230701" y="15950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164193</xdr:rowOff>
    </xdr:from>
    <xdr:to>
      <xdr:col>28</xdr:col>
      <xdr:colOff>114300</xdr:colOff>
      <xdr:row>91</xdr:row>
      <xdr:rowOff>164193</xdr:rowOff>
    </xdr:to>
    <xdr:cxnSp macro="">
      <xdr:nvCxnSpPr>
        <xdr:cNvPr id="217" name="直線コネクタ 216">
          <a:extLst>
            <a:ext uri="{FF2B5EF4-FFF2-40B4-BE49-F238E27FC236}">
              <a16:creationId xmlns:a16="http://schemas.microsoft.com/office/drawing/2014/main" id="{00000000-0008-0000-0600-0000D9000000}"/>
            </a:ext>
          </a:extLst>
        </xdr:cNvPr>
        <xdr:cNvCxnSpPr/>
      </xdr:nvCxnSpPr>
      <xdr:spPr>
        <a:xfrm>
          <a:off x="762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21970</xdr:rowOff>
    </xdr:from>
    <xdr:ext cx="595419" cy="259045"/>
    <xdr:sp macro="" textlink="">
      <xdr:nvSpPr>
        <xdr:cNvPr id="218" name="テキスト ボックス 217">
          <a:extLst>
            <a:ext uri="{FF2B5EF4-FFF2-40B4-BE49-F238E27FC236}">
              <a16:creationId xmlns:a16="http://schemas.microsoft.com/office/drawing/2014/main" id="{00000000-0008-0000-0600-0000DA000000}"/>
            </a:ext>
          </a:extLst>
        </xdr:cNvPr>
        <xdr:cNvSpPr txBox="1"/>
      </xdr:nvSpPr>
      <xdr:spPr>
        <a:xfrm>
          <a:off x="166581" y="15623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9071</xdr:rowOff>
    </xdr:from>
    <xdr:to>
      <xdr:col>28</xdr:col>
      <xdr:colOff>114300</xdr:colOff>
      <xdr:row>90</xdr:row>
      <xdr:rowOff>9071</xdr:rowOff>
    </xdr:to>
    <xdr:cxnSp macro="">
      <xdr:nvCxnSpPr>
        <xdr:cNvPr id="219" name="直線コネクタ 218">
          <a:extLst>
            <a:ext uri="{FF2B5EF4-FFF2-40B4-BE49-F238E27FC236}">
              <a16:creationId xmlns:a16="http://schemas.microsoft.com/office/drawing/2014/main" id="{00000000-0008-0000-0600-0000DB000000}"/>
            </a:ext>
          </a:extLst>
        </xdr:cNvPr>
        <xdr:cNvCxnSpPr/>
      </xdr:nvCxnSpPr>
      <xdr:spPr>
        <a:xfrm>
          <a:off x="762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38298</xdr:rowOff>
    </xdr:from>
    <xdr:ext cx="595419" cy="259045"/>
    <xdr:sp macro="" textlink="">
      <xdr:nvSpPr>
        <xdr:cNvPr id="220" name="テキスト ボックス 219">
          <a:extLst>
            <a:ext uri="{FF2B5EF4-FFF2-40B4-BE49-F238E27FC236}">
              <a16:creationId xmlns:a16="http://schemas.microsoft.com/office/drawing/2014/main" id="{00000000-0008-0000-0600-0000DC000000}"/>
            </a:ext>
          </a:extLst>
        </xdr:cNvPr>
        <xdr:cNvSpPr txBox="1"/>
      </xdr:nvSpPr>
      <xdr:spPr>
        <a:xfrm>
          <a:off x="166581" y="15297348"/>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1" name="直線コネクタ 220">
          <a:extLst>
            <a:ext uri="{FF2B5EF4-FFF2-40B4-BE49-F238E27FC236}">
              <a16:creationId xmlns:a16="http://schemas.microsoft.com/office/drawing/2014/main" id="{00000000-0008-0000-0600-0000DD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2" name="テキスト ボックス 221">
          <a:extLst>
            <a:ext uri="{FF2B5EF4-FFF2-40B4-BE49-F238E27FC236}">
              <a16:creationId xmlns:a16="http://schemas.microsoft.com/office/drawing/2014/main" id="{00000000-0008-0000-0600-0000DE000000}"/>
            </a:ext>
          </a:extLst>
        </xdr:cNvPr>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3" name="扶助費グラフ枠">
          <a:extLst>
            <a:ext uri="{FF2B5EF4-FFF2-40B4-BE49-F238E27FC236}">
              <a16:creationId xmlns:a16="http://schemas.microsoft.com/office/drawing/2014/main" id="{00000000-0008-0000-0600-0000DF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32573</xdr:rowOff>
    </xdr:from>
    <xdr:to>
      <xdr:col>24</xdr:col>
      <xdr:colOff>62865</xdr:colOff>
      <xdr:row>98</xdr:row>
      <xdr:rowOff>108283</xdr:rowOff>
    </xdr:to>
    <xdr:cxnSp macro="">
      <xdr:nvCxnSpPr>
        <xdr:cNvPr id="224" name="直線コネクタ 223">
          <a:extLst>
            <a:ext uri="{FF2B5EF4-FFF2-40B4-BE49-F238E27FC236}">
              <a16:creationId xmlns:a16="http://schemas.microsoft.com/office/drawing/2014/main" id="{00000000-0008-0000-0600-0000E0000000}"/>
            </a:ext>
          </a:extLst>
        </xdr:cNvPr>
        <xdr:cNvCxnSpPr/>
      </xdr:nvCxnSpPr>
      <xdr:spPr>
        <a:xfrm flipV="1">
          <a:off x="4633595" y="15463073"/>
          <a:ext cx="1270" cy="144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112110</xdr:rowOff>
    </xdr:from>
    <xdr:ext cx="534377" cy="259045"/>
    <xdr:sp macro="" textlink="">
      <xdr:nvSpPr>
        <xdr:cNvPr id="225" name="扶助費最小値テキスト">
          <a:extLst>
            <a:ext uri="{FF2B5EF4-FFF2-40B4-BE49-F238E27FC236}">
              <a16:creationId xmlns:a16="http://schemas.microsoft.com/office/drawing/2014/main" id="{00000000-0008-0000-0600-0000E1000000}"/>
            </a:ext>
          </a:extLst>
        </xdr:cNvPr>
        <xdr:cNvSpPr txBox="1"/>
      </xdr:nvSpPr>
      <xdr:spPr>
        <a:xfrm>
          <a:off x="4686300" y="169142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14,886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108283</xdr:rowOff>
    </xdr:from>
    <xdr:to>
      <xdr:col>24</xdr:col>
      <xdr:colOff>152400</xdr:colOff>
      <xdr:row>98</xdr:row>
      <xdr:rowOff>108283</xdr:rowOff>
    </xdr:to>
    <xdr:cxnSp macro="">
      <xdr:nvCxnSpPr>
        <xdr:cNvPr id="226" name="直線コネクタ 225">
          <a:extLst>
            <a:ext uri="{FF2B5EF4-FFF2-40B4-BE49-F238E27FC236}">
              <a16:creationId xmlns:a16="http://schemas.microsoft.com/office/drawing/2014/main" id="{00000000-0008-0000-0600-0000E2000000}"/>
            </a:ext>
          </a:extLst>
        </xdr:cNvPr>
        <xdr:cNvCxnSpPr/>
      </xdr:nvCxnSpPr>
      <xdr:spPr>
        <a:xfrm>
          <a:off x="4546600" y="169103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88</xdr:row>
      <xdr:rowOff>150700</xdr:rowOff>
    </xdr:from>
    <xdr:ext cx="599010" cy="259045"/>
    <xdr:sp macro="" textlink="">
      <xdr:nvSpPr>
        <xdr:cNvPr id="227" name="扶助費最大値テキスト">
          <a:extLst>
            <a:ext uri="{FF2B5EF4-FFF2-40B4-BE49-F238E27FC236}">
              <a16:creationId xmlns:a16="http://schemas.microsoft.com/office/drawing/2014/main" id="{00000000-0008-0000-0600-0000E3000000}"/>
            </a:ext>
          </a:extLst>
        </xdr:cNvPr>
        <xdr:cNvSpPr txBox="1"/>
      </xdr:nvSpPr>
      <xdr:spPr>
        <a:xfrm>
          <a:off x="4686300" y="1523830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147,841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90</xdr:row>
      <xdr:rowOff>32573</xdr:rowOff>
    </xdr:from>
    <xdr:to>
      <xdr:col>24</xdr:col>
      <xdr:colOff>152400</xdr:colOff>
      <xdr:row>90</xdr:row>
      <xdr:rowOff>32573</xdr:rowOff>
    </xdr:to>
    <xdr:cxnSp macro="">
      <xdr:nvCxnSpPr>
        <xdr:cNvPr id="228" name="直線コネクタ 227">
          <a:extLst>
            <a:ext uri="{FF2B5EF4-FFF2-40B4-BE49-F238E27FC236}">
              <a16:creationId xmlns:a16="http://schemas.microsoft.com/office/drawing/2014/main" id="{00000000-0008-0000-0600-0000E4000000}"/>
            </a:ext>
          </a:extLst>
        </xdr:cNvPr>
        <xdr:cNvCxnSpPr/>
      </xdr:nvCxnSpPr>
      <xdr:spPr>
        <a:xfrm>
          <a:off x="4546600" y="154630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91</xdr:row>
      <xdr:rowOff>121673</xdr:rowOff>
    </xdr:from>
    <xdr:to>
      <xdr:col>24</xdr:col>
      <xdr:colOff>63500</xdr:colOff>
      <xdr:row>91</xdr:row>
      <xdr:rowOff>155060</xdr:rowOff>
    </xdr:to>
    <xdr:cxnSp macro="">
      <xdr:nvCxnSpPr>
        <xdr:cNvPr id="229" name="直線コネクタ 228">
          <a:extLst>
            <a:ext uri="{FF2B5EF4-FFF2-40B4-BE49-F238E27FC236}">
              <a16:creationId xmlns:a16="http://schemas.microsoft.com/office/drawing/2014/main" id="{00000000-0008-0000-0600-0000E5000000}"/>
            </a:ext>
          </a:extLst>
        </xdr:cNvPr>
        <xdr:cNvCxnSpPr/>
      </xdr:nvCxnSpPr>
      <xdr:spPr>
        <a:xfrm flipV="1">
          <a:off x="3797300" y="15723623"/>
          <a:ext cx="838200" cy="333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94</xdr:row>
      <xdr:rowOff>126937</xdr:rowOff>
    </xdr:from>
    <xdr:ext cx="534377" cy="259045"/>
    <xdr:sp macro="" textlink="">
      <xdr:nvSpPr>
        <xdr:cNvPr id="230" name="扶助費平均値テキスト">
          <a:extLst>
            <a:ext uri="{FF2B5EF4-FFF2-40B4-BE49-F238E27FC236}">
              <a16:creationId xmlns:a16="http://schemas.microsoft.com/office/drawing/2014/main" id="{00000000-0008-0000-0600-0000E6000000}"/>
            </a:ext>
          </a:extLst>
        </xdr:cNvPr>
        <xdr:cNvSpPr txBox="1"/>
      </xdr:nvSpPr>
      <xdr:spPr>
        <a:xfrm>
          <a:off x="4686300" y="1624323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94</xdr:row>
      <xdr:rowOff>148510</xdr:rowOff>
    </xdr:from>
    <xdr:to>
      <xdr:col>24</xdr:col>
      <xdr:colOff>114300</xdr:colOff>
      <xdr:row>95</xdr:row>
      <xdr:rowOff>78660</xdr:rowOff>
    </xdr:to>
    <xdr:sp macro="" textlink="">
      <xdr:nvSpPr>
        <xdr:cNvPr id="231" name="フローチャート: 判断 230">
          <a:extLst>
            <a:ext uri="{FF2B5EF4-FFF2-40B4-BE49-F238E27FC236}">
              <a16:creationId xmlns:a16="http://schemas.microsoft.com/office/drawing/2014/main" id="{00000000-0008-0000-0600-0000E7000000}"/>
            </a:ext>
          </a:extLst>
        </xdr:cNvPr>
        <xdr:cNvSpPr/>
      </xdr:nvSpPr>
      <xdr:spPr>
        <a:xfrm>
          <a:off x="4584700" y="162648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91</xdr:row>
      <xdr:rowOff>155060</xdr:rowOff>
    </xdr:from>
    <xdr:to>
      <xdr:col>19</xdr:col>
      <xdr:colOff>177800</xdr:colOff>
      <xdr:row>92</xdr:row>
      <xdr:rowOff>98715</xdr:rowOff>
    </xdr:to>
    <xdr:cxnSp macro="">
      <xdr:nvCxnSpPr>
        <xdr:cNvPr id="232" name="直線コネクタ 231">
          <a:extLst>
            <a:ext uri="{FF2B5EF4-FFF2-40B4-BE49-F238E27FC236}">
              <a16:creationId xmlns:a16="http://schemas.microsoft.com/office/drawing/2014/main" id="{00000000-0008-0000-0600-0000E8000000}"/>
            </a:ext>
          </a:extLst>
        </xdr:cNvPr>
        <xdr:cNvCxnSpPr/>
      </xdr:nvCxnSpPr>
      <xdr:spPr>
        <a:xfrm flipV="1">
          <a:off x="2908300" y="15757010"/>
          <a:ext cx="889000" cy="1151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94</xdr:row>
      <xdr:rowOff>135491</xdr:rowOff>
    </xdr:from>
    <xdr:to>
      <xdr:col>20</xdr:col>
      <xdr:colOff>38100</xdr:colOff>
      <xdr:row>95</xdr:row>
      <xdr:rowOff>65641</xdr:rowOff>
    </xdr:to>
    <xdr:sp macro="" textlink="">
      <xdr:nvSpPr>
        <xdr:cNvPr id="233" name="フローチャート: 判断 232">
          <a:extLst>
            <a:ext uri="{FF2B5EF4-FFF2-40B4-BE49-F238E27FC236}">
              <a16:creationId xmlns:a16="http://schemas.microsoft.com/office/drawing/2014/main" id="{00000000-0008-0000-0600-0000E9000000}"/>
            </a:ext>
          </a:extLst>
        </xdr:cNvPr>
        <xdr:cNvSpPr/>
      </xdr:nvSpPr>
      <xdr:spPr>
        <a:xfrm>
          <a:off x="3746500" y="16251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56768</xdr:rowOff>
    </xdr:from>
    <xdr:ext cx="534377" cy="259045"/>
    <xdr:sp macro="" textlink="">
      <xdr:nvSpPr>
        <xdr:cNvPr id="234" name="テキスト ボックス 233">
          <a:extLst>
            <a:ext uri="{FF2B5EF4-FFF2-40B4-BE49-F238E27FC236}">
              <a16:creationId xmlns:a16="http://schemas.microsoft.com/office/drawing/2014/main" id="{00000000-0008-0000-0600-0000EA000000}"/>
            </a:ext>
          </a:extLst>
        </xdr:cNvPr>
        <xdr:cNvSpPr txBox="1"/>
      </xdr:nvSpPr>
      <xdr:spPr>
        <a:xfrm>
          <a:off x="3530111" y="16344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70,720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92</xdr:row>
      <xdr:rowOff>98715</xdr:rowOff>
    </xdr:from>
    <xdr:to>
      <xdr:col>15</xdr:col>
      <xdr:colOff>50800</xdr:colOff>
      <xdr:row>93</xdr:row>
      <xdr:rowOff>20709</xdr:rowOff>
    </xdr:to>
    <xdr:cxnSp macro="">
      <xdr:nvCxnSpPr>
        <xdr:cNvPr id="235" name="直線コネクタ 234">
          <a:extLst>
            <a:ext uri="{FF2B5EF4-FFF2-40B4-BE49-F238E27FC236}">
              <a16:creationId xmlns:a16="http://schemas.microsoft.com/office/drawing/2014/main" id="{00000000-0008-0000-0600-0000EB000000}"/>
            </a:ext>
          </a:extLst>
        </xdr:cNvPr>
        <xdr:cNvCxnSpPr/>
      </xdr:nvCxnSpPr>
      <xdr:spPr>
        <a:xfrm flipV="1">
          <a:off x="2019300" y="15872115"/>
          <a:ext cx="889000" cy="9344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95</xdr:row>
      <xdr:rowOff>57386</xdr:rowOff>
    </xdr:from>
    <xdr:to>
      <xdr:col>15</xdr:col>
      <xdr:colOff>101600</xdr:colOff>
      <xdr:row>95</xdr:row>
      <xdr:rowOff>158986</xdr:rowOff>
    </xdr:to>
    <xdr:sp macro="" textlink="">
      <xdr:nvSpPr>
        <xdr:cNvPr id="236" name="フローチャート: 判断 235">
          <a:extLst>
            <a:ext uri="{FF2B5EF4-FFF2-40B4-BE49-F238E27FC236}">
              <a16:creationId xmlns:a16="http://schemas.microsoft.com/office/drawing/2014/main" id="{00000000-0008-0000-0600-0000EC000000}"/>
            </a:ext>
          </a:extLst>
        </xdr:cNvPr>
        <xdr:cNvSpPr/>
      </xdr:nvSpPr>
      <xdr:spPr>
        <a:xfrm>
          <a:off x="2857500" y="163451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150113</xdr:rowOff>
    </xdr:from>
    <xdr:ext cx="534377" cy="259045"/>
    <xdr:sp macro="" textlink="">
      <xdr:nvSpPr>
        <xdr:cNvPr id="237" name="テキスト ボックス 236">
          <a:extLst>
            <a:ext uri="{FF2B5EF4-FFF2-40B4-BE49-F238E27FC236}">
              <a16:creationId xmlns:a16="http://schemas.microsoft.com/office/drawing/2014/main" id="{00000000-0008-0000-0600-0000ED000000}"/>
            </a:ext>
          </a:extLst>
        </xdr:cNvPr>
        <xdr:cNvSpPr txBox="1"/>
      </xdr:nvSpPr>
      <xdr:spPr>
        <a:xfrm>
          <a:off x="2641111" y="164378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93</xdr:row>
      <xdr:rowOff>20709</xdr:rowOff>
    </xdr:from>
    <xdr:to>
      <xdr:col>10</xdr:col>
      <xdr:colOff>114300</xdr:colOff>
      <xdr:row>93</xdr:row>
      <xdr:rowOff>59472</xdr:rowOff>
    </xdr:to>
    <xdr:cxnSp macro="">
      <xdr:nvCxnSpPr>
        <xdr:cNvPr id="238" name="直線コネクタ 237">
          <a:extLst>
            <a:ext uri="{FF2B5EF4-FFF2-40B4-BE49-F238E27FC236}">
              <a16:creationId xmlns:a16="http://schemas.microsoft.com/office/drawing/2014/main" id="{00000000-0008-0000-0600-0000EE000000}"/>
            </a:ext>
          </a:extLst>
        </xdr:cNvPr>
        <xdr:cNvCxnSpPr/>
      </xdr:nvCxnSpPr>
      <xdr:spPr>
        <a:xfrm flipV="1">
          <a:off x="1130300" y="15965559"/>
          <a:ext cx="889000" cy="387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95</xdr:row>
      <xdr:rowOff>55677</xdr:rowOff>
    </xdr:from>
    <xdr:to>
      <xdr:col>10</xdr:col>
      <xdr:colOff>165100</xdr:colOff>
      <xdr:row>95</xdr:row>
      <xdr:rowOff>157277</xdr:rowOff>
    </xdr:to>
    <xdr:sp macro="" textlink="">
      <xdr:nvSpPr>
        <xdr:cNvPr id="239" name="フローチャート: 判断 238">
          <a:extLst>
            <a:ext uri="{FF2B5EF4-FFF2-40B4-BE49-F238E27FC236}">
              <a16:creationId xmlns:a16="http://schemas.microsoft.com/office/drawing/2014/main" id="{00000000-0008-0000-0600-0000EF000000}"/>
            </a:ext>
          </a:extLst>
        </xdr:cNvPr>
        <xdr:cNvSpPr/>
      </xdr:nvSpPr>
      <xdr:spPr>
        <a:xfrm>
          <a:off x="1968500" y="163434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148404</xdr:rowOff>
    </xdr:from>
    <xdr:ext cx="534377" cy="259045"/>
    <xdr:sp macro="" textlink="">
      <xdr:nvSpPr>
        <xdr:cNvPr id="240" name="テキスト ボックス 239">
          <a:extLst>
            <a:ext uri="{FF2B5EF4-FFF2-40B4-BE49-F238E27FC236}">
              <a16:creationId xmlns:a16="http://schemas.microsoft.com/office/drawing/2014/main" id="{00000000-0008-0000-0600-0000F0000000}"/>
            </a:ext>
          </a:extLst>
        </xdr:cNvPr>
        <xdr:cNvSpPr txBox="1"/>
      </xdr:nvSpPr>
      <xdr:spPr>
        <a:xfrm>
          <a:off x="1752111" y="164361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95</xdr:row>
      <xdr:rowOff>111869</xdr:rowOff>
    </xdr:from>
    <xdr:to>
      <xdr:col>6</xdr:col>
      <xdr:colOff>38100</xdr:colOff>
      <xdr:row>96</xdr:row>
      <xdr:rowOff>42019</xdr:rowOff>
    </xdr:to>
    <xdr:sp macro="" textlink="">
      <xdr:nvSpPr>
        <xdr:cNvPr id="241" name="フローチャート: 判断 240">
          <a:extLst>
            <a:ext uri="{FF2B5EF4-FFF2-40B4-BE49-F238E27FC236}">
              <a16:creationId xmlns:a16="http://schemas.microsoft.com/office/drawing/2014/main" id="{00000000-0008-0000-0600-0000F1000000}"/>
            </a:ext>
          </a:extLst>
        </xdr:cNvPr>
        <xdr:cNvSpPr/>
      </xdr:nvSpPr>
      <xdr:spPr>
        <a:xfrm>
          <a:off x="1079500" y="163996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33146</xdr:rowOff>
    </xdr:from>
    <xdr:ext cx="534377" cy="259045"/>
    <xdr:sp macro="" textlink="">
      <xdr:nvSpPr>
        <xdr:cNvPr id="242" name="テキスト ボックス 241">
          <a:extLst>
            <a:ext uri="{FF2B5EF4-FFF2-40B4-BE49-F238E27FC236}">
              <a16:creationId xmlns:a16="http://schemas.microsoft.com/office/drawing/2014/main" id="{00000000-0008-0000-0600-0000F2000000}"/>
            </a:ext>
          </a:extLst>
        </xdr:cNvPr>
        <xdr:cNvSpPr txBox="1"/>
      </xdr:nvSpPr>
      <xdr:spPr>
        <a:xfrm>
          <a:off x="863111" y="164923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3" name="テキスト ボックス 242">
          <a:extLst>
            <a:ext uri="{FF2B5EF4-FFF2-40B4-BE49-F238E27FC236}">
              <a16:creationId xmlns:a16="http://schemas.microsoft.com/office/drawing/2014/main" id="{00000000-0008-0000-0600-0000F3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4" name="テキスト ボックス 243">
          <a:extLst>
            <a:ext uri="{FF2B5EF4-FFF2-40B4-BE49-F238E27FC236}">
              <a16:creationId xmlns:a16="http://schemas.microsoft.com/office/drawing/2014/main" id="{00000000-0008-0000-0600-0000F4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600-0000F5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600-0000F6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600-0000F7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91</xdr:row>
      <xdr:rowOff>70873</xdr:rowOff>
    </xdr:from>
    <xdr:to>
      <xdr:col>24</xdr:col>
      <xdr:colOff>114300</xdr:colOff>
      <xdr:row>92</xdr:row>
      <xdr:rowOff>1023</xdr:rowOff>
    </xdr:to>
    <xdr:sp macro="" textlink="">
      <xdr:nvSpPr>
        <xdr:cNvPr id="248" name="楕円 247">
          <a:extLst>
            <a:ext uri="{FF2B5EF4-FFF2-40B4-BE49-F238E27FC236}">
              <a16:creationId xmlns:a16="http://schemas.microsoft.com/office/drawing/2014/main" id="{00000000-0008-0000-0600-0000F8000000}"/>
            </a:ext>
          </a:extLst>
        </xdr:cNvPr>
        <xdr:cNvSpPr/>
      </xdr:nvSpPr>
      <xdr:spPr>
        <a:xfrm>
          <a:off x="4584700" y="15672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90</xdr:row>
      <xdr:rowOff>93750</xdr:rowOff>
    </xdr:from>
    <xdr:ext cx="599010" cy="259045"/>
    <xdr:sp macro="" textlink="">
      <xdr:nvSpPr>
        <xdr:cNvPr id="249" name="扶助費該当値テキスト">
          <a:extLst>
            <a:ext uri="{FF2B5EF4-FFF2-40B4-BE49-F238E27FC236}">
              <a16:creationId xmlns:a16="http://schemas.microsoft.com/office/drawing/2014/main" id="{00000000-0008-0000-0600-0000F9000000}"/>
            </a:ext>
          </a:extLst>
        </xdr:cNvPr>
        <xdr:cNvSpPr txBox="1"/>
      </xdr:nvSpPr>
      <xdr:spPr>
        <a:xfrm>
          <a:off x="4686300" y="1552425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123,906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91</xdr:row>
      <xdr:rowOff>104260</xdr:rowOff>
    </xdr:from>
    <xdr:to>
      <xdr:col>20</xdr:col>
      <xdr:colOff>38100</xdr:colOff>
      <xdr:row>92</xdr:row>
      <xdr:rowOff>34410</xdr:rowOff>
    </xdr:to>
    <xdr:sp macro="" textlink="">
      <xdr:nvSpPr>
        <xdr:cNvPr id="250" name="楕円 249">
          <a:extLst>
            <a:ext uri="{FF2B5EF4-FFF2-40B4-BE49-F238E27FC236}">
              <a16:creationId xmlns:a16="http://schemas.microsoft.com/office/drawing/2014/main" id="{00000000-0008-0000-0600-0000FA000000}"/>
            </a:ext>
          </a:extLst>
        </xdr:cNvPr>
        <xdr:cNvSpPr/>
      </xdr:nvSpPr>
      <xdr:spPr>
        <a:xfrm>
          <a:off x="3746500" y="15706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90</xdr:row>
      <xdr:rowOff>50937</xdr:rowOff>
    </xdr:from>
    <xdr:ext cx="599010" cy="259045"/>
    <xdr:sp macro="" textlink="">
      <xdr:nvSpPr>
        <xdr:cNvPr id="251" name="テキスト ボックス 250">
          <a:extLst>
            <a:ext uri="{FF2B5EF4-FFF2-40B4-BE49-F238E27FC236}">
              <a16:creationId xmlns:a16="http://schemas.microsoft.com/office/drawing/2014/main" id="{00000000-0008-0000-0600-0000FB000000}"/>
            </a:ext>
          </a:extLst>
        </xdr:cNvPr>
        <xdr:cNvSpPr txBox="1"/>
      </xdr:nvSpPr>
      <xdr:spPr>
        <a:xfrm>
          <a:off x="3497795" y="154814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120,839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92</xdr:row>
      <xdr:rowOff>47915</xdr:rowOff>
    </xdr:from>
    <xdr:to>
      <xdr:col>15</xdr:col>
      <xdr:colOff>101600</xdr:colOff>
      <xdr:row>92</xdr:row>
      <xdr:rowOff>149515</xdr:rowOff>
    </xdr:to>
    <xdr:sp macro="" textlink="">
      <xdr:nvSpPr>
        <xdr:cNvPr id="252" name="楕円 251">
          <a:extLst>
            <a:ext uri="{FF2B5EF4-FFF2-40B4-BE49-F238E27FC236}">
              <a16:creationId xmlns:a16="http://schemas.microsoft.com/office/drawing/2014/main" id="{00000000-0008-0000-0600-0000FC000000}"/>
            </a:ext>
          </a:extLst>
        </xdr:cNvPr>
        <xdr:cNvSpPr/>
      </xdr:nvSpPr>
      <xdr:spPr>
        <a:xfrm>
          <a:off x="2857500" y="158213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90</xdr:row>
      <xdr:rowOff>166042</xdr:rowOff>
    </xdr:from>
    <xdr:ext cx="599010" cy="259045"/>
    <xdr:sp macro="" textlink="">
      <xdr:nvSpPr>
        <xdr:cNvPr id="253" name="テキスト ボックス 252">
          <a:extLst>
            <a:ext uri="{FF2B5EF4-FFF2-40B4-BE49-F238E27FC236}">
              <a16:creationId xmlns:a16="http://schemas.microsoft.com/office/drawing/2014/main" id="{00000000-0008-0000-0600-0000FD000000}"/>
            </a:ext>
          </a:extLst>
        </xdr:cNvPr>
        <xdr:cNvSpPr txBox="1"/>
      </xdr:nvSpPr>
      <xdr:spPr>
        <a:xfrm>
          <a:off x="2608795" y="155965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110,265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92</xdr:row>
      <xdr:rowOff>141359</xdr:rowOff>
    </xdr:from>
    <xdr:to>
      <xdr:col>10</xdr:col>
      <xdr:colOff>165100</xdr:colOff>
      <xdr:row>93</xdr:row>
      <xdr:rowOff>71509</xdr:rowOff>
    </xdr:to>
    <xdr:sp macro="" textlink="">
      <xdr:nvSpPr>
        <xdr:cNvPr id="254" name="楕円 253">
          <a:extLst>
            <a:ext uri="{FF2B5EF4-FFF2-40B4-BE49-F238E27FC236}">
              <a16:creationId xmlns:a16="http://schemas.microsoft.com/office/drawing/2014/main" id="{00000000-0008-0000-0600-0000FE000000}"/>
            </a:ext>
          </a:extLst>
        </xdr:cNvPr>
        <xdr:cNvSpPr/>
      </xdr:nvSpPr>
      <xdr:spPr>
        <a:xfrm>
          <a:off x="1968500" y="15914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91</xdr:row>
      <xdr:rowOff>88036</xdr:rowOff>
    </xdr:from>
    <xdr:ext cx="599010" cy="259045"/>
    <xdr:sp macro="" textlink="">
      <xdr:nvSpPr>
        <xdr:cNvPr id="255" name="テキスト ボックス 254">
          <a:extLst>
            <a:ext uri="{FF2B5EF4-FFF2-40B4-BE49-F238E27FC236}">
              <a16:creationId xmlns:a16="http://schemas.microsoft.com/office/drawing/2014/main" id="{00000000-0008-0000-0600-0000FF000000}"/>
            </a:ext>
          </a:extLst>
        </xdr:cNvPr>
        <xdr:cNvSpPr txBox="1"/>
      </xdr:nvSpPr>
      <xdr:spPr>
        <a:xfrm>
          <a:off x="1719795" y="15689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101,681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93</xdr:row>
      <xdr:rowOff>8672</xdr:rowOff>
    </xdr:from>
    <xdr:to>
      <xdr:col>6</xdr:col>
      <xdr:colOff>38100</xdr:colOff>
      <xdr:row>93</xdr:row>
      <xdr:rowOff>110272</xdr:rowOff>
    </xdr:to>
    <xdr:sp macro="" textlink="">
      <xdr:nvSpPr>
        <xdr:cNvPr id="256" name="楕円 255">
          <a:extLst>
            <a:ext uri="{FF2B5EF4-FFF2-40B4-BE49-F238E27FC236}">
              <a16:creationId xmlns:a16="http://schemas.microsoft.com/office/drawing/2014/main" id="{00000000-0008-0000-0600-000000010000}"/>
            </a:ext>
          </a:extLst>
        </xdr:cNvPr>
        <xdr:cNvSpPr/>
      </xdr:nvSpPr>
      <xdr:spPr>
        <a:xfrm>
          <a:off x="1079500" y="159535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91</xdr:row>
      <xdr:rowOff>126799</xdr:rowOff>
    </xdr:from>
    <xdr:ext cx="534377" cy="259045"/>
    <xdr:sp macro="" textlink="">
      <xdr:nvSpPr>
        <xdr:cNvPr id="257" name="テキスト ボックス 256">
          <a:extLst>
            <a:ext uri="{FF2B5EF4-FFF2-40B4-BE49-F238E27FC236}">
              <a16:creationId xmlns:a16="http://schemas.microsoft.com/office/drawing/2014/main" id="{00000000-0008-0000-0600-000001010000}"/>
            </a:ext>
          </a:extLst>
        </xdr:cNvPr>
        <xdr:cNvSpPr txBox="1"/>
      </xdr:nvSpPr>
      <xdr:spPr>
        <a:xfrm>
          <a:off x="863111" y="157287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98,120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58" name="正方形/長方形 257">
          <a:extLst>
            <a:ext uri="{FF2B5EF4-FFF2-40B4-BE49-F238E27FC236}">
              <a16:creationId xmlns:a16="http://schemas.microsoft.com/office/drawing/2014/main" id="{00000000-0008-0000-0600-000002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59" name="正方形/長方形 258">
          <a:extLst>
            <a:ext uri="{FF2B5EF4-FFF2-40B4-BE49-F238E27FC236}">
              <a16:creationId xmlns:a16="http://schemas.microsoft.com/office/drawing/2014/main" id="{00000000-0008-0000-0600-000003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0" name="正方形/長方形 259">
          <a:extLst>
            <a:ext uri="{FF2B5EF4-FFF2-40B4-BE49-F238E27FC236}">
              <a16:creationId xmlns:a16="http://schemas.microsoft.com/office/drawing/2014/main" id="{00000000-0008-0000-0600-000004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1" name="正方形/長方形 260">
          <a:extLst>
            <a:ext uri="{FF2B5EF4-FFF2-40B4-BE49-F238E27FC236}">
              <a16:creationId xmlns:a16="http://schemas.microsoft.com/office/drawing/2014/main" id="{00000000-0008-0000-0600-000005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2" name="正方形/長方形 261">
          <a:extLst>
            <a:ext uri="{FF2B5EF4-FFF2-40B4-BE49-F238E27FC236}">
              <a16:creationId xmlns:a16="http://schemas.microsoft.com/office/drawing/2014/main" id="{00000000-0008-0000-0600-000006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40,162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600-000007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600-000008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38,937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5" name="正方形/長方形 264">
          <a:extLst>
            <a:ext uri="{FF2B5EF4-FFF2-40B4-BE49-F238E27FC236}">
              <a16:creationId xmlns:a16="http://schemas.microsoft.com/office/drawing/2014/main" id="{00000000-0008-0000-0600-000009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6" name="テキスト ボックス 265">
          <a:extLst>
            <a:ext uri="{FF2B5EF4-FFF2-40B4-BE49-F238E27FC236}">
              <a16:creationId xmlns:a16="http://schemas.microsoft.com/office/drawing/2014/main" id="{00000000-0008-0000-0600-00000A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7" name="直線コネクタ 266">
          <a:extLst>
            <a:ext uri="{FF2B5EF4-FFF2-40B4-BE49-F238E27FC236}">
              <a16:creationId xmlns:a16="http://schemas.microsoft.com/office/drawing/2014/main" id="{00000000-0008-0000-0600-00000B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68" name="直線コネクタ 267">
          <a:extLst>
            <a:ext uri="{FF2B5EF4-FFF2-40B4-BE49-F238E27FC236}">
              <a16:creationId xmlns:a16="http://schemas.microsoft.com/office/drawing/2014/main" id="{00000000-0008-0000-0600-00000C010000}"/>
            </a:ext>
          </a:extLst>
        </xdr:cNvPr>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69" name="テキスト ボックス 268">
          <a:extLst>
            <a:ext uri="{FF2B5EF4-FFF2-40B4-BE49-F238E27FC236}">
              <a16:creationId xmlns:a16="http://schemas.microsoft.com/office/drawing/2014/main" id="{00000000-0008-0000-0600-00000D010000}"/>
            </a:ext>
          </a:extLst>
        </xdr:cNvPr>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0" name="直線コネクタ 269">
          <a:extLst>
            <a:ext uri="{FF2B5EF4-FFF2-40B4-BE49-F238E27FC236}">
              <a16:creationId xmlns:a16="http://schemas.microsoft.com/office/drawing/2014/main" id="{00000000-0008-0000-0600-00000E010000}"/>
            </a:ext>
          </a:extLst>
        </xdr:cNvPr>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36</xdr:row>
      <xdr:rowOff>35577</xdr:rowOff>
    </xdr:from>
    <xdr:ext cx="595419" cy="259045"/>
    <xdr:sp macro="" textlink="">
      <xdr:nvSpPr>
        <xdr:cNvPr id="271" name="テキスト ボックス 270">
          <a:extLst>
            <a:ext uri="{FF2B5EF4-FFF2-40B4-BE49-F238E27FC236}">
              <a16:creationId xmlns:a16="http://schemas.microsoft.com/office/drawing/2014/main" id="{00000000-0008-0000-0600-00000F010000}"/>
            </a:ext>
          </a:extLst>
        </xdr:cNvPr>
        <xdr:cNvSpPr txBox="1"/>
      </xdr:nvSpPr>
      <xdr:spPr>
        <a:xfrm>
          <a:off x="6008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2" name="直線コネクタ 271">
          <a:extLst>
            <a:ext uri="{FF2B5EF4-FFF2-40B4-BE49-F238E27FC236}">
              <a16:creationId xmlns:a16="http://schemas.microsoft.com/office/drawing/2014/main" id="{00000000-0008-0000-0600-000010010000}"/>
            </a:ext>
          </a:extLst>
        </xdr:cNvPr>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3" name="テキスト ボックス 272">
          <a:extLst>
            <a:ext uri="{FF2B5EF4-FFF2-40B4-BE49-F238E27FC236}">
              <a16:creationId xmlns:a16="http://schemas.microsoft.com/office/drawing/2014/main" id="{00000000-0008-0000-0600-000011010000}"/>
            </a:ext>
          </a:extLst>
        </xdr:cNvPr>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4" name="直線コネクタ 273">
          <a:extLst>
            <a:ext uri="{FF2B5EF4-FFF2-40B4-BE49-F238E27FC236}">
              <a16:creationId xmlns:a16="http://schemas.microsoft.com/office/drawing/2014/main" id="{00000000-0008-0000-0600-000012010000}"/>
            </a:ext>
          </a:extLst>
        </xdr:cNvPr>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5" name="テキスト ボックス 274">
          <a:extLst>
            <a:ext uri="{FF2B5EF4-FFF2-40B4-BE49-F238E27FC236}">
              <a16:creationId xmlns:a16="http://schemas.microsoft.com/office/drawing/2014/main" id="{00000000-0008-0000-0600-000013010000}"/>
            </a:ext>
          </a:extLst>
        </xdr:cNvPr>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6" name="直線コネクタ 275">
          <a:extLst>
            <a:ext uri="{FF2B5EF4-FFF2-40B4-BE49-F238E27FC236}">
              <a16:creationId xmlns:a16="http://schemas.microsoft.com/office/drawing/2014/main" id="{00000000-0008-0000-0600-000014010000}"/>
            </a:ext>
          </a:extLst>
        </xdr:cNvPr>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7" name="テキスト ボックス 276">
          <a:extLst>
            <a:ext uri="{FF2B5EF4-FFF2-40B4-BE49-F238E27FC236}">
              <a16:creationId xmlns:a16="http://schemas.microsoft.com/office/drawing/2014/main" id="{00000000-0008-0000-0600-000015010000}"/>
            </a:ext>
          </a:extLst>
        </xdr:cNvPr>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78" name="直線コネクタ 277">
          <a:extLst>
            <a:ext uri="{FF2B5EF4-FFF2-40B4-BE49-F238E27FC236}">
              <a16:creationId xmlns:a16="http://schemas.microsoft.com/office/drawing/2014/main" id="{00000000-0008-0000-0600-000016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27</xdr:row>
      <xdr:rowOff>54627</xdr:rowOff>
    </xdr:from>
    <xdr:ext cx="685572" cy="259045"/>
    <xdr:sp macro="" textlink="">
      <xdr:nvSpPr>
        <xdr:cNvPr id="279" name="テキスト ボックス 278">
          <a:extLst>
            <a:ext uri="{FF2B5EF4-FFF2-40B4-BE49-F238E27FC236}">
              <a16:creationId xmlns:a16="http://schemas.microsoft.com/office/drawing/2014/main" id="{00000000-0008-0000-0600-000017010000}"/>
            </a:ext>
          </a:extLst>
        </xdr:cNvPr>
        <xdr:cNvSpPr txBox="1"/>
      </xdr:nvSpPr>
      <xdr:spPr>
        <a:xfrm>
          <a:off x="5918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0" name="補助費等グラフ枠">
          <a:extLst>
            <a:ext uri="{FF2B5EF4-FFF2-40B4-BE49-F238E27FC236}">
              <a16:creationId xmlns:a16="http://schemas.microsoft.com/office/drawing/2014/main" id="{00000000-0008-0000-0600-000018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131196</xdr:rowOff>
    </xdr:from>
    <xdr:to>
      <xdr:col>54</xdr:col>
      <xdr:colOff>189865</xdr:colOff>
      <xdr:row>38</xdr:row>
      <xdr:rowOff>136711</xdr:rowOff>
    </xdr:to>
    <xdr:cxnSp macro="">
      <xdr:nvCxnSpPr>
        <xdr:cNvPr id="281" name="直線コネクタ 280">
          <a:extLst>
            <a:ext uri="{FF2B5EF4-FFF2-40B4-BE49-F238E27FC236}">
              <a16:creationId xmlns:a16="http://schemas.microsoft.com/office/drawing/2014/main" id="{00000000-0008-0000-0600-000019010000}"/>
            </a:ext>
          </a:extLst>
        </xdr:cNvPr>
        <xdr:cNvCxnSpPr/>
      </xdr:nvCxnSpPr>
      <xdr:spPr>
        <a:xfrm flipV="1">
          <a:off x="10475595" y="5274696"/>
          <a:ext cx="1270" cy="13771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140538</xdr:rowOff>
    </xdr:from>
    <xdr:ext cx="534377" cy="259045"/>
    <xdr:sp macro="" textlink="">
      <xdr:nvSpPr>
        <xdr:cNvPr id="282" name="補助費等最小値テキスト">
          <a:extLst>
            <a:ext uri="{FF2B5EF4-FFF2-40B4-BE49-F238E27FC236}">
              <a16:creationId xmlns:a16="http://schemas.microsoft.com/office/drawing/2014/main" id="{00000000-0008-0000-0600-00001A010000}"/>
            </a:ext>
          </a:extLst>
        </xdr:cNvPr>
        <xdr:cNvSpPr txBox="1"/>
      </xdr:nvSpPr>
      <xdr:spPr>
        <a:xfrm>
          <a:off x="10528300" y="66556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41,569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38</xdr:row>
      <xdr:rowOff>136711</xdr:rowOff>
    </xdr:from>
    <xdr:to>
      <xdr:col>55</xdr:col>
      <xdr:colOff>88900</xdr:colOff>
      <xdr:row>38</xdr:row>
      <xdr:rowOff>136711</xdr:rowOff>
    </xdr:to>
    <xdr:cxnSp macro="">
      <xdr:nvCxnSpPr>
        <xdr:cNvPr id="283" name="直線コネクタ 282">
          <a:extLst>
            <a:ext uri="{FF2B5EF4-FFF2-40B4-BE49-F238E27FC236}">
              <a16:creationId xmlns:a16="http://schemas.microsoft.com/office/drawing/2014/main" id="{00000000-0008-0000-0600-00001B010000}"/>
            </a:ext>
          </a:extLst>
        </xdr:cNvPr>
        <xdr:cNvCxnSpPr/>
      </xdr:nvCxnSpPr>
      <xdr:spPr>
        <a:xfrm>
          <a:off x="10388600" y="66518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77873</xdr:rowOff>
    </xdr:from>
    <xdr:ext cx="599010" cy="259045"/>
    <xdr:sp macro="" textlink="">
      <xdr:nvSpPr>
        <xdr:cNvPr id="284" name="補助費等最大値テキスト">
          <a:extLst>
            <a:ext uri="{FF2B5EF4-FFF2-40B4-BE49-F238E27FC236}">
              <a16:creationId xmlns:a16="http://schemas.microsoft.com/office/drawing/2014/main" id="{00000000-0008-0000-0600-00001C010000}"/>
            </a:ext>
          </a:extLst>
        </xdr:cNvPr>
        <xdr:cNvSpPr txBox="1"/>
      </xdr:nvSpPr>
      <xdr:spPr>
        <a:xfrm>
          <a:off x="10528300" y="504992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764,464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131196</xdr:rowOff>
    </xdr:from>
    <xdr:to>
      <xdr:col>55</xdr:col>
      <xdr:colOff>88900</xdr:colOff>
      <xdr:row>30</xdr:row>
      <xdr:rowOff>131196</xdr:rowOff>
    </xdr:to>
    <xdr:cxnSp macro="">
      <xdr:nvCxnSpPr>
        <xdr:cNvPr id="285" name="直線コネクタ 284">
          <a:extLst>
            <a:ext uri="{FF2B5EF4-FFF2-40B4-BE49-F238E27FC236}">
              <a16:creationId xmlns:a16="http://schemas.microsoft.com/office/drawing/2014/main" id="{00000000-0008-0000-0600-00001D010000}"/>
            </a:ext>
          </a:extLst>
        </xdr:cNvPr>
        <xdr:cNvCxnSpPr/>
      </xdr:nvCxnSpPr>
      <xdr:spPr>
        <a:xfrm>
          <a:off x="10388600" y="52746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67344</xdr:rowOff>
    </xdr:from>
    <xdr:to>
      <xdr:col>55</xdr:col>
      <xdr:colOff>0</xdr:colOff>
      <xdr:row>38</xdr:row>
      <xdr:rowOff>85411</xdr:rowOff>
    </xdr:to>
    <xdr:cxnSp macro="">
      <xdr:nvCxnSpPr>
        <xdr:cNvPr id="286" name="直線コネクタ 285">
          <a:extLst>
            <a:ext uri="{FF2B5EF4-FFF2-40B4-BE49-F238E27FC236}">
              <a16:creationId xmlns:a16="http://schemas.microsoft.com/office/drawing/2014/main" id="{00000000-0008-0000-0600-00001E010000}"/>
            </a:ext>
          </a:extLst>
        </xdr:cNvPr>
        <xdr:cNvCxnSpPr/>
      </xdr:nvCxnSpPr>
      <xdr:spPr>
        <a:xfrm flipV="1">
          <a:off x="9639300" y="6582444"/>
          <a:ext cx="838200" cy="180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15268</xdr:rowOff>
    </xdr:from>
    <xdr:ext cx="599010" cy="259045"/>
    <xdr:sp macro="" textlink="">
      <xdr:nvSpPr>
        <xdr:cNvPr id="287" name="補助費等平均値テキスト">
          <a:extLst>
            <a:ext uri="{FF2B5EF4-FFF2-40B4-BE49-F238E27FC236}">
              <a16:creationId xmlns:a16="http://schemas.microsoft.com/office/drawing/2014/main" id="{00000000-0008-0000-0600-00001F010000}"/>
            </a:ext>
          </a:extLst>
        </xdr:cNvPr>
        <xdr:cNvSpPr txBox="1"/>
      </xdr:nvSpPr>
      <xdr:spPr>
        <a:xfrm>
          <a:off x="10528300" y="618746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180,661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163841</xdr:rowOff>
    </xdr:from>
    <xdr:to>
      <xdr:col>55</xdr:col>
      <xdr:colOff>50800</xdr:colOff>
      <xdr:row>37</xdr:row>
      <xdr:rowOff>93991</xdr:rowOff>
    </xdr:to>
    <xdr:sp macro="" textlink="">
      <xdr:nvSpPr>
        <xdr:cNvPr id="288" name="フローチャート: 判断 287">
          <a:extLst>
            <a:ext uri="{FF2B5EF4-FFF2-40B4-BE49-F238E27FC236}">
              <a16:creationId xmlns:a16="http://schemas.microsoft.com/office/drawing/2014/main" id="{00000000-0008-0000-0600-000020010000}"/>
            </a:ext>
          </a:extLst>
        </xdr:cNvPr>
        <xdr:cNvSpPr/>
      </xdr:nvSpPr>
      <xdr:spPr>
        <a:xfrm>
          <a:off x="10426700" y="63360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38</xdr:row>
      <xdr:rowOff>69255</xdr:rowOff>
    </xdr:from>
    <xdr:to>
      <xdr:col>50</xdr:col>
      <xdr:colOff>114300</xdr:colOff>
      <xdr:row>38</xdr:row>
      <xdr:rowOff>85411</xdr:rowOff>
    </xdr:to>
    <xdr:cxnSp macro="">
      <xdr:nvCxnSpPr>
        <xdr:cNvPr id="289" name="直線コネクタ 288">
          <a:extLst>
            <a:ext uri="{FF2B5EF4-FFF2-40B4-BE49-F238E27FC236}">
              <a16:creationId xmlns:a16="http://schemas.microsoft.com/office/drawing/2014/main" id="{00000000-0008-0000-0600-000021010000}"/>
            </a:ext>
          </a:extLst>
        </xdr:cNvPr>
        <xdr:cNvCxnSpPr/>
      </xdr:nvCxnSpPr>
      <xdr:spPr>
        <a:xfrm>
          <a:off x="8750300" y="6584355"/>
          <a:ext cx="889000" cy="16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167344</xdr:rowOff>
    </xdr:from>
    <xdr:to>
      <xdr:col>50</xdr:col>
      <xdr:colOff>165100</xdr:colOff>
      <xdr:row>37</xdr:row>
      <xdr:rowOff>97494</xdr:rowOff>
    </xdr:to>
    <xdr:sp macro="" textlink="">
      <xdr:nvSpPr>
        <xdr:cNvPr id="290" name="フローチャート: 判断 289">
          <a:extLst>
            <a:ext uri="{FF2B5EF4-FFF2-40B4-BE49-F238E27FC236}">
              <a16:creationId xmlns:a16="http://schemas.microsoft.com/office/drawing/2014/main" id="{00000000-0008-0000-0600-000022010000}"/>
            </a:ext>
          </a:extLst>
        </xdr:cNvPr>
        <xdr:cNvSpPr/>
      </xdr:nvSpPr>
      <xdr:spPr>
        <a:xfrm>
          <a:off x="9588500" y="63395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35</xdr:row>
      <xdr:rowOff>114021</xdr:rowOff>
    </xdr:from>
    <xdr:ext cx="599010" cy="259045"/>
    <xdr:sp macro="" textlink="">
      <xdr:nvSpPr>
        <xdr:cNvPr id="291" name="テキスト ボックス 290">
          <a:extLst>
            <a:ext uri="{FF2B5EF4-FFF2-40B4-BE49-F238E27FC236}">
              <a16:creationId xmlns:a16="http://schemas.microsoft.com/office/drawing/2014/main" id="{00000000-0008-0000-0600-000023010000}"/>
            </a:ext>
          </a:extLst>
        </xdr:cNvPr>
        <xdr:cNvSpPr txBox="1"/>
      </xdr:nvSpPr>
      <xdr:spPr>
        <a:xfrm>
          <a:off x="9339795" y="6114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178,822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38</xdr:row>
      <xdr:rowOff>69255</xdr:rowOff>
    </xdr:from>
    <xdr:to>
      <xdr:col>45</xdr:col>
      <xdr:colOff>177800</xdr:colOff>
      <xdr:row>38</xdr:row>
      <xdr:rowOff>93793</xdr:rowOff>
    </xdr:to>
    <xdr:cxnSp macro="">
      <xdr:nvCxnSpPr>
        <xdr:cNvPr id="292" name="直線コネクタ 291">
          <a:extLst>
            <a:ext uri="{FF2B5EF4-FFF2-40B4-BE49-F238E27FC236}">
              <a16:creationId xmlns:a16="http://schemas.microsoft.com/office/drawing/2014/main" id="{00000000-0008-0000-0600-000024010000}"/>
            </a:ext>
          </a:extLst>
        </xdr:cNvPr>
        <xdr:cNvCxnSpPr/>
      </xdr:nvCxnSpPr>
      <xdr:spPr>
        <a:xfrm flipV="1">
          <a:off x="7861300" y="6584355"/>
          <a:ext cx="889000" cy="245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37</xdr:row>
      <xdr:rowOff>9999</xdr:rowOff>
    </xdr:from>
    <xdr:to>
      <xdr:col>46</xdr:col>
      <xdr:colOff>38100</xdr:colOff>
      <xdr:row>37</xdr:row>
      <xdr:rowOff>111599</xdr:rowOff>
    </xdr:to>
    <xdr:sp macro="" textlink="">
      <xdr:nvSpPr>
        <xdr:cNvPr id="293" name="フローチャート: 判断 292">
          <a:extLst>
            <a:ext uri="{FF2B5EF4-FFF2-40B4-BE49-F238E27FC236}">
              <a16:creationId xmlns:a16="http://schemas.microsoft.com/office/drawing/2014/main" id="{00000000-0008-0000-0600-000025010000}"/>
            </a:ext>
          </a:extLst>
        </xdr:cNvPr>
        <xdr:cNvSpPr/>
      </xdr:nvSpPr>
      <xdr:spPr>
        <a:xfrm>
          <a:off x="8699500" y="63536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35</xdr:row>
      <xdr:rowOff>128126</xdr:rowOff>
    </xdr:from>
    <xdr:ext cx="599010" cy="259045"/>
    <xdr:sp macro="" textlink="">
      <xdr:nvSpPr>
        <xdr:cNvPr id="294" name="テキスト ボックス 293">
          <a:extLst>
            <a:ext uri="{FF2B5EF4-FFF2-40B4-BE49-F238E27FC236}">
              <a16:creationId xmlns:a16="http://schemas.microsoft.com/office/drawing/2014/main" id="{00000000-0008-0000-0600-000026010000}"/>
            </a:ext>
          </a:extLst>
        </xdr:cNvPr>
        <xdr:cNvSpPr txBox="1"/>
      </xdr:nvSpPr>
      <xdr:spPr>
        <a:xfrm>
          <a:off x="8450795" y="61288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171,418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38</xdr:row>
      <xdr:rowOff>93793</xdr:rowOff>
    </xdr:from>
    <xdr:to>
      <xdr:col>41</xdr:col>
      <xdr:colOff>50800</xdr:colOff>
      <xdr:row>38</xdr:row>
      <xdr:rowOff>95131</xdr:rowOff>
    </xdr:to>
    <xdr:cxnSp macro="">
      <xdr:nvCxnSpPr>
        <xdr:cNvPr id="295" name="直線コネクタ 294">
          <a:extLst>
            <a:ext uri="{FF2B5EF4-FFF2-40B4-BE49-F238E27FC236}">
              <a16:creationId xmlns:a16="http://schemas.microsoft.com/office/drawing/2014/main" id="{00000000-0008-0000-0600-000027010000}"/>
            </a:ext>
          </a:extLst>
        </xdr:cNvPr>
        <xdr:cNvCxnSpPr/>
      </xdr:nvCxnSpPr>
      <xdr:spPr>
        <a:xfrm flipV="1">
          <a:off x="6972300" y="6608893"/>
          <a:ext cx="889000" cy="13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37</xdr:row>
      <xdr:rowOff>43441</xdr:rowOff>
    </xdr:from>
    <xdr:to>
      <xdr:col>41</xdr:col>
      <xdr:colOff>101600</xdr:colOff>
      <xdr:row>37</xdr:row>
      <xdr:rowOff>145041</xdr:rowOff>
    </xdr:to>
    <xdr:sp macro="" textlink="">
      <xdr:nvSpPr>
        <xdr:cNvPr id="296" name="フローチャート: 判断 295">
          <a:extLst>
            <a:ext uri="{FF2B5EF4-FFF2-40B4-BE49-F238E27FC236}">
              <a16:creationId xmlns:a16="http://schemas.microsoft.com/office/drawing/2014/main" id="{00000000-0008-0000-0600-000028010000}"/>
            </a:ext>
          </a:extLst>
        </xdr:cNvPr>
        <xdr:cNvSpPr/>
      </xdr:nvSpPr>
      <xdr:spPr>
        <a:xfrm>
          <a:off x="7810500" y="63870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35</xdr:row>
      <xdr:rowOff>161568</xdr:rowOff>
    </xdr:from>
    <xdr:ext cx="599010" cy="259045"/>
    <xdr:sp macro="" textlink="">
      <xdr:nvSpPr>
        <xdr:cNvPr id="297" name="テキスト ボックス 296">
          <a:extLst>
            <a:ext uri="{FF2B5EF4-FFF2-40B4-BE49-F238E27FC236}">
              <a16:creationId xmlns:a16="http://schemas.microsoft.com/office/drawing/2014/main" id="{00000000-0008-0000-0600-000029010000}"/>
            </a:ext>
          </a:extLst>
        </xdr:cNvPr>
        <xdr:cNvSpPr txBox="1"/>
      </xdr:nvSpPr>
      <xdr:spPr>
        <a:xfrm>
          <a:off x="7561795" y="61623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153,863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61489</xdr:rowOff>
    </xdr:from>
    <xdr:to>
      <xdr:col>36</xdr:col>
      <xdr:colOff>165100</xdr:colOff>
      <xdr:row>37</xdr:row>
      <xdr:rowOff>163089</xdr:rowOff>
    </xdr:to>
    <xdr:sp macro="" textlink="">
      <xdr:nvSpPr>
        <xdr:cNvPr id="298" name="フローチャート: 判断 297">
          <a:extLst>
            <a:ext uri="{FF2B5EF4-FFF2-40B4-BE49-F238E27FC236}">
              <a16:creationId xmlns:a16="http://schemas.microsoft.com/office/drawing/2014/main" id="{00000000-0008-0000-0600-00002A010000}"/>
            </a:ext>
          </a:extLst>
        </xdr:cNvPr>
        <xdr:cNvSpPr/>
      </xdr:nvSpPr>
      <xdr:spPr>
        <a:xfrm>
          <a:off x="6921500" y="6405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36</xdr:row>
      <xdr:rowOff>8166</xdr:rowOff>
    </xdr:from>
    <xdr:ext cx="599010" cy="259045"/>
    <xdr:sp macro="" textlink="">
      <xdr:nvSpPr>
        <xdr:cNvPr id="299" name="テキスト ボックス 298">
          <a:extLst>
            <a:ext uri="{FF2B5EF4-FFF2-40B4-BE49-F238E27FC236}">
              <a16:creationId xmlns:a16="http://schemas.microsoft.com/office/drawing/2014/main" id="{00000000-0008-0000-0600-00002B010000}"/>
            </a:ext>
          </a:extLst>
        </xdr:cNvPr>
        <xdr:cNvSpPr txBox="1"/>
      </xdr:nvSpPr>
      <xdr:spPr>
        <a:xfrm>
          <a:off x="6672795" y="61803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144,389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0" name="テキスト ボックス 299">
          <a:extLst>
            <a:ext uri="{FF2B5EF4-FFF2-40B4-BE49-F238E27FC236}">
              <a16:creationId xmlns:a16="http://schemas.microsoft.com/office/drawing/2014/main" id="{00000000-0008-0000-0600-00002C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1" name="テキスト ボックス 300">
          <a:extLst>
            <a:ext uri="{FF2B5EF4-FFF2-40B4-BE49-F238E27FC236}">
              <a16:creationId xmlns:a16="http://schemas.microsoft.com/office/drawing/2014/main" id="{00000000-0008-0000-0600-00002D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2" name="テキスト ボックス 301">
          <a:extLst>
            <a:ext uri="{FF2B5EF4-FFF2-40B4-BE49-F238E27FC236}">
              <a16:creationId xmlns:a16="http://schemas.microsoft.com/office/drawing/2014/main" id="{00000000-0008-0000-0600-00002E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3" name="テキスト ボックス 302">
          <a:extLst>
            <a:ext uri="{FF2B5EF4-FFF2-40B4-BE49-F238E27FC236}">
              <a16:creationId xmlns:a16="http://schemas.microsoft.com/office/drawing/2014/main" id="{00000000-0008-0000-0600-00002F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600-000030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16544</xdr:rowOff>
    </xdr:from>
    <xdr:to>
      <xdr:col>55</xdr:col>
      <xdr:colOff>50800</xdr:colOff>
      <xdr:row>38</xdr:row>
      <xdr:rowOff>118144</xdr:rowOff>
    </xdr:to>
    <xdr:sp macro="" textlink="">
      <xdr:nvSpPr>
        <xdr:cNvPr id="305" name="楕円 304">
          <a:extLst>
            <a:ext uri="{FF2B5EF4-FFF2-40B4-BE49-F238E27FC236}">
              <a16:creationId xmlns:a16="http://schemas.microsoft.com/office/drawing/2014/main" id="{00000000-0008-0000-0600-000031010000}"/>
            </a:ext>
          </a:extLst>
        </xdr:cNvPr>
        <xdr:cNvSpPr/>
      </xdr:nvSpPr>
      <xdr:spPr>
        <a:xfrm>
          <a:off x="10426700" y="65316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37</xdr:row>
      <xdr:rowOff>102921</xdr:rowOff>
    </xdr:from>
    <xdr:ext cx="534377" cy="259045"/>
    <xdr:sp macro="" textlink="">
      <xdr:nvSpPr>
        <xdr:cNvPr id="306" name="補助費等該当値テキスト">
          <a:extLst>
            <a:ext uri="{FF2B5EF4-FFF2-40B4-BE49-F238E27FC236}">
              <a16:creationId xmlns:a16="http://schemas.microsoft.com/office/drawing/2014/main" id="{00000000-0008-0000-0600-000032010000}"/>
            </a:ext>
          </a:extLst>
        </xdr:cNvPr>
        <xdr:cNvSpPr txBox="1"/>
      </xdr:nvSpPr>
      <xdr:spPr>
        <a:xfrm>
          <a:off x="10528300" y="64465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77,982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34611</xdr:rowOff>
    </xdr:from>
    <xdr:to>
      <xdr:col>50</xdr:col>
      <xdr:colOff>165100</xdr:colOff>
      <xdr:row>38</xdr:row>
      <xdr:rowOff>136211</xdr:rowOff>
    </xdr:to>
    <xdr:sp macro="" textlink="">
      <xdr:nvSpPr>
        <xdr:cNvPr id="307" name="楕円 306">
          <a:extLst>
            <a:ext uri="{FF2B5EF4-FFF2-40B4-BE49-F238E27FC236}">
              <a16:creationId xmlns:a16="http://schemas.microsoft.com/office/drawing/2014/main" id="{00000000-0008-0000-0600-000033010000}"/>
            </a:ext>
          </a:extLst>
        </xdr:cNvPr>
        <xdr:cNvSpPr/>
      </xdr:nvSpPr>
      <xdr:spPr>
        <a:xfrm>
          <a:off x="9588500" y="6549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38</xdr:row>
      <xdr:rowOff>127338</xdr:rowOff>
    </xdr:from>
    <xdr:ext cx="534377" cy="259045"/>
    <xdr:sp macro="" textlink="">
      <xdr:nvSpPr>
        <xdr:cNvPr id="308" name="テキスト ボックス 307">
          <a:extLst>
            <a:ext uri="{FF2B5EF4-FFF2-40B4-BE49-F238E27FC236}">
              <a16:creationId xmlns:a16="http://schemas.microsoft.com/office/drawing/2014/main" id="{00000000-0008-0000-0600-000034010000}"/>
            </a:ext>
          </a:extLst>
        </xdr:cNvPr>
        <xdr:cNvSpPr txBox="1"/>
      </xdr:nvSpPr>
      <xdr:spPr>
        <a:xfrm>
          <a:off x="9372111" y="6642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68,498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38</xdr:row>
      <xdr:rowOff>18455</xdr:rowOff>
    </xdr:from>
    <xdr:to>
      <xdr:col>46</xdr:col>
      <xdr:colOff>38100</xdr:colOff>
      <xdr:row>38</xdr:row>
      <xdr:rowOff>120055</xdr:rowOff>
    </xdr:to>
    <xdr:sp macro="" textlink="">
      <xdr:nvSpPr>
        <xdr:cNvPr id="309" name="楕円 308">
          <a:extLst>
            <a:ext uri="{FF2B5EF4-FFF2-40B4-BE49-F238E27FC236}">
              <a16:creationId xmlns:a16="http://schemas.microsoft.com/office/drawing/2014/main" id="{00000000-0008-0000-0600-000035010000}"/>
            </a:ext>
          </a:extLst>
        </xdr:cNvPr>
        <xdr:cNvSpPr/>
      </xdr:nvSpPr>
      <xdr:spPr>
        <a:xfrm>
          <a:off x="8699500" y="6533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38</xdr:row>
      <xdr:rowOff>111182</xdr:rowOff>
    </xdr:from>
    <xdr:ext cx="534377" cy="259045"/>
    <xdr:sp macro="" textlink="">
      <xdr:nvSpPr>
        <xdr:cNvPr id="310" name="テキスト ボックス 309">
          <a:extLst>
            <a:ext uri="{FF2B5EF4-FFF2-40B4-BE49-F238E27FC236}">
              <a16:creationId xmlns:a16="http://schemas.microsoft.com/office/drawing/2014/main" id="{00000000-0008-0000-0600-000036010000}"/>
            </a:ext>
          </a:extLst>
        </xdr:cNvPr>
        <xdr:cNvSpPr txBox="1"/>
      </xdr:nvSpPr>
      <xdr:spPr>
        <a:xfrm>
          <a:off x="8483111" y="6626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76,979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42993</xdr:rowOff>
    </xdr:from>
    <xdr:to>
      <xdr:col>41</xdr:col>
      <xdr:colOff>101600</xdr:colOff>
      <xdr:row>38</xdr:row>
      <xdr:rowOff>144593</xdr:rowOff>
    </xdr:to>
    <xdr:sp macro="" textlink="">
      <xdr:nvSpPr>
        <xdr:cNvPr id="311" name="楕円 310">
          <a:extLst>
            <a:ext uri="{FF2B5EF4-FFF2-40B4-BE49-F238E27FC236}">
              <a16:creationId xmlns:a16="http://schemas.microsoft.com/office/drawing/2014/main" id="{00000000-0008-0000-0600-000037010000}"/>
            </a:ext>
          </a:extLst>
        </xdr:cNvPr>
        <xdr:cNvSpPr/>
      </xdr:nvSpPr>
      <xdr:spPr>
        <a:xfrm>
          <a:off x="7810500" y="6558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38</xdr:row>
      <xdr:rowOff>135720</xdr:rowOff>
    </xdr:from>
    <xdr:ext cx="534377" cy="259045"/>
    <xdr:sp macro="" textlink="">
      <xdr:nvSpPr>
        <xdr:cNvPr id="312" name="テキスト ボックス 311">
          <a:extLst>
            <a:ext uri="{FF2B5EF4-FFF2-40B4-BE49-F238E27FC236}">
              <a16:creationId xmlns:a16="http://schemas.microsoft.com/office/drawing/2014/main" id="{00000000-0008-0000-0600-000038010000}"/>
            </a:ext>
          </a:extLst>
        </xdr:cNvPr>
        <xdr:cNvSpPr txBox="1"/>
      </xdr:nvSpPr>
      <xdr:spPr>
        <a:xfrm>
          <a:off x="7594111" y="66508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64,098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44331</xdr:rowOff>
    </xdr:from>
    <xdr:to>
      <xdr:col>36</xdr:col>
      <xdr:colOff>165100</xdr:colOff>
      <xdr:row>38</xdr:row>
      <xdr:rowOff>145931</xdr:rowOff>
    </xdr:to>
    <xdr:sp macro="" textlink="">
      <xdr:nvSpPr>
        <xdr:cNvPr id="313" name="楕円 312">
          <a:extLst>
            <a:ext uri="{FF2B5EF4-FFF2-40B4-BE49-F238E27FC236}">
              <a16:creationId xmlns:a16="http://schemas.microsoft.com/office/drawing/2014/main" id="{00000000-0008-0000-0600-000039010000}"/>
            </a:ext>
          </a:extLst>
        </xdr:cNvPr>
        <xdr:cNvSpPr/>
      </xdr:nvSpPr>
      <xdr:spPr>
        <a:xfrm>
          <a:off x="6921500" y="6559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38</xdr:row>
      <xdr:rowOff>137058</xdr:rowOff>
    </xdr:from>
    <xdr:ext cx="534377" cy="259045"/>
    <xdr:sp macro="" textlink="">
      <xdr:nvSpPr>
        <xdr:cNvPr id="314" name="テキスト ボックス 313">
          <a:extLst>
            <a:ext uri="{FF2B5EF4-FFF2-40B4-BE49-F238E27FC236}">
              <a16:creationId xmlns:a16="http://schemas.microsoft.com/office/drawing/2014/main" id="{00000000-0008-0000-0600-00003A010000}"/>
            </a:ext>
          </a:extLst>
        </xdr:cNvPr>
        <xdr:cNvSpPr txBox="1"/>
      </xdr:nvSpPr>
      <xdr:spPr>
        <a:xfrm>
          <a:off x="6705111" y="66521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63,396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5" name="正方形/長方形 314">
          <a:extLst>
            <a:ext uri="{FF2B5EF4-FFF2-40B4-BE49-F238E27FC236}">
              <a16:creationId xmlns:a16="http://schemas.microsoft.com/office/drawing/2014/main" id="{00000000-0008-0000-0600-00003B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6" name="正方形/長方形 315">
          <a:extLst>
            <a:ext uri="{FF2B5EF4-FFF2-40B4-BE49-F238E27FC236}">
              <a16:creationId xmlns:a16="http://schemas.microsoft.com/office/drawing/2014/main" id="{00000000-0008-0000-0600-00003C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7" name="正方形/長方形 316">
          <a:extLst>
            <a:ext uri="{FF2B5EF4-FFF2-40B4-BE49-F238E27FC236}">
              <a16:creationId xmlns:a16="http://schemas.microsoft.com/office/drawing/2014/main" id="{00000000-0008-0000-0600-00003D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18" name="正方形/長方形 317">
          <a:extLst>
            <a:ext uri="{FF2B5EF4-FFF2-40B4-BE49-F238E27FC236}">
              <a16:creationId xmlns:a16="http://schemas.microsoft.com/office/drawing/2014/main" id="{00000000-0008-0000-0600-00003E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19" name="正方形/長方形 318">
          <a:extLst>
            <a:ext uri="{FF2B5EF4-FFF2-40B4-BE49-F238E27FC236}">
              <a16:creationId xmlns:a16="http://schemas.microsoft.com/office/drawing/2014/main" id="{00000000-0008-0000-0600-00003F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0" name="正方形/長方形 319">
          <a:extLst>
            <a:ext uri="{FF2B5EF4-FFF2-40B4-BE49-F238E27FC236}">
              <a16:creationId xmlns:a16="http://schemas.microsoft.com/office/drawing/2014/main" id="{00000000-0008-0000-0600-000040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1" name="正方形/長方形 320">
          <a:extLst>
            <a:ext uri="{FF2B5EF4-FFF2-40B4-BE49-F238E27FC236}">
              <a16:creationId xmlns:a16="http://schemas.microsoft.com/office/drawing/2014/main" id="{00000000-0008-0000-0600-000041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2" name="正方形/長方形 321">
          <a:extLst>
            <a:ext uri="{FF2B5EF4-FFF2-40B4-BE49-F238E27FC236}">
              <a16:creationId xmlns:a16="http://schemas.microsoft.com/office/drawing/2014/main" id="{00000000-0008-0000-0600-000042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3" name="テキスト ボックス 322">
          <a:extLst>
            <a:ext uri="{FF2B5EF4-FFF2-40B4-BE49-F238E27FC236}">
              <a16:creationId xmlns:a16="http://schemas.microsoft.com/office/drawing/2014/main" id="{00000000-0008-0000-0600-000043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4" name="直線コネクタ 323">
          <a:extLst>
            <a:ext uri="{FF2B5EF4-FFF2-40B4-BE49-F238E27FC236}">
              <a16:creationId xmlns:a16="http://schemas.microsoft.com/office/drawing/2014/main" id="{00000000-0008-0000-0600-000044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5" name="直線コネクタ 324">
          <a:extLst>
            <a:ext uri="{FF2B5EF4-FFF2-40B4-BE49-F238E27FC236}">
              <a16:creationId xmlns:a16="http://schemas.microsoft.com/office/drawing/2014/main" id="{00000000-0008-0000-0600-000045010000}"/>
            </a:ext>
          </a:extLst>
        </xdr:cNvPr>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6" name="テキスト ボックス 325">
          <a:extLst>
            <a:ext uri="{FF2B5EF4-FFF2-40B4-BE49-F238E27FC236}">
              <a16:creationId xmlns:a16="http://schemas.microsoft.com/office/drawing/2014/main" id="{00000000-0008-0000-0600-000046010000}"/>
            </a:ext>
          </a:extLst>
        </xdr:cNvPr>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7" name="直線コネクタ 326">
          <a:extLst>
            <a:ext uri="{FF2B5EF4-FFF2-40B4-BE49-F238E27FC236}">
              <a16:creationId xmlns:a16="http://schemas.microsoft.com/office/drawing/2014/main" id="{00000000-0008-0000-0600-000047010000}"/>
            </a:ext>
          </a:extLst>
        </xdr:cNvPr>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35577</xdr:rowOff>
    </xdr:from>
    <xdr:ext cx="685572" cy="259045"/>
    <xdr:sp macro="" textlink="">
      <xdr:nvSpPr>
        <xdr:cNvPr id="328" name="テキスト ボックス 327">
          <a:extLst>
            <a:ext uri="{FF2B5EF4-FFF2-40B4-BE49-F238E27FC236}">
              <a16:creationId xmlns:a16="http://schemas.microsoft.com/office/drawing/2014/main" id="{00000000-0008-0000-0600-000048010000}"/>
            </a:ext>
          </a:extLst>
        </xdr:cNvPr>
        <xdr:cNvSpPr txBox="1"/>
      </xdr:nvSpPr>
      <xdr:spPr>
        <a:xfrm>
          <a:off x="5918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29" name="直線コネクタ 328">
          <a:extLst>
            <a:ext uri="{FF2B5EF4-FFF2-40B4-BE49-F238E27FC236}">
              <a16:creationId xmlns:a16="http://schemas.microsoft.com/office/drawing/2014/main" id="{00000000-0008-0000-0600-000049010000}"/>
            </a:ext>
          </a:extLst>
        </xdr:cNvPr>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53</xdr:row>
      <xdr:rowOff>168927</xdr:rowOff>
    </xdr:from>
    <xdr:ext cx="685572" cy="259045"/>
    <xdr:sp macro="" textlink="">
      <xdr:nvSpPr>
        <xdr:cNvPr id="330" name="テキスト ボックス 329">
          <a:extLst>
            <a:ext uri="{FF2B5EF4-FFF2-40B4-BE49-F238E27FC236}">
              <a16:creationId xmlns:a16="http://schemas.microsoft.com/office/drawing/2014/main" id="{00000000-0008-0000-0600-00004A010000}"/>
            </a:ext>
          </a:extLst>
        </xdr:cNvPr>
        <xdr:cNvSpPr txBox="1"/>
      </xdr:nvSpPr>
      <xdr:spPr>
        <a:xfrm>
          <a:off x="5918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1" name="直線コネクタ 330">
          <a:extLst>
            <a:ext uri="{FF2B5EF4-FFF2-40B4-BE49-F238E27FC236}">
              <a16:creationId xmlns:a16="http://schemas.microsoft.com/office/drawing/2014/main" id="{00000000-0008-0000-0600-00004B010000}"/>
            </a:ext>
          </a:extLst>
        </xdr:cNvPr>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51</xdr:row>
      <xdr:rowOff>130827</xdr:rowOff>
    </xdr:from>
    <xdr:ext cx="685572" cy="259045"/>
    <xdr:sp macro="" textlink="">
      <xdr:nvSpPr>
        <xdr:cNvPr id="332" name="テキスト ボックス 331">
          <a:extLst>
            <a:ext uri="{FF2B5EF4-FFF2-40B4-BE49-F238E27FC236}">
              <a16:creationId xmlns:a16="http://schemas.microsoft.com/office/drawing/2014/main" id="{00000000-0008-0000-0600-00004C010000}"/>
            </a:ext>
          </a:extLst>
        </xdr:cNvPr>
        <xdr:cNvSpPr txBox="1"/>
      </xdr:nvSpPr>
      <xdr:spPr>
        <a:xfrm>
          <a:off x="5918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3" name="直線コネクタ 332">
          <a:extLst>
            <a:ext uri="{FF2B5EF4-FFF2-40B4-BE49-F238E27FC236}">
              <a16:creationId xmlns:a16="http://schemas.microsoft.com/office/drawing/2014/main" id="{00000000-0008-0000-0600-00004D010000}"/>
            </a:ext>
          </a:extLst>
        </xdr:cNvPr>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92727</xdr:rowOff>
    </xdr:from>
    <xdr:ext cx="685572" cy="259045"/>
    <xdr:sp macro="" textlink="">
      <xdr:nvSpPr>
        <xdr:cNvPr id="334" name="テキスト ボックス 333">
          <a:extLst>
            <a:ext uri="{FF2B5EF4-FFF2-40B4-BE49-F238E27FC236}">
              <a16:creationId xmlns:a16="http://schemas.microsoft.com/office/drawing/2014/main" id="{00000000-0008-0000-0600-00004E010000}"/>
            </a:ext>
          </a:extLst>
        </xdr:cNvPr>
        <xdr:cNvSpPr txBox="1"/>
      </xdr:nvSpPr>
      <xdr:spPr>
        <a:xfrm>
          <a:off x="5918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5" name="直線コネクタ 334">
          <a:extLst>
            <a:ext uri="{FF2B5EF4-FFF2-40B4-BE49-F238E27FC236}">
              <a16:creationId xmlns:a16="http://schemas.microsoft.com/office/drawing/2014/main" id="{00000000-0008-0000-0600-00004F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6" name="テキスト ボックス 335">
          <a:extLst>
            <a:ext uri="{FF2B5EF4-FFF2-40B4-BE49-F238E27FC236}">
              <a16:creationId xmlns:a16="http://schemas.microsoft.com/office/drawing/2014/main" id="{00000000-0008-0000-0600-000050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7" name="普通建設事業費グラフ枠">
          <a:extLst>
            <a:ext uri="{FF2B5EF4-FFF2-40B4-BE49-F238E27FC236}">
              <a16:creationId xmlns:a16="http://schemas.microsoft.com/office/drawing/2014/main" id="{00000000-0008-0000-0600-000051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51</xdr:row>
      <xdr:rowOff>133243</xdr:rowOff>
    </xdr:from>
    <xdr:to>
      <xdr:col>54</xdr:col>
      <xdr:colOff>189865</xdr:colOff>
      <xdr:row>59</xdr:row>
      <xdr:rowOff>19103</xdr:rowOff>
    </xdr:to>
    <xdr:cxnSp macro="">
      <xdr:nvCxnSpPr>
        <xdr:cNvPr id="338" name="直線コネクタ 337">
          <a:extLst>
            <a:ext uri="{FF2B5EF4-FFF2-40B4-BE49-F238E27FC236}">
              <a16:creationId xmlns:a16="http://schemas.microsoft.com/office/drawing/2014/main" id="{00000000-0008-0000-0600-000052010000}"/>
            </a:ext>
          </a:extLst>
        </xdr:cNvPr>
        <xdr:cNvCxnSpPr/>
      </xdr:nvCxnSpPr>
      <xdr:spPr>
        <a:xfrm flipV="1">
          <a:off x="10475595" y="8877193"/>
          <a:ext cx="1270" cy="12574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22930</xdr:rowOff>
    </xdr:from>
    <xdr:ext cx="534377" cy="259045"/>
    <xdr:sp macro="" textlink="">
      <xdr:nvSpPr>
        <xdr:cNvPr id="339" name="普通建設事業費最小値テキスト">
          <a:extLst>
            <a:ext uri="{FF2B5EF4-FFF2-40B4-BE49-F238E27FC236}">
              <a16:creationId xmlns:a16="http://schemas.microsoft.com/office/drawing/2014/main" id="{00000000-0008-0000-0600-000053010000}"/>
            </a:ext>
          </a:extLst>
        </xdr:cNvPr>
        <xdr:cNvSpPr txBox="1"/>
      </xdr:nvSpPr>
      <xdr:spPr>
        <a:xfrm>
          <a:off x="10528300" y="101384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19103</xdr:rowOff>
    </xdr:from>
    <xdr:to>
      <xdr:col>55</xdr:col>
      <xdr:colOff>88900</xdr:colOff>
      <xdr:row>59</xdr:row>
      <xdr:rowOff>19103</xdr:rowOff>
    </xdr:to>
    <xdr:cxnSp macro="">
      <xdr:nvCxnSpPr>
        <xdr:cNvPr id="340" name="直線コネクタ 339">
          <a:extLst>
            <a:ext uri="{FF2B5EF4-FFF2-40B4-BE49-F238E27FC236}">
              <a16:creationId xmlns:a16="http://schemas.microsoft.com/office/drawing/2014/main" id="{00000000-0008-0000-0600-000054010000}"/>
            </a:ext>
          </a:extLst>
        </xdr:cNvPr>
        <xdr:cNvCxnSpPr/>
      </xdr:nvCxnSpPr>
      <xdr:spPr>
        <a:xfrm>
          <a:off x="10388600" y="101346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50</xdr:row>
      <xdr:rowOff>79920</xdr:rowOff>
    </xdr:from>
    <xdr:ext cx="690189" cy="259045"/>
    <xdr:sp macro="" textlink="">
      <xdr:nvSpPr>
        <xdr:cNvPr id="341" name="普通建設事業費最大値テキスト">
          <a:extLst>
            <a:ext uri="{FF2B5EF4-FFF2-40B4-BE49-F238E27FC236}">
              <a16:creationId xmlns:a16="http://schemas.microsoft.com/office/drawing/2014/main" id="{00000000-0008-0000-0600-000055010000}"/>
            </a:ext>
          </a:extLst>
        </xdr:cNvPr>
        <xdr:cNvSpPr txBox="1"/>
      </xdr:nvSpPr>
      <xdr:spPr>
        <a:xfrm>
          <a:off x="10528300" y="865242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3,366,948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51</xdr:row>
      <xdr:rowOff>133243</xdr:rowOff>
    </xdr:from>
    <xdr:to>
      <xdr:col>55</xdr:col>
      <xdr:colOff>88900</xdr:colOff>
      <xdr:row>51</xdr:row>
      <xdr:rowOff>133243</xdr:rowOff>
    </xdr:to>
    <xdr:cxnSp macro="">
      <xdr:nvCxnSpPr>
        <xdr:cNvPr id="342" name="直線コネクタ 341">
          <a:extLst>
            <a:ext uri="{FF2B5EF4-FFF2-40B4-BE49-F238E27FC236}">
              <a16:creationId xmlns:a16="http://schemas.microsoft.com/office/drawing/2014/main" id="{00000000-0008-0000-0600-000056010000}"/>
            </a:ext>
          </a:extLst>
        </xdr:cNvPr>
        <xdr:cNvCxnSpPr/>
      </xdr:nvCxnSpPr>
      <xdr:spPr>
        <a:xfrm>
          <a:off x="10388600" y="887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105383</xdr:rowOff>
    </xdr:from>
    <xdr:to>
      <xdr:col>55</xdr:col>
      <xdr:colOff>0</xdr:colOff>
      <xdr:row>58</xdr:row>
      <xdr:rowOff>116891</xdr:rowOff>
    </xdr:to>
    <xdr:cxnSp macro="">
      <xdr:nvCxnSpPr>
        <xdr:cNvPr id="343" name="直線コネクタ 342">
          <a:extLst>
            <a:ext uri="{FF2B5EF4-FFF2-40B4-BE49-F238E27FC236}">
              <a16:creationId xmlns:a16="http://schemas.microsoft.com/office/drawing/2014/main" id="{00000000-0008-0000-0600-000057010000}"/>
            </a:ext>
          </a:extLst>
        </xdr:cNvPr>
        <xdr:cNvCxnSpPr/>
      </xdr:nvCxnSpPr>
      <xdr:spPr>
        <a:xfrm flipV="1">
          <a:off x="9639300" y="10049483"/>
          <a:ext cx="838200" cy="115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67078</xdr:rowOff>
    </xdr:from>
    <xdr:ext cx="599010" cy="259045"/>
    <xdr:sp macro="" textlink="">
      <xdr:nvSpPr>
        <xdr:cNvPr id="344" name="普通建設事業費平均値テキスト">
          <a:extLst>
            <a:ext uri="{FF2B5EF4-FFF2-40B4-BE49-F238E27FC236}">
              <a16:creationId xmlns:a16="http://schemas.microsoft.com/office/drawing/2014/main" id="{00000000-0008-0000-0600-000058010000}"/>
            </a:ext>
          </a:extLst>
        </xdr:cNvPr>
        <xdr:cNvSpPr txBox="1"/>
      </xdr:nvSpPr>
      <xdr:spPr>
        <a:xfrm>
          <a:off x="10528300" y="983972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317,319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44201</xdr:rowOff>
    </xdr:from>
    <xdr:to>
      <xdr:col>55</xdr:col>
      <xdr:colOff>50800</xdr:colOff>
      <xdr:row>58</xdr:row>
      <xdr:rowOff>145801</xdr:rowOff>
    </xdr:to>
    <xdr:sp macro="" textlink="">
      <xdr:nvSpPr>
        <xdr:cNvPr id="345" name="フローチャート: 判断 344">
          <a:extLst>
            <a:ext uri="{FF2B5EF4-FFF2-40B4-BE49-F238E27FC236}">
              <a16:creationId xmlns:a16="http://schemas.microsoft.com/office/drawing/2014/main" id="{00000000-0008-0000-0600-000059010000}"/>
            </a:ext>
          </a:extLst>
        </xdr:cNvPr>
        <xdr:cNvSpPr/>
      </xdr:nvSpPr>
      <xdr:spPr>
        <a:xfrm>
          <a:off x="10426700" y="9988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116891</xdr:rowOff>
    </xdr:from>
    <xdr:to>
      <xdr:col>50</xdr:col>
      <xdr:colOff>114300</xdr:colOff>
      <xdr:row>58</xdr:row>
      <xdr:rowOff>138465</xdr:rowOff>
    </xdr:to>
    <xdr:cxnSp macro="">
      <xdr:nvCxnSpPr>
        <xdr:cNvPr id="346" name="直線コネクタ 345">
          <a:extLst>
            <a:ext uri="{FF2B5EF4-FFF2-40B4-BE49-F238E27FC236}">
              <a16:creationId xmlns:a16="http://schemas.microsoft.com/office/drawing/2014/main" id="{00000000-0008-0000-0600-00005A010000}"/>
            </a:ext>
          </a:extLst>
        </xdr:cNvPr>
        <xdr:cNvCxnSpPr/>
      </xdr:nvCxnSpPr>
      <xdr:spPr>
        <a:xfrm flipV="1">
          <a:off x="8750300" y="10060991"/>
          <a:ext cx="889000" cy="215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46875</xdr:rowOff>
    </xdr:from>
    <xdr:to>
      <xdr:col>50</xdr:col>
      <xdr:colOff>165100</xdr:colOff>
      <xdr:row>58</xdr:row>
      <xdr:rowOff>148475</xdr:rowOff>
    </xdr:to>
    <xdr:sp macro="" textlink="">
      <xdr:nvSpPr>
        <xdr:cNvPr id="347" name="フローチャート: 判断 346">
          <a:extLst>
            <a:ext uri="{FF2B5EF4-FFF2-40B4-BE49-F238E27FC236}">
              <a16:creationId xmlns:a16="http://schemas.microsoft.com/office/drawing/2014/main" id="{00000000-0008-0000-0600-00005B010000}"/>
            </a:ext>
          </a:extLst>
        </xdr:cNvPr>
        <xdr:cNvSpPr/>
      </xdr:nvSpPr>
      <xdr:spPr>
        <a:xfrm>
          <a:off x="9588500" y="99909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56</xdr:row>
      <xdr:rowOff>165002</xdr:rowOff>
    </xdr:from>
    <xdr:ext cx="599010" cy="259045"/>
    <xdr:sp macro="" textlink="">
      <xdr:nvSpPr>
        <xdr:cNvPr id="348" name="テキスト ボックス 347">
          <a:extLst>
            <a:ext uri="{FF2B5EF4-FFF2-40B4-BE49-F238E27FC236}">
              <a16:creationId xmlns:a16="http://schemas.microsoft.com/office/drawing/2014/main" id="{00000000-0008-0000-0600-00005C010000}"/>
            </a:ext>
          </a:extLst>
        </xdr:cNvPr>
        <xdr:cNvSpPr txBox="1"/>
      </xdr:nvSpPr>
      <xdr:spPr>
        <a:xfrm>
          <a:off x="9339795" y="97662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310,300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107056</xdr:rowOff>
    </xdr:from>
    <xdr:to>
      <xdr:col>45</xdr:col>
      <xdr:colOff>177800</xdr:colOff>
      <xdr:row>58</xdr:row>
      <xdr:rowOff>138465</xdr:rowOff>
    </xdr:to>
    <xdr:cxnSp macro="">
      <xdr:nvCxnSpPr>
        <xdr:cNvPr id="349" name="直線コネクタ 348">
          <a:extLst>
            <a:ext uri="{FF2B5EF4-FFF2-40B4-BE49-F238E27FC236}">
              <a16:creationId xmlns:a16="http://schemas.microsoft.com/office/drawing/2014/main" id="{00000000-0008-0000-0600-00005D010000}"/>
            </a:ext>
          </a:extLst>
        </xdr:cNvPr>
        <xdr:cNvCxnSpPr/>
      </xdr:nvCxnSpPr>
      <xdr:spPr>
        <a:xfrm>
          <a:off x="7861300" y="10051156"/>
          <a:ext cx="889000" cy="314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55405</xdr:rowOff>
    </xdr:from>
    <xdr:to>
      <xdr:col>46</xdr:col>
      <xdr:colOff>38100</xdr:colOff>
      <xdr:row>58</xdr:row>
      <xdr:rowOff>157005</xdr:rowOff>
    </xdr:to>
    <xdr:sp macro="" textlink="">
      <xdr:nvSpPr>
        <xdr:cNvPr id="350" name="フローチャート: 判断 349">
          <a:extLst>
            <a:ext uri="{FF2B5EF4-FFF2-40B4-BE49-F238E27FC236}">
              <a16:creationId xmlns:a16="http://schemas.microsoft.com/office/drawing/2014/main" id="{00000000-0008-0000-0600-00005E010000}"/>
            </a:ext>
          </a:extLst>
        </xdr:cNvPr>
        <xdr:cNvSpPr/>
      </xdr:nvSpPr>
      <xdr:spPr>
        <a:xfrm>
          <a:off x="8699500" y="9999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57</xdr:row>
      <xdr:rowOff>2082</xdr:rowOff>
    </xdr:from>
    <xdr:ext cx="599010" cy="259045"/>
    <xdr:sp macro="" textlink="">
      <xdr:nvSpPr>
        <xdr:cNvPr id="351" name="テキスト ボックス 350">
          <a:extLst>
            <a:ext uri="{FF2B5EF4-FFF2-40B4-BE49-F238E27FC236}">
              <a16:creationId xmlns:a16="http://schemas.microsoft.com/office/drawing/2014/main" id="{00000000-0008-0000-0600-00005F010000}"/>
            </a:ext>
          </a:extLst>
        </xdr:cNvPr>
        <xdr:cNvSpPr txBox="1"/>
      </xdr:nvSpPr>
      <xdr:spPr>
        <a:xfrm>
          <a:off x="8450795" y="977473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287,914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107056</xdr:rowOff>
    </xdr:from>
    <xdr:to>
      <xdr:col>41</xdr:col>
      <xdr:colOff>50800</xdr:colOff>
      <xdr:row>58</xdr:row>
      <xdr:rowOff>152417</xdr:rowOff>
    </xdr:to>
    <xdr:cxnSp macro="">
      <xdr:nvCxnSpPr>
        <xdr:cNvPr id="352" name="直線コネクタ 351">
          <a:extLst>
            <a:ext uri="{FF2B5EF4-FFF2-40B4-BE49-F238E27FC236}">
              <a16:creationId xmlns:a16="http://schemas.microsoft.com/office/drawing/2014/main" id="{00000000-0008-0000-0600-000060010000}"/>
            </a:ext>
          </a:extLst>
        </xdr:cNvPr>
        <xdr:cNvCxnSpPr/>
      </xdr:nvCxnSpPr>
      <xdr:spPr>
        <a:xfrm flipV="1">
          <a:off x="6972300" y="10051156"/>
          <a:ext cx="889000" cy="453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55163</xdr:rowOff>
    </xdr:from>
    <xdr:to>
      <xdr:col>41</xdr:col>
      <xdr:colOff>101600</xdr:colOff>
      <xdr:row>58</xdr:row>
      <xdr:rowOff>156763</xdr:rowOff>
    </xdr:to>
    <xdr:sp macro="" textlink="">
      <xdr:nvSpPr>
        <xdr:cNvPr id="353" name="フローチャート: 判断 352">
          <a:extLst>
            <a:ext uri="{FF2B5EF4-FFF2-40B4-BE49-F238E27FC236}">
              <a16:creationId xmlns:a16="http://schemas.microsoft.com/office/drawing/2014/main" id="{00000000-0008-0000-0600-000061010000}"/>
            </a:ext>
          </a:extLst>
        </xdr:cNvPr>
        <xdr:cNvSpPr/>
      </xdr:nvSpPr>
      <xdr:spPr>
        <a:xfrm>
          <a:off x="7810500" y="9999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57</xdr:row>
      <xdr:rowOff>1840</xdr:rowOff>
    </xdr:from>
    <xdr:ext cx="599010" cy="259045"/>
    <xdr:sp macro="" textlink="">
      <xdr:nvSpPr>
        <xdr:cNvPr id="354" name="テキスト ボックス 353">
          <a:extLst>
            <a:ext uri="{FF2B5EF4-FFF2-40B4-BE49-F238E27FC236}">
              <a16:creationId xmlns:a16="http://schemas.microsoft.com/office/drawing/2014/main" id="{00000000-0008-0000-0600-000062010000}"/>
            </a:ext>
          </a:extLst>
        </xdr:cNvPr>
        <xdr:cNvSpPr txBox="1"/>
      </xdr:nvSpPr>
      <xdr:spPr>
        <a:xfrm>
          <a:off x="7561795" y="97744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288,550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74116</xdr:rowOff>
    </xdr:from>
    <xdr:to>
      <xdr:col>36</xdr:col>
      <xdr:colOff>165100</xdr:colOff>
      <xdr:row>59</xdr:row>
      <xdr:rowOff>4266</xdr:rowOff>
    </xdr:to>
    <xdr:sp macro="" textlink="">
      <xdr:nvSpPr>
        <xdr:cNvPr id="355" name="フローチャート: 判断 354">
          <a:extLst>
            <a:ext uri="{FF2B5EF4-FFF2-40B4-BE49-F238E27FC236}">
              <a16:creationId xmlns:a16="http://schemas.microsoft.com/office/drawing/2014/main" id="{00000000-0008-0000-0600-000063010000}"/>
            </a:ext>
          </a:extLst>
        </xdr:cNvPr>
        <xdr:cNvSpPr/>
      </xdr:nvSpPr>
      <xdr:spPr>
        <a:xfrm>
          <a:off x="6921500" y="100182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57</xdr:row>
      <xdr:rowOff>20793</xdr:rowOff>
    </xdr:from>
    <xdr:ext cx="599010" cy="259045"/>
    <xdr:sp macro="" textlink="">
      <xdr:nvSpPr>
        <xdr:cNvPr id="356" name="テキスト ボックス 355">
          <a:extLst>
            <a:ext uri="{FF2B5EF4-FFF2-40B4-BE49-F238E27FC236}">
              <a16:creationId xmlns:a16="http://schemas.microsoft.com/office/drawing/2014/main" id="{00000000-0008-0000-0600-000064010000}"/>
            </a:ext>
          </a:extLst>
        </xdr:cNvPr>
        <xdr:cNvSpPr txBox="1"/>
      </xdr:nvSpPr>
      <xdr:spPr>
        <a:xfrm>
          <a:off x="6672795" y="97934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238,802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7" name="テキスト ボックス 356">
          <a:extLst>
            <a:ext uri="{FF2B5EF4-FFF2-40B4-BE49-F238E27FC236}">
              <a16:creationId xmlns:a16="http://schemas.microsoft.com/office/drawing/2014/main" id="{00000000-0008-0000-0600-000065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58" name="テキスト ボックス 357">
          <a:extLst>
            <a:ext uri="{FF2B5EF4-FFF2-40B4-BE49-F238E27FC236}">
              <a16:creationId xmlns:a16="http://schemas.microsoft.com/office/drawing/2014/main" id="{00000000-0008-0000-0600-000066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600-000067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600-000068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600-000069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54583</xdr:rowOff>
    </xdr:from>
    <xdr:to>
      <xdr:col>55</xdr:col>
      <xdr:colOff>50800</xdr:colOff>
      <xdr:row>58</xdr:row>
      <xdr:rowOff>156183</xdr:rowOff>
    </xdr:to>
    <xdr:sp macro="" textlink="">
      <xdr:nvSpPr>
        <xdr:cNvPr id="362" name="楕円 361">
          <a:extLst>
            <a:ext uri="{FF2B5EF4-FFF2-40B4-BE49-F238E27FC236}">
              <a16:creationId xmlns:a16="http://schemas.microsoft.com/office/drawing/2014/main" id="{00000000-0008-0000-0600-00006A010000}"/>
            </a:ext>
          </a:extLst>
        </xdr:cNvPr>
        <xdr:cNvSpPr/>
      </xdr:nvSpPr>
      <xdr:spPr>
        <a:xfrm>
          <a:off x="10426700" y="99986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58</xdr:row>
      <xdr:rowOff>22629</xdr:rowOff>
    </xdr:from>
    <xdr:ext cx="599010" cy="259045"/>
    <xdr:sp macro="" textlink="">
      <xdr:nvSpPr>
        <xdr:cNvPr id="363" name="普通建設事業費該当値テキスト">
          <a:extLst>
            <a:ext uri="{FF2B5EF4-FFF2-40B4-BE49-F238E27FC236}">
              <a16:creationId xmlns:a16="http://schemas.microsoft.com/office/drawing/2014/main" id="{00000000-0008-0000-0600-00006B010000}"/>
            </a:ext>
          </a:extLst>
        </xdr:cNvPr>
        <xdr:cNvSpPr txBox="1"/>
      </xdr:nvSpPr>
      <xdr:spPr>
        <a:xfrm>
          <a:off x="10528300" y="99667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290,071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66091</xdr:rowOff>
    </xdr:from>
    <xdr:to>
      <xdr:col>50</xdr:col>
      <xdr:colOff>165100</xdr:colOff>
      <xdr:row>58</xdr:row>
      <xdr:rowOff>167691</xdr:rowOff>
    </xdr:to>
    <xdr:sp macro="" textlink="">
      <xdr:nvSpPr>
        <xdr:cNvPr id="364" name="楕円 363">
          <a:extLst>
            <a:ext uri="{FF2B5EF4-FFF2-40B4-BE49-F238E27FC236}">
              <a16:creationId xmlns:a16="http://schemas.microsoft.com/office/drawing/2014/main" id="{00000000-0008-0000-0600-00006C010000}"/>
            </a:ext>
          </a:extLst>
        </xdr:cNvPr>
        <xdr:cNvSpPr/>
      </xdr:nvSpPr>
      <xdr:spPr>
        <a:xfrm>
          <a:off x="9588500" y="100101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58</xdr:row>
      <xdr:rowOff>158818</xdr:rowOff>
    </xdr:from>
    <xdr:ext cx="599010" cy="259045"/>
    <xdr:sp macro="" textlink="">
      <xdr:nvSpPr>
        <xdr:cNvPr id="365" name="テキスト ボックス 364">
          <a:extLst>
            <a:ext uri="{FF2B5EF4-FFF2-40B4-BE49-F238E27FC236}">
              <a16:creationId xmlns:a16="http://schemas.microsoft.com/office/drawing/2014/main" id="{00000000-0008-0000-0600-00006D010000}"/>
            </a:ext>
          </a:extLst>
        </xdr:cNvPr>
        <xdr:cNvSpPr txBox="1"/>
      </xdr:nvSpPr>
      <xdr:spPr>
        <a:xfrm>
          <a:off x="9339795" y="1010291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259,868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87665</xdr:rowOff>
    </xdr:from>
    <xdr:to>
      <xdr:col>46</xdr:col>
      <xdr:colOff>38100</xdr:colOff>
      <xdr:row>59</xdr:row>
      <xdr:rowOff>17815</xdr:rowOff>
    </xdr:to>
    <xdr:sp macro="" textlink="">
      <xdr:nvSpPr>
        <xdr:cNvPr id="366" name="楕円 365">
          <a:extLst>
            <a:ext uri="{FF2B5EF4-FFF2-40B4-BE49-F238E27FC236}">
              <a16:creationId xmlns:a16="http://schemas.microsoft.com/office/drawing/2014/main" id="{00000000-0008-0000-0600-00006E010000}"/>
            </a:ext>
          </a:extLst>
        </xdr:cNvPr>
        <xdr:cNvSpPr/>
      </xdr:nvSpPr>
      <xdr:spPr>
        <a:xfrm>
          <a:off x="8699500" y="10031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59</xdr:row>
      <xdr:rowOff>8942</xdr:rowOff>
    </xdr:from>
    <xdr:ext cx="599010" cy="259045"/>
    <xdr:sp macro="" textlink="">
      <xdr:nvSpPr>
        <xdr:cNvPr id="367" name="テキスト ボックス 366">
          <a:extLst>
            <a:ext uri="{FF2B5EF4-FFF2-40B4-BE49-F238E27FC236}">
              <a16:creationId xmlns:a16="http://schemas.microsoft.com/office/drawing/2014/main" id="{00000000-0008-0000-0600-00006F010000}"/>
            </a:ext>
          </a:extLst>
        </xdr:cNvPr>
        <xdr:cNvSpPr txBox="1"/>
      </xdr:nvSpPr>
      <xdr:spPr>
        <a:xfrm>
          <a:off x="8450795" y="101244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203,241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56256</xdr:rowOff>
    </xdr:from>
    <xdr:to>
      <xdr:col>41</xdr:col>
      <xdr:colOff>101600</xdr:colOff>
      <xdr:row>58</xdr:row>
      <xdr:rowOff>157856</xdr:rowOff>
    </xdr:to>
    <xdr:sp macro="" textlink="">
      <xdr:nvSpPr>
        <xdr:cNvPr id="368" name="楕円 367">
          <a:extLst>
            <a:ext uri="{FF2B5EF4-FFF2-40B4-BE49-F238E27FC236}">
              <a16:creationId xmlns:a16="http://schemas.microsoft.com/office/drawing/2014/main" id="{00000000-0008-0000-0600-000070010000}"/>
            </a:ext>
          </a:extLst>
        </xdr:cNvPr>
        <xdr:cNvSpPr/>
      </xdr:nvSpPr>
      <xdr:spPr>
        <a:xfrm>
          <a:off x="7810500" y="100003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58</xdr:row>
      <xdr:rowOff>148983</xdr:rowOff>
    </xdr:from>
    <xdr:ext cx="599010" cy="259045"/>
    <xdr:sp macro="" textlink="">
      <xdr:nvSpPr>
        <xdr:cNvPr id="369" name="テキスト ボックス 368">
          <a:extLst>
            <a:ext uri="{FF2B5EF4-FFF2-40B4-BE49-F238E27FC236}">
              <a16:creationId xmlns:a16="http://schemas.microsoft.com/office/drawing/2014/main" id="{00000000-0008-0000-0600-000071010000}"/>
            </a:ext>
          </a:extLst>
        </xdr:cNvPr>
        <xdr:cNvSpPr txBox="1"/>
      </xdr:nvSpPr>
      <xdr:spPr>
        <a:xfrm>
          <a:off x="7561795" y="100930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285,680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101617</xdr:rowOff>
    </xdr:from>
    <xdr:to>
      <xdr:col>36</xdr:col>
      <xdr:colOff>165100</xdr:colOff>
      <xdr:row>59</xdr:row>
      <xdr:rowOff>31767</xdr:rowOff>
    </xdr:to>
    <xdr:sp macro="" textlink="">
      <xdr:nvSpPr>
        <xdr:cNvPr id="370" name="楕円 369">
          <a:extLst>
            <a:ext uri="{FF2B5EF4-FFF2-40B4-BE49-F238E27FC236}">
              <a16:creationId xmlns:a16="http://schemas.microsoft.com/office/drawing/2014/main" id="{00000000-0008-0000-0600-000072010000}"/>
            </a:ext>
          </a:extLst>
        </xdr:cNvPr>
        <xdr:cNvSpPr/>
      </xdr:nvSpPr>
      <xdr:spPr>
        <a:xfrm>
          <a:off x="6921500" y="100457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59</xdr:row>
      <xdr:rowOff>22894</xdr:rowOff>
    </xdr:from>
    <xdr:ext cx="599010" cy="259045"/>
    <xdr:sp macro="" textlink="">
      <xdr:nvSpPr>
        <xdr:cNvPr id="371" name="テキスト ボックス 370">
          <a:extLst>
            <a:ext uri="{FF2B5EF4-FFF2-40B4-BE49-F238E27FC236}">
              <a16:creationId xmlns:a16="http://schemas.microsoft.com/office/drawing/2014/main" id="{00000000-0008-0000-0600-000073010000}"/>
            </a:ext>
          </a:extLst>
        </xdr:cNvPr>
        <xdr:cNvSpPr txBox="1"/>
      </xdr:nvSpPr>
      <xdr:spPr>
        <a:xfrm>
          <a:off x="6672795" y="101384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166,621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2" name="正方形/長方形 371">
          <a:extLst>
            <a:ext uri="{FF2B5EF4-FFF2-40B4-BE49-F238E27FC236}">
              <a16:creationId xmlns:a16="http://schemas.microsoft.com/office/drawing/2014/main" id="{00000000-0008-0000-0600-000074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3" name="正方形/長方形 372">
          <a:extLst>
            <a:ext uri="{FF2B5EF4-FFF2-40B4-BE49-F238E27FC236}">
              <a16:creationId xmlns:a16="http://schemas.microsoft.com/office/drawing/2014/main" id="{00000000-0008-0000-0600-000075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4" name="正方形/長方形 373">
          <a:extLst>
            <a:ext uri="{FF2B5EF4-FFF2-40B4-BE49-F238E27FC236}">
              <a16:creationId xmlns:a16="http://schemas.microsoft.com/office/drawing/2014/main" id="{00000000-0008-0000-0600-000076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5" name="正方形/長方形 374">
          <a:extLst>
            <a:ext uri="{FF2B5EF4-FFF2-40B4-BE49-F238E27FC236}">
              <a16:creationId xmlns:a16="http://schemas.microsoft.com/office/drawing/2014/main" id="{00000000-0008-0000-0600-000077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6" name="正方形/長方形 375">
          <a:extLst>
            <a:ext uri="{FF2B5EF4-FFF2-40B4-BE49-F238E27FC236}">
              <a16:creationId xmlns:a16="http://schemas.microsoft.com/office/drawing/2014/main" id="{00000000-0008-0000-0600-000078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17,554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600-000079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600-00007A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79" name="正方形/長方形 378">
          <a:extLst>
            <a:ext uri="{FF2B5EF4-FFF2-40B4-BE49-F238E27FC236}">
              <a16:creationId xmlns:a16="http://schemas.microsoft.com/office/drawing/2014/main" id="{00000000-0008-0000-0600-00007B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0" name="テキスト ボックス 379">
          <a:extLst>
            <a:ext uri="{FF2B5EF4-FFF2-40B4-BE49-F238E27FC236}">
              <a16:creationId xmlns:a16="http://schemas.microsoft.com/office/drawing/2014/main" id="{00000000-0008-0000-0600-00007C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1" name="直線コネクタ 380">
          <a:extLst>
            <a:ext uri="{FF2B5EF4-FFF2-40B4-BE49-F238E27FC236}">
              <a16:creationId xmlns:a16="http://schemas.microsoft.com/office/drawing/2014/main" id="{00000000-0008-0000-0600-00007D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2" name="直線コネクタ 381">
          <a:extLst>
            <a:ext uri="{FF2B5EF4-FFF2-40B4-BE49-F238E27FC236}">
              <a16:creationId xmlns:a16="http://schemas.microsoft.com/office/drawing/2014/main" id="{00000000-0008-0000-0600-00007E010000}"/>
            </a:ext>
          </a:extLst>
        </xdr:cNvPr>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3" name="テキスト ボックス 382">
          <a:extLst>
            <a:ext uri="{FF2B5EF4-FFF2-40B4-BE49-F238E27FC236}">
              <a16:creationId xmlns:a16="http://schemas.microsoft.com/office/drawing/2014/main" id="{00000000-0008-0000-0600-00007F010000}"/>
            </a:ext>
          </a:extLst>
        </xdr:cNvPr>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4" name="直線コネクタ 383">
          <a:extLst>
            <a:ext uri="{FF2B5EF4-FFF2-40B4-BE49-F238E27FC236}">
              <a16:creationId xmlns:a16="http://schemas.microsoft.com/office/drawing/2014/main" id="{00000000-0008-0000-0600-000080010000}"/>
            </a:ext>
          </a:extLst>
        </xdr:cNvPr>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5" name="テキスト ボックス 384">
          <a:extLst>
            <a:ext uri="{FF2B5EF4-FFF2-40B4-BE49-F238E27FC236}">
              <a16:creationId xmlns:a16="http://schemas.microsoft.com/office/drawing/2014/main" id="{00000000-0008-0000-0600-000081010000}"/>
            </a:ext>
          </a:extLst>
        </xdr:cNvPr>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6" name="直線コネクタ 385">
          <a:extLst>
            <a:ext uri="{FF2B5EF4-FFF2-40B4-BE49-F238E27FC236}">
              <a16:creationId xmlns:a16="http://schemas.microsoft.com/office/drawing/2014/main" id="{00000000-0008-0000-0600-000082010000}"/>
            </a:ext>
          </a:extLst>
        </xdr:cNvPr>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7" name="テキスト ボックス 386">
          <a:extLst>
            <a:ext uri="{FF2B5EF4-FFF2-40B4-BE49-F238E27FC236}">
              <a16:creationId xmlns:a16="http://schemas.microsoft.com/office/drawing/2014/main" id="{00000000-0008-0000-0600-000083010000}"/>
            </a:ext>
          </a:extLst>
        </xdr:cNvPr>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88" name="直線コネクタ 387">
          <a:extLst>
            <a:ext uri="{FF2B5EF4-FFF2-40B4-BE49-F238E27FC236}">
              <a16:creationId xmlns:a16="http://schemas.microsoft.com/office/drawing/2014/main" id="{00000000-0008-0000-0600-000084010000}"/>
            </a:ext>
          </a:extLst>
        </xdr:cNvPr>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89" name="テキスト ボックス 388">
          <a:extLst>
            <a:ext uri="{FF2B5EF4-FFF2-40B4-BE49-F238E27FC236}">
              <a16:creationId xmlns:a16="http://schemas.microsoft.com/office/drawing/2014/main" id="{00000000-0008-0000-0600-000085010000}"/>
            </a:ext>
          </a:extLst>
        </xdr:cNvPr>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0" name="直線コネクタ 389">
          <a:extLst>
            <a:ext uri="{FF2B5EF4-FFF2-40B4-BE49-F238E27FC236}">
              <a16:creationId xmlns:a16="http://schemas.microsoft.com/office/drawing/2014/main" id="{00000000-0008-0000-0600-000086010000}"/>
            </a:ext>
          </a:extLst>
        </xdr:cNvPr>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71</xdr:row>
      <xdr:rowOff>21970</xdr:rowOff>
    </xdr:from>
    <xdr:ext cx="685572" cy="259045"/>
    <xdr:sp macro="" textlink="">
      <xdr:nvSpPr>
        <xdr:cNvPr id="391" name="テキスト ボックス 390">
          <a:extLst>
            <a:ext uri="{FF2B5EF4-FFF2-40B4-BE49-F238E27FC236}">
              <a16:creationId xmlns:a16="http://schemas.microsoft.com/office/drawing/2014/main" id="{00000000-0008-0000-0600-000087010000}"/>
            </a:ext>
          </a:extLst>
        </xdr:cNvPr>
        <xdr:cNvSpPr txBox="1"/>
      </xdr:nvSpPr>
      <xdr:spPr>
        <a:xfrm>
          <a:off x="5918428" y="1219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2" name="直線コネクタ 391">
          <a:extLst>
            <a:ext uri="{FF2B5EF4-FFF2-40B4-BE49-F238E27FC236}">
              <a16:creationId xmlns:a16="http://schemas.microsoft.com/office/drawing/2014/main" id="{00000000-0008-0000-0600-000088010000}"/>
            </a:ext>
          </a:extLst>
        </xdr:cNvPr>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69</xdr:row>
      <xdr:rowOff>38299</xdr:rowOff>
    </xdr:from>
    <xdr:ext cx="685572" cy="259045"/>
    <xdr:sp macro="" textlink="">
      <xdr:nvSpPr>
        <xdr:cNvPr id="393" name="テキスト ボックス 392">
          <a:extLst>
            <a:ext uri="{FF2B5EF4-FFF2-40B4-BE49-F238E27FC236}">
              <a16:creationId xmlns:a16="http://schemas.microsoft.com/office/drawing/2014/main" id="{00000000-0008-0000-0600-000089010000}"/>
            </a:ext>
          </a:extLst>
        </xdr:cNvPr>
        <xdr:cNvSpPr txBox="1"/>
      </xdr:nvSpPr>
      <xdr:spPr>
        <a:xfrm>
          <a:off x="5918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6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6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普通建設事業費 （ うち新規整備　）グラフ枠">
          <a:extLst>
            <a:ext uri="{FF2B5EF4-FFF2-40B4-BE49-F238E27FC236}">
              <a16:creationId xmlns:a16="http://schemas.microsoft.com/office/drawing/2014/main" id="{00000000-0008-0000-06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21113</xdr:rowOff>
    </xdr:from>
    <xdr:to>
      <xdr:col>54</xdr:col>
      <xdr:colOff>189865</xdr:colOff>
      <xdr:row>79</xdr:row>
      <xdr:rowOff>98879</xdr:rowOff>
    </xdr:to>
    <xdr:cxnSp macro="">
      <xdr:nvCxnSpPr>
        <xdr:cNvPr id="397" name="直線コネクタ 396">
          <a:extLst>
            <a:ext uri="{FF2B5EF4-FFF2-40B4-BE49-F238E27FC236}">
              <a16:creationId xmlns:a16="http://schemas.microsoft.com/office/drawing/2014/main" id="{00000000-0008-0000-0600-00008D010000}"/>
            </a:ext>
          </a:extLst>
        </xdr:cNvPr>
        <xdr:cNvCxnSpPr/>
      </xdr:nvCxnSpPr>
      <xdr:spPr>
        <a:xfrm flipV="1">
          <a:off x="10475595" y="12194063"/>
          <a:ext cx="1270" cy="144936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102706</xdr:rowOff>
    </xdr:from>
    <xdr:ext cx="249299" cy="259045"/>
    <xdr:sp macro="" textlink="">
      <xdr:nvSpPr>
        <xdr:cNvPr id="398" name="普通建設事業費 （ うち新規整備　）最小値テキスト">
          <a:extLst>
            <a:ext uri="{FF2B5EF4-FFF2-40B4-BE49-F238E27FC236}">
              <a16:creationId xmlns:a16="http://schemas.microsoft.com/office/drawing/2014/main" id="{00000000-0008-0000-0600-00008E010000}"/>
            </a:ext>
          </a:extLst>
        </xdr:cNvPr>
        <xdr:cNvSpPr txBox="1"/>
      </xdr:nvSpPr>
      <xdr:spPr>
        <a:xfrm>
          <a:off x="10528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399" name="直線コネクタ 398">
          <a:extLst>
            <a:ext uri="{FF2B5EF4-FFF2-40B4-BE49-F238E27FC236}">
              <a16:creationId xmlns:a16="http://schemas.microsoft.com/office/drawing/2014/main" id="{00000000-0008-0000-0600-00008F010000}"/>
            </a:ext>
          </a:extLst>
        </xdr:cNvPr>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139240</xdr:rowOff>
    </xdr:from>
    <xdr:ext cx="690189" cy="259045"/>
    <xdr:sp macro="" textlink="">
      <xdr:nvSpPr>
        <xdr:cNvPr id="400" name="普通建設事業費 （ うち新規整備　）最大値テキスト">
          <a:extLst>
            <a:ext uri="{FF2B5EF4-FFF2-40B4-BE49-F238E27FC236}">
              <a16:creationId xmlns:a16="http://schemas.microsoft.com/office/drawing/2014/main" id="{00000000-0008-0000-0600-000090010000}"/>
            </a:ext>
          </a:extLst>
        </xdr:cNvPr>
        <xdr:cNvSpPr txBox="1"/>
      </xdr:nvSpPr>
      <xdr:spPr>
        <a:xfrm>
          <a:off x="10528300" y="11969290"/>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1,331,438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71</xdr:row>
      <xdr:rowOff>21113</xdr:rowOff>
    </xdr:from>
    <xdr:to>
      <xdr:col>55</xdr:col>
      <xdr:colOff>88900</xdr:colOff>
      <xdr:row>71</xdr:row>
      <xdr:rowOff>21113</xdr:rowOff>
    </xdr:to>
    <xdr:cxnSp macro="">
      <xdr:nvCxnSpPr>
        <xdr:cNvPr id="401" name="直線コネクタ 400">
          <a:extLst>
            <a:ext uri="{FF2B5EF4-FFF2-40B4-BE49-F238E27FC236}">
              <a16:creationId xmlns:a16="http://schemas.microsoft.com/office/drawing/2014/main" id="{00000000-0008-0000-0600-000091010000}"/>
            </a:ext>
          </a:extLst>
        </xdr:cNvPr>
        <xdr:cNvCxnSpPr/>
      </xdr:nvCxnSpPr>
      <xdr:spPr>
        <a:xfrm>
          <a:off x="10388600" y="121940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87759</xdr:rowOff>
    </xdr:from>
    <xdr:to>
      <xdr:col>55</xdr:col>
      <xdr:colOff>0</xdr:colOff>
      <xdr:row>79</xdr:row>
      <xdr:rowOff>88092</xdr:rowOff>
    </xdr:to>
    <xdr:cxnSp macro="">
      <xdr:nvCxnSpPr>
        <xdr:cNvPr id="402" name="直線コネクタ 401">
          <a:extLst>
            <a:ext uri="{FF2B5EF4-FFF2-40B4-BE49-F238E27FC236}">
              <a16:creationId xmlns:a16="http://schemas.microsoft.com/office/drawing/2014/main" id="{00000000-0008-0000-0600-000092010000}"/>
            </a:ext>
          </a:extLst>
        </xdr:cNvPr>
        <xdr:cNvCxnSpPr/>
      </xdr:nvCxnSpPr>
      <xdr:spPr>
        <a:xfrm>
          <a:off x="9639300" y="13632309"/>
          <a:ext cx="838200" cy="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108343</xdr:rowOff>
    </xdr:from>
    <xdr:ext cx="599010" cy="259045"/>
    <xdr:sp macro="" textlink="">
      <xdr:nvSpPr>
        <xdr:cNvPr id="403" name="普通建設事業費 （ うち新規整備　）平均値テキスト">
          <a:extLst>
            <a:ext uri="{FF2B5EF4-FFF2-40B4-BE49-F238E27FC236}">
              <a16:creationId xmlns:a16="http://schemas.microsoft.com/office/drawing/2014/main" id="{00000000-0008-0000-0600-000093010000}"/>
            </a:ext>
          </a:extLst>
        </xdr:cNvPr>
        <xdr:cNvSpPr txBox="1"/>
      </xdr:nvSpPr>
      <xdr:spPr>
        <a:xfrm>
          <a:off x="10528300" y="1330999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123,155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85466</xdr:rowOff>
    </xdr:from>
    <xdr:to>
      <xdr:col>55</xdr:col>
      <xdr:colOff>50800</xdr:colOff>
      <xdr:row>79</xdr:row>
      <xdr:rowOff>15616</xdr:rowOff>
    </xdr:to>
    <xdr:sp macro="" textlink="">
      <xdr:nvSpPr>
        <xdr:cNvPr id="404" name="フローチャート: 判断 403">
          <a:extLst>
            <a:ext uri="{FF2B5EF4-FFF2-40B4-BE49-F238E27FC236}">
              <a16:creationId xmlns:a16="http://schemas.microsoft.com/office/drawing/2014/main" id="{00000000-0008-0000-0600-000094010000}"/>
            </a:ext>
          </a:extLst>
        </xdr:cNvPr>
        <xdr:cNvSpPr/>
      </xdr:nvSpPr>
      <xdr:spPr>
        <a:xfrm>
          <a:off x="10426700" y="13458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67208</xdr:rowOff>
    </xdr:from>
    <xdr:to>
      <xdr:col>50</xdr:col>
      <xdr:colOff>114300</xdr:colOff>
      <xdr:row>79</xdr:row>
      <xdr:rowOff>87759</xdr:rowOff>
    </xdr:to>
    <xdr:cxnSp macro="">
      <xdr:nvCxnSpPr>
        <xdr:cNvPr id="405" name="直線コネクタ 404">
          <a:extLst>
            <a:ext uri="{FF2B5EF4-FFF2-40B4-BE49-F238E27FC236}">
              <a16:creationId xmlns:a16="http://schemas.microsoft.com/office/drawing/2014/main" id="{00000000-0008-0000-0600-000095010000}"/>
            </a:ext>
          </a:extLst>
        </xdr:cNvPr>
        <xdr:cNvCxnSpPr/>
      </xdr:nvCxnSpPr>
      <xdr:spPr>
        <a:xfrm>
          <a:off x="8750300" y="13611758"/>
          <a:ext cx="889000" cy="205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89219</xdr:rowOff>
    </xdr:from>
    <xdr:to>
      <xdr:col>50</xdr:col>
      <xdr:colOff>165100</xdr:colOff>
      <xdr:row>79</xdr:row>
      <xdr:rowOff>19369</xdr:rowOff>
    </xdr:to>
    <xdr:sp macro="" textlink="">
      <xdr:nvSpPr>
        <xdr:cNvPr id="406" name="フローチャート: 判断 405">
          <a:extLst>
            <a:ext uri="{FF2B5EF4-FFF2-40B4-BE49-F238E27FC236}">
              <a16:creationId xmlns:a16="http://schemas.microsoft.com/office/drawing/2014/main" id="{00000000-0008-0000-0600-000096010000}"/>
            </a:ext>
          </a:extLst>
        </xdr:cNvPr>
        <xdr:cNvSpPr/>
      </xdr:nvSpPr>
      <xdr:spPr>
        <a:xfrm>
          <a:off x="9588500" y="134623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77</xdr:row>
      <xdr:rowOff>35896</xdr:rowOff>
    </xdr:from>
    <xdr:ext cx="599010" cy="259045"/>
    <xdr:sp macro="" textlink="">
      <xdr:nvSpPr>
        <xdr:cNvPr id="407" name="テキスト ボックス 406">
          <a:extLst>
            <a:ext uri="{FF2B5EF4-FFF2-40B4-BE49-F238E27FC236}">
              <a16:creationId xmlns:a16="http://schemas.microsoft.com/office/drawing/2014/main" id="{00000000-0008-0000-0600-000097010000}"/>
            </a:ext>
          </a:extLst>
        </xdr:cNvPr>
        <xdr:cNvSpPr txBox="1"/>
      </xdr:nvSpPr>
      <xdr:spPr>
        <a:xfrm>
          <a:off x="9339795" y="13237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119,707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7207</xdr:rowOff>
    </xdr:from>
    <xdr:to>
      <xdr:col>45</xdr:col>
      <xdr:colOff>177800</xdr:colOff>
      <xdr:row>79</xdr:row>
      <xdr:rowOff>67208</xdr:rowOff>
    </xdr:to>
    <xdr:cxnSp macro="">
      <xdr:nvCxnSpPr>
        <xdr:cNvPr id="408" name="直線コネクタ 407">
          <a:extLst>
            <a:ext uri="{FF2B5EF4-FFF2-40B4-BE49-F238E27FC236}">
              <a16:creationId xmlns:a16="http://schemas.microsoft.com/office/drawing/2014/main" id="{00000000-0008-0000-0600-000098010000}"/>
            </a:ext>
          </a:extLst>
        </xdr:cNvPr>
        <xdr:cNvCxnSpPr/>
      </xdr:nvCxnSpPr>
      <xdr:spPr>
        <a:xfrm>
          <a:off x="7861300" y="13551757"/>
          <a:ext cx="889000" cy="600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85294</xdr:rowOff>
    </xdr:from>
    <xdr:to>
      <xdr:col>46</xdr:col>
      <xdr:colOff>38100</xdr:colOff>
      <xdr:row>79</xdr:row>
      <xdr:rowOff>15444</xdr:rowOff>
    </xdr:to>
    <xdr:sp macro="" textlink="">
      <xdr:nvSpPr>
        <xdr:cNvPr id="409" name="フローチャート: 判断 408">
          <a:extLst>
            <a:ext uri="{FF2B5EF4-FFF2-40B4-BE49-F238E27FC236}">
              <a16:creationId xmlns:a16="http://schemas.microsoft.com/office/drawing/2014/main" id="{00000000-0008-0000-0600-000099010000}"/>
            </a:ext>
          </a:extLst>
        </xdr:cNvPr>
        <xdr:cNvSpPr/>
      </xdr:nvSpPr>
      <xdr:spPr>
        <a:xfrm>
          <a:off x="8699500" y="134583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77</xdr:row>
      <xdr:rowOff>31971</xdr:rowOff>
    </xdr:from>
    <xdr:ext cx="599010" cy="259045"/>
    <xdr:sp macro="" textlink="">
      <xdr:nvSpPr>
        <xdr:cNvPr id="410" name="テキスト ボックス 409">
          <a:extLst>
            <a:ext uri="{FF2B5EF4-FFF2-40B4-BE49-F238E27FC236}">
              <a16:creationId xmlns:a16="http://schemas.microsoft.com/office/drawing/2014/main" id="{00000000-0008-0000-0600-00009A010000}"/>
            </a:ext>
          </a:extLst>
        </xdr:cNvPr>
        <xdr:cNvSpPr txBox="1"/>
      </xdr:nvSpPr>
      <xdr:spPr>
        <a:xfrm>
          <a:off x="8450795" y="132336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123,313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80685</xdr:rowOff>
    </xdr:from>
    <xdr:to>
      <xdr:col>41</xdr:col>
      <xdr:colOff>101600</xdr:colOff>
      <xdr:row>79</xdr:row>
      <xdr:rowOff>10835</xdr:rowOff>
    </xdr:to>
    <xdr:sp macro="" textlink="">
      <xdr:nvSpPr>
        <xdr:cNvPr id="411" name="フローチャート: 判断 410">
          <a:extLst>
            <a:ext uri="{FF2B5EF4-FFF2-40B4-BE49-F238E27FC236}">
              <a16:creationId xmlns:a16="http://schemas.microsoft.com/office/drawing/2014/main" id="{00000000-0008-0000-0600-00009B010000}"/>
            </a:ext>
          </a:extLst>
        </xdr:cNvPr>
        <xdr:cNvSpPr/>
      </xdr:nvSpPr>
      <xdr:spPr>
        <a:xfrm>
          <a:off x="7810500" y="134537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77</xdr:row>
      <xdr:rowOff>27362</xdr:rowOff>
    </xdr:from>
    <xdr:ext cx="599010" cy="259045"/>
    <xdr:sp macro="" textlink="">
      <xdr:nvSpPr>
        <xdr:cNvPr id="412" name="テキスト ボックス 411">
          <a:extLst>
            <a:ext uri="{FF2B5EF4-FFF2-40B4-BE49-F238E27FC236}">
              <a16:creationId xmlns:a16="http://schemas.microsoft.com/office/drawing/2014/main" id="{00000000-0008-0000-0600-00009C010000}"/>
            </a:ext>
          </a:extLst>
        </xdr:cNvPr>
        <xdr:cNvSpPr txBox="1"/>
      </xdr:nvSpPr>
      <xdr:spPr>
        <a:xfrm>
          <a:off x="7561795" y="1322901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3" name="テキスト ボックス 412">
          <a:extLst>
            <a:ext uri="{FF2B5EF4-FFF2-40B4-BE49-F238E27FC236}">
              <a16:creationId xmlns:a16="http://schemas.microsoft.com/office/drawing/2014/main" id="{00000000-0008-0000-0600-00009D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4" name="テキスト ボックス 413">
          <a:extLst>
            <a:ext uri="{FF2B5EF4-FFF2-40B4-BE49-F238E27FC236}">
              <a16:creationId xmlns:a16="http://schemas.microsoft.com/office/drawing/2014/main" id="{00000000-0008-0000-0600-00009E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5" name="テキスト ボックス 414">
          <a:extLst>
            <a:ext uri="{FF2B5EF4-FFF2-40B4-BE49-F238E27FC236}">
              <a16:creationId xmlns:a16="http://schemas.microsoft.com/office/drawing/2014/main" id="{00000000-0008-0000-0600-00009F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600-0000A0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600-0000A1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37292</xdr:rowOff>
    </xdr:from>
    <xdr:to>
      <xdr:col>55</xdr:col>
      <xdr:colOff>50800</xdr:colOff>
      <xdr:row>79</xdr:row>
      <xdr:rowOff>138892</xdr:rowOff>
    </xdr:to>
    <xdr:sp macro="" textlink="">
      <xdr:nvSpPr>
        <xdr:cNvPr id="418" name="楕円 417">
          <a:extLst>
            <a:ext uri="{FF2B5EF4-FFF2-40B4-BE49-F238E27FC236}">
              <a16:creationId xmlns:a16="http://schemas.microsoft.com/office/drawing/2014/main" id="{00000000-0008-0000-0600-0000A2010000}"/>
            </a:ext>
          </a:extLst>
        </xdr:cNvPr>
        <xdr:cNvSpPr/>
      </xdr:nvSpPr>
      <xdr:spPr>
        <a:xfrm>
          <a:off x="10426700" y="135818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123669</xdr:rowOff>
    </xdr:from>
    <xdr:ext cx="469744" cy="259045"/>
    <xdr:sp macro="" textlink="">
      <xdr:nvSpPr>
        <xdr:cNvPr id="419" name="普通建設事業費 （ うち新規整備　）該当値テキスト">
          <a:extLst>
            <a:ext uri="{FF2B5EF4-FFF2-40B4-BE49-F238E27FC236}">
              <a16:creationId xmlns:a16="http://schemas.microsoft.com/office/drawing/2014/main" id="{00000000-0008-0000-0600-0000A3010000}"/>
            </a:ext>
          </a:extLst>
        </xdr:cNvPr>
        <xdr:cNvSpPr txBox="1"/>
      </xdr:nvSpPr>
      <xdr:spPr>
        <a:xfrm>
          <a:off x="10528300" y="134967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9,908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79</xdr:row>
      <xdr:rowOff>36959</xdr:rowOff>
    </xdr:from>
    <xdr:to>
      <xdr:col>50</xdr:col>
      <xdr:colOff>165100</xdr:colOff>
      <xdr:row>79</xdr:row>
      <xdr:rowOff>138559</xdr:rowOff>
    </xdr:to>
    <xdr:sp macro="" textlink="">
      <xdr:nvSpPr>
        <xdr:cNvPr id="420" name="楕円 419">
          <a:extLst>
            <a:ext uri="{FF2B5EF4-FFF2-40B4-BE49-F238E27FC236}">
              <a16:creationId xmlns:a16="http://schemas.microsoft.com/office/drawing/2014/main" id="{00000000-0008-0000-0600-0000A4010000}"/>
            </a:ext>
          </a:extLst>
        </xdr:cNvPr>
        <xdr:cNvSpPr/>
      </xdr:nvSpPr>
      <xdr:spPr>
        <a:xfrm>
          <a:off x="9588500" y="135815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129686</xdr:rowOff>
    </xdr:from>
    <xdr:ext cx="534377" cy="259045"/>
    <xdr:sp macro="" textlink="">
      <xdr:nvSpPr>
        <xdr:cNvPr id="421" name="テキスト ボックス 420">
          <a:extLst>
            <a:ext uri="{FF2B5EF4-FFF2-40B4-BE49-F238E27FC236}">
              <a16:creationId xmlns:a16="http://schemas.microsoft.com/office/drawing/2014/main" id="{00000000-0008-0000-0600-0000A5010000}"/>
            </a:ext>
          </a:extLst>
        </xdr:cNvPr>
        <xdr:cNvSpPr txBox="1"/>
      </xdr:nvSpPr>
      <xdr:spPr>
        <a:xfrm>
          <a:off x="9372111" y="136742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79</xdr:row>
      <xdr:rowOff>16408</xdr:rowOff>
    </xdr:from>
    <xdr:to>
      <xdr:col>46</xdr:col>
      <xdr:colOff>38100</xdr:colOff>
      <xdr:row>79</xdr:row>
      <xdr:rowOff>118008</xdr:rowOff>
    </xdr:to>
    <xdr:sp macro="" textlink="">
      <xdr:nvSpPr>
        <xdr:cNvPr id="422" name="楕円 421">
          <a:extLst>
            <a:ext uri="{FF2B5EF4-FFF2-40B4-BE49-F238E27FC236}">
              <a16:creationId xmlns:a16="http://schemas.microsoft.com/office/drawing/2014/main" id="{00000000-0008-0000-0600-0000A6010000}"/>
            </a:ext>
          </a:extLst>
        </xdr:cNvPr>
        <xdr:cNvSpPr/>
      </xdr:nvSpPr>
      <xdr:spPr>
        <a:xfrm>
          <a:off x="8699500" y="13560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109135</xdr:rowOff>
    </xdr:from>
    <xdr:ext cx="534377" cy="259045"/>
    <xdr:sp macro="" textlink="">
      <xdr:nvSpPr>
        <xdr:cNvPr id="423" name="テキスト ボックス 422">
          <a:extLst>
            <a:ext uri="{FF2B5EF4-FFF2-40B4-BE49-F238E27FC236}">
              <a16:creationId xmlns:a16="http://schemas.microsoft.com/office/drawing/2014/main" id="{00000000-0008-0000-0600-0000A7010000}"/>
            </a:ext>
          </a:extLst>
        </xdr:cNvPr>
        <xdr:cNvSpPr txBox="1"/>
      </xdr:nvSpPr>
      <xdr:spPr>
        <a:xfrm>
          <a:off x="8483111" y="13653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29,094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127857</xdr:rowOff>
    </xdr:from>
    <xdr:to>
      <xdr:col>41</xdr:col>
      <xdr:colOff>101600</xdr:colOff>
      <xdr:row>79</xdr:row>
      <xdr:rowOff>58007</xdr:rowOff>
    </xdr:to>
    <xdr:sp macro="" textlink="">
      <xdr:nvSpPr>
        <xdr:cNvPr id="424" name="楕円 423">
          <a:extLst>
            <a:ext uri="{FF2B5EF4-FFF2-40B4-BE49-F238E27FC236}">
              <a16:creationId xmlns:a16="http://schemas.microsoft.com/office/drawing/2014/main" id="{00000000-0008-0000-0600-0000A8010000}"/>
            </a:ext>
          </a:extLst>
        </xdr:cNvPr>
        <xdr:cNvSpPr/>
      </xdr:nvSpPr>
      <xdr:spPr>
        <a:xfrm>
          <a:off x="7810500" y="13500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49134</xdr:rowOff>
    </xdr:from>
    <xdr:ext cx="534377" cy="259045"/>
    <xdr:sp macro="" textlink="">
      <xdr:nvSpPr>
        <xdr:cNvPr id="425" name="テキスト ボックス 424">
          <a:extLst>
            <a:ext uri="{FF2B5EF4-FFF2-40B4-BE49-F238E27FC236}">
              <a16:creationId xmlns:a16="http://schemas.microsoft.com/office/drawing/2014/main" id="{00000000-0008-0000-0600-0000A9010000}"/>
            </a:ext>
          </a:extLst>
        </xdr:cNvPr>
        <xdr:cNvSpPr txBox="1"/>
      </xdr:nvSpPr>
      <xdr:spPr>
        <a:xfrm>
          <a:off x="7594111" y="135936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26" name="正方形/長方形 425">
          <a:extLst>
            <a:ext uri="{FF2B5EF4-FFF2-40B4-BE49-F238E27FC236}">
              <a16:creationId xmlns:a16="http://schemas.microsoft.com/office/drawing/2014/main" id="{00000000-0008-0000-0600-0000AA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27" name="正方形/長方形 426">
          <a:extLst>
            <a:ext uri="{FF2B5EF4-FFF2-40B4-BE49-F238E27FC236}">
              <a16:creationId xmlns:a16="http://schemas.microsoft.com/office/drawing/2014/main" id="{00000000-0008-0000-0600-0000AB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28" name="正方形/長方形 427">
          <a:extLst>
            <a:ext uri="{FF2B5EF4-FFF2-40B4-BE49-F238E27FC236}">
              <a16:creationId xmlns:a16="http://schemas.microsoft.com/office/drawing/2014/main" id="{00000000-0008-0000-0600-0000AC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29" name="正方形/長方形 428">
          <a:extLst>
            <a:ext uri="{FF2B5EF4-FFF2-40B4-BE49-F238E27FC236}">
              <a16:creationId xmlns:a16="http://schemas.microsoft.com/office/drawing/2014/main" id="{00000000-0008-0000-0600-0000AD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0" name="正方形/長方形 429">
          <a:extLst>
            <a:ext uri="{FF2B5EF4-FFF2-40B4-BE49-F238E27FC236}">
              <a16:creationId xmlns:a16="http://schemas.microsoft.com/office/drawing/2014/main" id="{00000000-0008-0000-0600-0000AE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1" name="正方形/長方形 430">
          <a:extLst>
            <a:ext uri="{FF2B5EF4-FFF2-40B4-BE49-F238E27FC236}">
              <a16:creationId xmlns:a16="http://schemas.microsoft.com/office/drawing/2014/main" id="{00000000-0008-0000-0600-0000AF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2" name="正方形/長方形 431">
          <a:extLst>
            <a:ext uri="{FF2B5EF4-FFF2-40B4-BE49-F238E27FC236}">
              <a16:creationId xmlns:a16="http://schemas.microsoft.com/office/drawing/2014/main" id="{00000000-0008-0000-0600-0000B0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3" name="正方形/長方形 432">
          <a:extLst>
            <a:ext uri="{FF2B5EF4-FFF2-40B4-BE49-F238E27FC236}">
              <a16:creationId xmlns:a16="http://schemas.microsoft.com/office/drawing/2014/main" id="{00000000-0008-0000-0600-0000B1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4" name="テキスト ボックス 433">
          <a:extLst>
            <a:ext uri="{FF2B5EF4-FFF2-40B4-BE49-F238E27FC236}">
              <a16:creationId xmlns:a16="http://schemas.microsoft.com/office/drawing/2014/main" id="{00000000-0008-0000-0600-0000B2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35" name="直線コネクタ 434">
          <a:extLst>
            <a:ext uri="{FF2B5EF4-FFF2-40B4-BE49-F238E27FC236}">
              <a16:creationId xmlns:a16="http://schemas.microsoft.com/office/drawing/2014/main" id="{00000000-0008-0000-0600-0000B3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36" name="直線コネクタ 435">
          <a:extLst>
            <a:ext uri="{FF2B5EF4-FFF2-40B4-BE49-F238E27FC236}">
              <a16:creationId xmlns:a16="http://schemas.microsoft.com/office/drawing/2014/main" id="{00000000-0008-0000-0600-0000B4010000}"/>
            </a:ext>
          </a:extLst>
        </xdr:cNvPr>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37" name="テキスト ボックス 436">
          <a:extLst>
            <a:ext uri="{FF2B5EF4-FFF2-40B4-BE49-F238E27FC236}">
              <a16:creationId xmlns:a16="http://schemas.microsoft.com/office/drawing/2014/main" id="{00000000-0008-0000-0600-0000B5010000}"/>
            </a:ext>
          </a:extLst>
        </xdr:cNvPr>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38" name="直線コネクタ 437">
          <a:extLst>
            <a:ext uri="{FF2B5EF4-FFF2-40B4-BE49-F238E27FC236}">
              <a16:creationId xmlns:a16="http://schemas.microsoft.com/office/drawing/2014/main" id="{00000000-0008-0000-0600-0000B6010000}"/>
            </a:ext>
          </a:extLst>
        </xdr:cNvPr>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93</xdr:row>
      <xdr:rowOff>168927</xdr:rowOff>
    </xdr:from>
    <xdr:ext cx="685572" cy="259045"/>
    <xdr:sp macro="" textlink="">
      <xdr:nvSpPr>
        <xdr:cNvPr id="439" name="テキスト ボックス 438">
          <a:extLst>
            <a:ext uri="{FF2B5EF4-FFF2-40B4-BE49-F238E27FC236}">
              <a16:creationId xmlns:a16="http://schemas.microsoft.com/office/drawing/2014/main" id="{00000000-0008-0000-0600-0000B7010000}"/>
            </a:ext>
          </a:extLst>
        </xdr:cNvPr>
        <xdr:cNvSpPr txBox="1"/>
      </xdr:nvSpPr>
      <xdr:spPr>
        <a:xfrm>
          <a:off x="5918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0" name="直線コネクタ 439">
          <a:extLst>
            <a:ext uri="{FF2B5EF4-FFF2-40B4-BE49-F238E27FC236}">
              <a16:creationId xmlns:a16="http://schemas.microsoft.com/office/drawing/2014/main" id="{00000000-0008-0000-0600-0000B8010000}"/>
            </a:ext>
          </a:extLst>
        </xdr:cNvPr>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90</xdr:row>
      <xdr:rowOff>111777</xdr:rowOff>
    </xdr:from>
    <xdr:ext cx="685572" cy="259045"/>
    <xdr:sp macro="" textlink="">
      <xdr:nvSpPr>
        <xdr:cNvPr id="441" name="テキスト ボックス 440">
          <a:extLst>
            <a:ext uri="{FF2B5EF4-FFF2-40B4-BE49-F238E27FC236}">
              <a16:creationId xmlns:a16="http://schemas.microsoft.com/office/drawing/2014/main" id="{00000000-0008-0000-0600-0000B9010000}"/>
            </a:ext>
          </a:extLst>
        </xdr:cNvPr>
        <xdr:cNvSpPr txBox="1"/>
      </xdr:nvSpPr>
      <xdr:spPr>
        <a:xfrm>
          <a:off x="5918428" y="155422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2" name="直線コネクタ 441">
          <a:extLst>
            <a:ext uri="{FF2B5EF4-FFF2-40B4-BE49-F238E27FC236}">
              <a16:creationId xmlns:a16="http://schemas.microsoft.com/office/drawing/2014/main" id="{00000000-0008-0000-0600-0000BA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43" name="テキスト ボックス 442">
          <a:extLst>
            <a:ext uri="{FF2B5EF4-FFF2-40B4-BE49-F238E27FC236}">
              <a16:creationId xmlns:a16="http://schemas.microsoft.com/office/drawing/2014/main" id="{00000000-0008-0000-0600-0000BB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44" name="普通建設事業費 （ うち更新整備　）グラフ枠">
          <a:extLst>
            <a:ext uri="{FF2B5EF4-FFF2-40B4-BE49-F238E27FC236}">
              <a16:creationId xmlns:a16="http://schemas.microsoft.com/office/drawing/2014/main" id="{00000000-0008-0000-0600-0000BC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62257</xdr:rowOff>
    </xdr:from>
    <xdr:to>
      <xdr:col>54</xdr:col>
      <xdr:colOff>189865</xdr:colOff>
      <xdr:row>98</xdr:row>
      <xdr:rowOff>25400</xdr:rowOff>
    </xdr:to>
    <xdr:cxnSp macro="">
      <xdr:nvCxnSpPr>
        <xdr:cNvPr id="445" name="直線コネクタ 444">
          <a:extLst>
            <a:ext uri="{FF2B5EF4-FFF2-40B4-BE49-F238E27FC236}">
              <a16:creationId xmlns:a16="http://schemas.microsoft.com/office/drawing/2014/main" id="{00000000-0008-0000-0600-0000BD010000}"/>
            </a:ext>
          </a:extLst>
        </xdr:cNvPr>
        <xdr:cNvCxnSpPr/>
      </xdr:nvCxnSpPr>
      <xdr:spPr>
        <a:xfrm flipV="1">
          <a:off x="10475595" y="15664207"/>
          <a:ext cx="1270" cy="11632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29227</xdr:rowOff>
    </xdr:from>
    <xdr:ext cx="249299" cy="259045"/>
    <xdr:sp macro="" textlink="">
      <xdr:nvSpPr>
        <xdr:cNvPr id="446" name="普通建設事業費 （ うち更新整備　）最小値テキスト">
          <a:extLst>
            <a:ext uri="{FF2B5EF4-FFF2-40B4-BE49-F238E27FC236}">
              <a16:creationId xmlns:a16="http://schemas.microsoft.com/office/drawing/2014/main" id="{00000000-0008-0000-0600-0000BE010000}"/>
            </a:ext>
          </a:extLst>
        </xdr:cNvPr>
        <xdr:cNvSpPr txBox="1"/>
      </xdr:nvSpPr>
      <xdr:spPr>
        <a:xfrm>
          <a:off x="10528300" y="1683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98</xdr:row>
      <xdr:rowOff>25400</xdr:rowOff>
    </xdr:from>
    <xdr:to>
      <xdr:col>55</xdr:col>
      <xdr:colOff>88900</xdr:colOff>
      <xdr:row>98</xdr:row>
      <xdr:rowOff>25400</xdr:rowOff>
    </xdr:to>
    <xdr:cxnSp macro="">
      <xdr:nvCxnSpPr>
        <xdr:cNvPr id="447" name="直線コネクタ 446">
          <a:extLst>
            <a:ext uri="{FF2B5EF4-FFF2-40B4-BE49-F238E27FC236}">
              <a16:creationId xmlns:a16="http://schemas.microsoft.com/office/drawing/2014/main" id="{00000000-0008-0000-0600-0000BF010000}"/>
            </a:ext>
          </a:extLst>
        </xdr:cNvPr>
        <xdr:cNvCxnSpPr/>
      </xdr:nvCxnSpPr>
      <xdr:spPr>
        <a:xfrm>
          <a:off x="10388600" y="168275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90</xdr:row>
      <xdr:rowOff>8934</xdr:rowOff>
    </xdr:from>
    <xdr:ext cx="690189" cy="259045"/>
    <xdr:sp macro="" textlink="">
      <xdr:nvSpPr>
        <xdr:cNvPr id="448" name="普通建設事業費 （ うち更新整備　）最大値テキスト">
          <a:extLst>
            <a:ext uri="{FF2B5EF4-FFF2-40B4-BE49-F238E27FC236}">
              <a16:creationId xmlns:a16="http://schemas.microsoft.com/office/drawing/2014/main" id="{00000000-0008-0000-0600-0000C0010000}"/>
            </a:ext>
          </a:extLst>
        </xdr:cNvPr>
        <xdr:cNvSpPr txBox="1"/>
      </xdr:nvSpPr>
      <xdr:spPr>
        <a:xfrm>
          <a:off x="10528300" y="1543943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2,035,510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91</xdr:row>
      <xdr:rowOff>62257</xdr:rowOff>
    </xdr:from>
    <xdr:to>
      <xdr:col>55</xdr:col>
      <xdr:colOff>88900</xdr:colOff>
      <xdr:row>91</xdr:row>
      <xdr:rowOff>62257</xdr:rowOff>
    </xdr:to>
    <xdr:cxnSp macro="">
      <xdr:nvCxnSpPr>
        <xdr:cNvPr id="449" name="直線コネクタ 448">
          <a:extLst>
            <a:ext uri="{FF2B5EF4-FFF2-40B4-BE49-F238E27FC236}">
              <a16:creationId xmlns:a16="http://schemas.microsoft.com/office/drawing/2014/main" id="{00000000-0008-0000-0600-0000C1010000}"/>
            </a:ext>
          </a:extLst>
        </xdr:cNvPr>
        <xdr:cNvCxnSpPr/>
      </xdr:nvCxnSpPr>
      <xdr:spPr>
        <a:xfrm>
          <a:off x="10388600" y="156642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42658</xdr:rowOff>
    </xdr:from>
    <xdr:to>
      <xdr:col>55</xdr:col>
      <xdr:colOff>0</xdr:colOff>
      <xdr:row>97</xdr:row>
      <xdr:rowOff>59294</xdr:rowOff>
    </xdr:to>
    <xdr:cxnSp macro="">
      <xdr:nvCxnSpPr>
        <xdr:cNvPr id="450" name="直線コネクタ 449">
          <a:extLst>
            <a:ext uri="{FF2B5EF4-FFF2-40B4-BE49-F238E27FC236}">
              <a16:creationId xmlns:a16="http://schemas.microsoft.com/office/drawing/2014/main" id="{00000000-0008-0000-0600-0000C2010000}"/>
            </a:ext>
          </a:extLst>
        </xdr:cNvPr>
        <xdr:cNvCxnSpPr/>
      </xdr:nvCxnSpPr>
      <xdr:spPr>
        <a:xfrm flipV="1">
          <a:off x="9639300" y="16673308"/>
          <a:ext cx="838200" cy="166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29077</xdr:rowOff>
    </xdr:from>
    <xdr:ext cx="599010" cy="259045"/>
    <xdr:sp macro="" textlink="">
      <xdr:nvSpPr>
        <xdr:cNvPr id="451" name="普通建設事業費 （ うち更新整備　）平均値テキスト">
          <a:extLst>
            <a:ext uri="{FF2B5EF4-FFF2-40B4-BE49-F238E27FC236}">
              <a16:creationId xmlns:a16="http://schemas.microsoft.com/office/drawing/2014/main" id="{00000000-0008-0000-0600-0000C3010000}"/>
            </a:ext>
          </a:extLst>
        </xdr:cNvPr>
        <xdr:cNvSpPr txBox="1"/>
      </xdr:nvSpPr>
      <xdr:spPr>
        <a:xfrm>
          <a:off x="10528300" y="16659727"/>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166,931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50650</xdr:rowOff>
    </xdr:from>
    <xdr:to>
      <xdr:col>55</xdr:col>
      <xdr:colOff>50800</xdr:colOff>
      <xdr:row>97</xdr:row>
      <xdr:rowOff>152250</xdr:rowOff>
    </xdr:to>
    <xdr:sp macro="" textlink="">
      <xdr:nvSpPr>
        <xdr:cNvPr id="452" name="フローチャート: 判断 451">
          <a:extLst>
            <a:ext uri="{FF2B5EF4-FFF2-40B4-BE49-F238E27FC236}">
              <a16:creationId xmlns:a16="http://schemas.microsoft.com/office/drawing/2014/main" id="{00000000-0008-0000-0600-0000C4010000}"/>
            </a:ext>
          </a:extLst>
        </xdr:cNvPr>
        <xdr:cNvSpPr/>
      </xdr:nvSpPr>
      <xdr:spPr>
        <a:xfrm>
          <a:off x="10426700" y="16681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97</xdr:row>
      <xdr:rowOff>59294</xdr:rowOff>
    </xdr:from>
    <xdr:to>
      <xdr:col>50</xdr:col>
      <xdr:colOff>114300</xdr:colOff>
      <xdr:row>97</xdr:row>
      <xdr:rowOff>101828</xdr:rowOff>
    </xdr:to>
    <xdr:cxnSp macro="">
      <xdr:nvCxnSpPr>
        <xdr:cNvPr id="453" name="直線コネクタ 452">
          <a:extLst>
            <a:ext uri="{FF2B5EF4-FFF2-40B4-BE49-F238E27FC236}">
              <a16:creationId xmlns:a16="http://schemas.microsoft.com/office/drawing/2014/main" id="{00000000-0008-0000-0600-0000C5010000}"/>
            </a:ext>
          </a:extLst>
        </xdr:cNvPr>
        <xdr:cNvCxnSpPr/>
      </xdr:nvCxnSpPr>
      <xdr:spPr>
        <a:xfrm flipV="1">
          <a:off x="8750300" y="16689944"/>
          <a:ext cx="889000" cy="425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97</xdr:row>
      <xdr:rowOff>55831</xdr:rowOff>
    </xdr:from>
    <xdr:to>
      <xdr:col>50</xdr:col>
      <xdr:colOff>165100</xdr:colOff>
      <xdr:row>97</xdr:row>
      <xdr:rowOff>157431</xdr:rowOff>
    </xdr:to>
    <xdr:sp macro="" textlink="">
      <xdr:nvSpPr>
        <xdr:cNvPr id="454" name="フローチャート: 判断 453">
          <a:extLst>
            <a:ext uri="{FF2B5EF4-FFF2-40B4-BE49-F238E27FC236}">
              <a16:creationId xmlns:a16="http://schemas.microsoft.com/office/drawing/2014/main" id="{00000000-0008-0000-0600-0000C6010000}"/>
            </a:ext>
          </a:extLst>
        </xdr:cNvPr>
        <xdr:cNvSpPr/>
      </xdr:nvSpPr>
      <xdr:spPr>
        <a:xfrm>
          <a:off x="9588500" y="16686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97</xdr:row>
      <xdr:rowOff>148558</xdr:rowOff>
    </xdr:from>
    <xdr:ext cx="599010" cy="259045"/>
    <xdr:sp macro="" textlink="">
      <xdr:nvSpPr>
        <xdr:cNvPr id="455" name="テキスト ボックス 454">
          <a:extLst>
            <a:ext uri="{FF2B5EF4-FFF2-40B4-BE49-F238E27FC236}">
              <a16:creationId xmlns:a16="http://schemas.microsoft.com/office/drawing/2014/main" id="{00000000-0008-0000-0600-0000C7010000}"/>
            </a:ext>
          </a:extLst>
        </xdr:cNvPr>
        <xdr:cNvSpPr txBox="1"/>
      </xdr:nvSpPr>
      <xdr:spPr>
        <a:xfrm>
          <a:off x="9339795" y="167792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97</xdr:row>
      <xdr:rowOff>83668</xdr:rowOff>
    </xdr:from>
    <xdr:to>
      <xdr:col>45</xdr:col>
      <xdr:colOff>177800</xdr:colOff>
      <xdr:row>97</xdr:row>
      <xdr:rowOff>101828</xdr:rowOff>
    </xdr:to>
    <xdr:cxnSp macro="">
      <xdr:nvCxnSpPr>
        <xdr:cNvPr id="456" name="直線コネクタ 455">
          <a:extLst>
            <a:ext uri="{FF2B5EF4-FFF2-40B4-BE49-F238E27FC236}">
              <a16:creationId xmlns:a16="http://schemas.microsoft.com/office/drawing/2014/main" id="{00000000-0008-0000-0600-0000C8010000}"/>
            </a:ext>
          </a:extLst>
        </xdr:cNvPr>
        <xdr:cNvCxnSpPr/>
      </xdr:nvCxnSpPr>
      <xdr:spPr>
        <a:xfrm>
          <a:off x="7861300" y="16714318"/>
          <a:ext cx="889000" cy="18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97</xdr:row>
      <xdr:rowOff>71300</xdr:rowOff>
    </xdr:from>
    <xdr:to>
      <xdr:col>46</xdr:col>
      <xdr:colOff>38100</xdr:colOff>
      <xdr:row>98</xdr:row>
      <xdr:rowOff>1450</xdr:rowOff>
    </xdr:to>
    <xdr:sp macro="" textlink="">
      <xdr:nvSpPr>
        <xdr:cNvPr id="457" name="フローチャート: 判断 456">
          <a:extLst>
            <a:ext uri="{FF2B5EF4-FFF2-40B4-BE49-F238E27FC236}">
              <a16:creationId xmlns:a16="http://schemas.microsoft.com/office/drawing/2014/main" id="{00000000-0008-0000-0600-0000C9010000}"/>
            </a:ext>
          </a:extLst>
        </xdr:cNvPr>
        <xdr:cNvSpPr/>
      </xdr:nvSpPr>
      <xdr:spPr>
        <a:xfrm>
          <a:off x="8699500" y="167019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97</xdr:row>
      <xdr:rowOff>164027</xdr:rowOff>
    </xdr:from>
    <xdr:ext cx="599010" cy="259045"/>
    <xdr:sp macro="" textlink="">
      <xdr:nvSpPr>
        <xdr:cNvPr id="458" name="テキスト ボックス 457">
          <a:extLst>
            <a:ext uri="{FF2B5EF4-FFF2-40B4-BE49-F238E27FC236}">
              <a16:creationId xmlns:a16="http://schemas.microsoft.com/office/drawing/2014/main" id="{00000000-0008-0000-0600-0000CA010000}"/>
            </a:ext>
          </a:extLst>
        </xdr:cNvPr>
        <xdr:cNvSpPr txBox="1"/>
      </xdr:nvSpPr>
      <xdr:spPr>
        <a:xfrm>
          <a:off x="8450795" y="167946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130,796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70430</xdr:rowOff>
    </xdr:from>
    <xdr:to>
      <xdr:col>41</xdr:col>
      <xdr:colOff>101600</xdr:colOff>
      <xdr:row>98</xdr:row>
      <xdr:rowOff>580</xdr:rowOff>
    </xdr:to>
    <xdr:sp macro="" textlink="">
      <xdr:nvSpPr>
        <xdr:cNvPr id="459" name="フローチャート: 判断 458">
          <a:extLst>
            <a:ext uri="{FF2B5EF4-FFF2-40B4-BE49-F238E27FC236}">
              <a16:creationId xmlns:a16="http://schemas.microsoft.com/office/drawing/2014/main" id="{00000000-0008-0000-0600-0000CB010000}"/>
            </a:ext>
          </a:extLst>
        </xdr:cNvPr>
        <xdr:cNvSpPr/>
      </xdr:nvSpPr>
      <xdr:spPr>
        <a:xfrm>
          <a:off x="7810500" y="167010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97</xdr:row>
      <xdr:rowOff>163157</xdr:rowOff>
    </xdr:from>
    <xdr:ext cx="599010" cy="259045"/>
    <xdr:sp macro="" textlink="">
      <xdr:nvSpPr>
        <xdr:cNvPr id="460" name="テキスト ボックス 459">
          <a:extLst>
            <a:ext uri="{FF2B5EF4-FFF2-40B4-BE49-F238E27FC236}">
              <a16:creationId xmlns:a16="http://schemas.microsoft.com/office/drawing/2014/main" id="{00000000-0008-0000-0600-0000CC010000}"/>
            </a:ext>
          </a:extLst>
        </xdr:cNvPr>
        <xdr:cNvSpPr txBox="1"/>
      </xdr:nvSpPr>
      <xdr:spPr>
        <a:xfrm>
          <a:off x="7561795" y="167938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132,320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61" name="テキスト ボックス 460">
          <a:extLst>
            <a:ext uri="{FF2B5EF4-FFF2-40B4-BE49-F238E27FC236}">
              <a16:creationId xmlns:a16="http://schemas.microsoft.com/office/drawing/2014/main" id="{00000000-0008-0000-0600-0000CD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62" name="テキスト ボックス 461">
          <a:extLst>
            <a:ext uri="{FF2B5EF4-FFF2-40B4-BE49-F238E27FC236}">
              <a16:creationId xmlns:a16="http://schemas.microsoft.com/office/drawing/2014/main" id="{00000000-0008-0000-0600-0000CE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63" name="テキスト ボックス 462">
          <a:extLst>
            <a:ext uri="{FF2B5EF4-FFF2-40B4-BE49-F238E27FC236}">
              <a16:creationId xmlns:a16="http://schemas.microsoft.com/office/drawing/2014/main" id="{00000000-0008-0000-0600-0000CF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64" name="テキスト ボックス 463">
          <a:extLst>
            <a:ext uri="{FF2B5EF4-FFF2-40B4-BE49-F238E27FC236}">
              <a16:creationId xmlns:a16="http://schemas.microsoft.com/office/drawing/2014/main" id="{00000000-0008-0000-0600-0000D0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65" name="テキスト ボックス 464">
          <a:extLst>
            <a:ext uri="{FF2B5EF4-FFF2-40B4-BE49-F238E27FC236}">
              <a16:creationId xmlns:a16="http://schemas.microsoft.com/office/drawing/2014/main" id="{00000000-0008-0000-0600-0000D1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163308</xdr:rowOff>
    </xdr:from>
    <xdr:to>
      <xdr:col>55</xdr:col>
      <xdr:colOff>50800</xdr:colOff>
      <xdr:row>97</xdr:row>
      <xdr:rowOff>93458</xdr:rowOff>
    </xdr:to>
    <xdr:sp macro="" textlink="">
      <xdr:nvSpPr>
        <xdr:cNvPr id="466" name="楕円 465">
          <a:extLst>
            <a:ext uri="{FF2B5EF4-FFF2-40B4-BE49-F238E27FC236}">
              <a16:creationId xmlns:a16="http://schemas.microsoft.com/office/drawing/2014/main" id="{00000000-0008-0000-0600-0000D2010000}"/>
            </a:ext>
          </a:extLst>
        </xdr:cNvPr>
        <xdr:cNvSpPr/>
      </xdr:nvSpPr>
      <xdr:spPr>
        <a:xfrm>
          <a:off x="10426700" y="166225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14735</xdr:rowOff>
    </xdr:from>
    <xdr:ext cx="599010" cy="259045"/>
    <xdr:sp macro="" textlink="">
      <xdr:nvSpPr>
        <xdr:cNvPr id="467" name="普通建設事業費 （ うち更新整備　）該当値テキスト">
          <a:extLst>
            <a:ext uri="{FF2B5EF4-FFF2-40B4-BE49-F238E27FC236}">
              <a16:creationId xmlns:a16="http://schemas.microsoft.com/office/drawing/2014/main" id="{00000000-0008-0000-0600-0000D3010000}"/>
            </a:ext>
          </a:extLst>
        </xdr:cNvPr>
        <xdr:cNvSpPr txBox="1"/>
      </xdr:nvSpPr>
      <xdr:spPr>
        <a:xfrm>
          <a:off x="10528300" y="164739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8494</xdr:rowOff>
    </xdr:from>
    <xdr:to>
      <xdr:col>50</xdr:col>
      <xdr:colOff>165100</xdr:colOff>
      <xdr:row>97</xdr:row>
      <xdr:rowOff>110094</xdr:rowOff>
    </xdr:to>
    <xdr:sp macro="" textlink="">
      <xdr:nvSpPr>
        <xdr:cNvPr id="468" name="楕円 467">
          <a:extLst>
            <a:ext uri="{FF2B5EF4-FFF2-40B4-BE49-F238E27FC236}">
              <a16:creationId xmlns:a16="http://schemas.microsoft.com/office/drawing/2014/main" id="{00000000-0008-0000-0600-0000D4010000}"/>
            </a:ext>
          </a:extLst>
        </xdr:cNvPr>
        <xdr:cNvSpPr/>
      </xdr:nvSpPr>
      <xdr:spPr>
        <a:xfrm>
          <a:off x="9588500" y="166391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95</xdr:row>
      <xdr:rowOff>126621</xdr:rowOff>
    </xdr:from>
    <xdr:ext cx="599010" cy="259045"/>
    <xdr:sp macro="" textlink="">
      <xdr:nvSpPr>
        <xdr:cNvPr id="469" name="テキスト ボックス 468">
          <a:extLst>
            <a:ext uri="{FF2B5EF4-FFF2-40B4-BE49-F238E27FC236}">
              <a16:creationId xmlns:a16="http://schemas.microsoft.com/office/drawing/2014/main" id="{00000000-0008-0000-0600-0000D5010000}"/>
            </a:ext>
          </a:extLst>
        </xdr:cNvPr>
        <xdr:cNvSpPr txBox="1"/>
      </xdr:nvSpPr>
      <xdr:spPr>
        <a:xfrm>
          <a:off x="9339795" y="164143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240,692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97</xdr:row>
      <xdr:rowOff>51028</xdr:rowOff>
    </xdr:from>
    <xdr:to>
      <xdr:col>46</xdr:col>
      <xdr:colOff>38100</xdr:colOff>
      <xdr:row>97</xdr:row>
      <xdr:rowOff>152628</xdr:rowOff>
    </xdr:to>
    <xdr:sp macro="" textlink="">
      <xdr:nvSpPr>
        <xdr:cNvPr id="470" name="楕円 469">
          <a:extLst>
            <a:ext uri="{FF2B5EF4-FFF2-40B4-BE49-F238E27FC236}">
              <a16:creationId xmlns:a16="http://schemas.microsoft.com/office/drawing/2014/main" id="{00000000-0008-0000-0600-0000D6010000}"/>
            </a:ext>
          </a:extLst>
        </xdr:cNvPr>
        <xdr:cNvSpPr/>
      </xdr:nvSpPr>
      <xdr:spPr>
        <a:xfrm>
          <a:off x="8699500" y="1668167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95</xdr:row>
      <xdr:rowOff>169155</xdr:rowOff>
    </xdr:from>
    <xdr:ext cx="599010" cy="259045"/>
    <xdr:sp macro="" textlink="">
      <xdr:nvSpPr>
        <xdr:cNvPr id="471" name="テキスト ボックス 470">
          <a:extLst>
            <a:ext uri="{FF2B5EF4-FFF2-40B4-BE49-F238E27FC236}">
              <a16:creationId xmlns:a16="http://schemas.microsoft.com/office/drawing/2014/main" id="{00000000-0008-0000-0600-0000D7010000}"/>
            </a:ext>
          </a:extLst>
        </xdr:cNvPr>
        <xdr:cNvSpPr txBox="1"/>
      </xdr:nvSpPr>
      <xdr:spPr>
        <a:xfrm>
          <a:off x="8450795" y="164569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166,267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32868</xdr:rowOff>
    </xdr:from>
    <xdr:to>
      <xdr:col>41</xdr:col>
      <xdr:colOff>101600</xdr:colOff>
      <xdr:row>97</xdr:row>
      <xdr:rowOff>134468</xdr:rowOff>
    </xdr:to>
    <xdr:sp macro="" textlink="">
      <xdr:nvSpPr>
        <xdr:cNvPr id="472" name="楕円 471">
          <a:extLst>
            <a:ext uri="{FF2B5EF4-FFF2-40B4-BE49-F238E27FC236}">
              <a16:creationId xmlns:a16="http://schemas.microsoft.com/office/drawing/2014/main" id="{00000000-0008-0000-0600-0000D8010000}"/>
            </a:ext>
          </a:extLst>
        </xdr:cNvPr>
        <xdr:cNvSpPr/>
      </xdr:nvSpPr>
      <xdr:spPr>
        <a:xfrm>
          <a:off x="7810500" y="1666351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95</xdr:row>
      <xdr:rowOff>150995</xdr:rowOff>
    </xdr:from>
    <xdr:ext cx="599010" cy="259045"/>
    <xdr:sp macro="" textlink="">
      <xdr:nvSpPr>
        <xdr:cNvPr id="473" name="テキスト ボックス 472">
          <a:extLst>
            <a:ext uri="{FF2B5EF4-FFF2-40B4-BE49-F238E27FC236}">
              <a16:creationId xmlns:a16="http://schemas.microsoft.com/office/drawing/2014/main" id="{00000000-0008-0000-0600-0000D9010000}"/>
            </a:ext>
          </a:extLst>
        </xdr:cNvPr>
        <xdr:cNvSpPr txBox="1"/>
      </xdr:nvSpPr>
      <xdr:spPr>
        <a:xfrm>
          <a:off x="7561795" y="164387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74" name="正方形/長方形 473">
          <a:extLst>
            <a:ext uri="{FF2B5EF4-FFF2-40B4-BE49-F238E27FC236}">
              <a16:creationId xmlns:a16="http://schemas.microsoft.com/office/drawing/2014/main" id="{00000000-0008-0000-0600-0000D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75" name="正方形/長方形 474">
          <a:extLst>
            <a:ext uri="{FF2B5EF4-FFF2-40B4-BE49-F238E27FC236}">
              <a16:creationId xmlns:a16="http://schemas.microsoft.com/office/drawing/2014/main" id="{00000000-0008-0000-0600-0000D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76" name="正方形/長方形 475">
          <a:extLst>
            <a:ext uri="{FF2B5EF4-FFF2-40B4-BE49-F238E27FC236}">
              <a16:creationId xmlns:a16="http://schemas.microsoft.com/office/drawing/2014/main" id="{00000000-0008-0000-0600-0000D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77" name="正方形/長方形 476">
          <a:extLst>
            <a:ext uri="{FF2B5EF4-FFF2-40B4-BE49-F238E27FC236}">
              <a16:creationId xmlns:a16="http://schemas.microsoft.com/office/drawing/2014/main" id="{00000000-0008-0000-0600-0000D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78" name="正方形/長方形 477">
          <a:extLst>
            <a:ext uri="{FF2B5EF4-FFF2-40B4-BE49-F238E27FC236}">
              <a16:creationId xmlns:a16="http://schemas.microsoft.com/office/drawing/2014/main" id="{00000000-0008-0000-0600-0000D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79" name="正方形/長方形 478">
          <a:extLst>
            <a:ext uri="{FF2B5EF4-FFF2-40B4-BE49-F238E27FC236}">
              <a16:creationId xmlns:a16="http://schemas.microsoft.com/office/drawing/2014/main" id="{00000000-0008-0000-0600-0000D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80" name="正方形/長方形 479">
          <a:extLst>
            <a:ext uri="{FF2B5EF4-FFF2-40B4-BE49-F238E27FC236}">
              <a16:creationId xmlns:a16="http://schemas.microsoft.com/office/drawing/2014/main" id="{00000000-0008-0000-0600-0000E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81" name="正方形/長方形 480">
          <a:extLst>
            <a:ext uri="{FF2B5EF4-FFF2-40B4-BE49-F238E27FC236}">
              <a16:creationId xmlns:a16="http://schemas.microsoft.com/office/drawing/2014/main" id="{00000000-0008-0000-0600-0000E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82" name="テキスト ボックス 481">
          <a:extLst>
            <a:ext uri="{FF2B5EF4-FFF2-40B4-BE49-F238E27FC236}">
              <a16:creationId xmlns:a16="http://schemas.microsoft.com/office/drawing/2014/main" id="{00000000-0008-0000-0600-0000E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83" name="直線コネクタ 482">
          <a:extLst>
            <a:ext uri="{FF2B5EF4-FFF2-40B4-BE49-F238E27FC236}">
              <a16:creationId xmlns:a16="http://schemas.microsoft.com/office/drawing/2014/main" id="{00000000-0008-0000-0600-0000E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84" name="直線コネクタ 483">
          <a:extLst>
            <a:ext uri="{FF2B5EF4-FFF2-40B4-BE49-F238E27FC236}">
              <a16:creationId xmlns:a16="http://schemas.microsoft.com/office/drawing/2014/main" id="{00000000-0008-0000-0600-0000E4010000}"/>
            </a:ext>
          </a:extLst>
        </xdr:cNvPr>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85" name="テキスト ボックス 484">
          <a:extLst>
            <a:ext uri="{FF2B5EF4-FFF2-40B4-BE49-F238E27FC236}">
              <a16:creationId xmlns:a16="http://schemas.microsoft.com/office/drawing/2014/main" id="{00000000-0008-0000-0600-0000E5010000}"/>
            </a:ext>
          </a:extLst>
        </xdr:cNvPr>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86" name="直線コネクタ 485">
          <a:extLst>
            <a:ext uri="{FF2B5EF4-FFF2-40B4-BE49-F238E27FC236}">
              <a16:creationId xmlns:a16="http://schemas.microsoft.com/office/drawing/2014/main" id="{00000000-0008-0000-0600-0000E6010000}"/>
            </a:ext>
          </a:extLst>
        </xdr:cNvPr>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144434</xdr:rowOff>
    </xdr:from>
    <xdr:ext cx="595419" cy="259045"/>
    <xdr:sp macro="" textlink="">
      <xdr:nvSpPr>
        <xdr:cNvPr id="487" name="テキスト ボックス 486">
          <a:extLst>
            <a:ext uri="{FF2B5EF4-FFF2-40B4-BE49-F238E27FC236}">
              <a16:creationId xmlns:a16="http://schemas.microsoft.com/office/drawing/2014/main" id="{00000000-0008-0000-0600-0000E7010000}"/>
            </a:ext>
          </a:extLst>
        </xdr:cNvPr>
        <xdr:cNvSpPr txBox="1"/>
      </xdr:nvSpPr>
      <xdr:spPr>
        <a:xfrm>
          <a:off x="11850581" y="6316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488" name="直線コネクタ 487">
          <a:extLst>
            <a:ext uri="{FF2B5EF4-FFF2-40B4-BE49-F238E27FC236}">
              <a16:creationId xmlns:a16="http://schemas.microsoft.com/office/drawing/2014/main" id="{00000000-0008-0000-0600-0000E8010000}"/>
            </a:ext>
          </a:extLst>
        </xdr:cNvPr>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34</xdr:row>
      <xdr:rowOff>160763</xdr:rowOff>
    </xdr:from>
    <xdr:ext cx="595419" cy="259045"/>
    <xdr:sp macro="" textlink="">
      <xdr:nvSpPr>
        <xdr:cNvPr id="489" name="テキスト ボックス 488">
          <a:extLst>
            <a:ext uri="{FF2B5EF4-FFF2-40B4-BE49-F238E27FC236}">
              <a16:creationId xmlns:a16="http://schemas.microsoft.com/office/drawing/2014/main" id="{00000000-0008-0000-0600-0000E9010000}"/>
            </a:ext>
          </a:extLst>
        </xdr:cNvPr>
        <xdr:cNvSpPr txBox="1"/>
      </xdr:nvSpPr>
      <xdr:spPr>
        <a:xfrm>
          <a:off x="11850581" y="5990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490" name="直線コネクタ 489">
          <a:extLst>
            <a:ext uri="{FF2B5EF4-FFF2-40B4-BE49-F238E27FC236}">
              <a16:creationId xmlns:a16="http://schemas.microsoft.com/office/drawing/2014/main" id="{00000000-0008-0000-0600-0000EA010000}"/>
            </a:ext>
          </a:extLst>
        </xdr:cNvPr>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5641</xdr:rowOff>
    </xdr:from>
    <xdr:ext cx="595419" cy="259045"/>
    <xdr:sp macro="" textlink="">
      <xdr:nvSpPr>
        <xdr:cNvPr id="491" name="テキスト ボックス 490">
          <a:extLst>
            <a:ext uri="{FF2B5EF4-FFF2-40B4-BE49-F238E27FC236}">
              <a16:creationId xmlns:a16="http://schemas.microsoft.com/office/drawing/2014/main" id="{00000000-0008-0000-0600-0000EB010000}"/>
            </a:ext>
          </a:extLst>
        </xdr:cNvPr>
        <xdr:cNvSpPr txBox="1"/>
      </xdr:nvSpPr>
      <xdr:spPr>
        <a:xfrm>
          <a:off x="11850581" y="5663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492" name="直線コネクタ 491">
          <a:extLst>
            <a:ext uri="{FF2B5EF4-FFF2-40B4-BE49-F238E27FC236}">
              <a16:creationId xmlns:a16="http://schemas.microsoft.com/office/drawing/2014/main" id="{00000000-0008-0000-0600-0000EC010000}"/>
            </a:ext>
          </a:extLst>
        </xdr:cNvPr>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21970</xdr:rowOff>
    </xdr:from>
    <xdr:ext cx="595419" cy="259045"/>
    <xdr:sp macro="" textlink="">
      <xdr:nvSpPr>
        <xdr:cNvPr id="493" name="テキスト ボックス 492">
          <a:extLst>
            <a:ext uri="{FF2B5EF4-FFF2-40B4-BE49-F238E27FC236}">
              <a16:creationId xmlns:a16="http://schemas.microsoft.com/office/drawing/2014/main" id="{00000000-0008-0000-0600-0000ED010000}"/>
            </a:ext>
          </a:extLst>
        </xdr:cNvPr>
        <xdr:cNvSpPr txBox="1"/>
      </xdr:nvSpPr>
      <xdr:spPr>
        <a:xfrm>
          <a:off x="11850581" y="5336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494" name="直線コネクタ 493">
          <a:extLst>
            <a:ext uri="{FF2B5EF4-FFF2-40B4-BE49-F238E27FC236}">
              <a16:creationId xmlns:a16="http://schemas.microsoft.com/office/drawing/2014/main" id="{00000000-0008-0000-0600-0000EE010000}"/>
            </a:ext>
          </a:extLst>
        </xdr:cNvPr>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29</xdr:row>
      <xdr:rowOff>38299</xdr:rowOff>
    </xdr:from>
    <xdr:ext cx="685572" cy="259045"/>
    <xdr:sp macro="" textlink="">
      <xdr:nvSpPr>
        <xdr:cNvPr id="495" name="テキスト ボックス 494">
          <a:extLst>
            <a:ext uri="{FF2B5EF4-FFF2-40B4-BE49-F238E27FC236}">
              <a16:creationId xmlns:a16="http://schemas.microsoft.com/office/drawing/2014/main" id="{00000000-0008-0000-0600-0000EF010000}"/>
            </a:ext>
          </a:extLst>
        </xdr:cNvPr>
        <xdr:cNvSpPr txBox="1"/>
      </xdr:nvSpPr>
      <xdr:spPr>
        <a:xfrm>
          <a:off x="11760428" y="5010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496" name="直線コネクタ 495">
          <a:extLst>
            <a:ext uri="{FF2B5EF4-FFF2-40B4-BE49-F238E27FC236}">
              <a16:creationId xmlns:a16="http://schemas.microsoft.com/office/drawing/2014/main" id="{00000000-0008-0000-0600-0000F0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27</xdr:row>
      <xdr:rowOff>54627</xdr:rowOff>
    </xdr:from>
    <xdr:ext cx="685572" cy="259045"/>
    <xdr:sp macro="" textlink="">
      <xdr:nvSpPr>
        <xdr:cNvPr id="497" name="テキスト ボックス 496">
          <a:extLst>
            <a:ext uri="{FF2B5EF4-FFF2-40B4-BE49-F238E27FC236}">
              <a16:creationId xmlns:a16="http://schemas.microsoft.com/office/drawing/2014/main" id="{00000000-0008-0000-0600-0000F1010000}"/>
            </a:ext>
          </a:extLst>
        </xdr:cNvPr>
        <xdr:cNvSpPr txBox="1"/>
      </xdr:nvSpPr>
      <xdr:spPr>
        <a:xfrm>
          <a:off x="11760428" y="468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498" name="災害復旧事業費グラフ枠">
          <a:extLst>
            <a:ext uri="{FF2B5EF4-FFF2-40B4-BE49-F238E27FC236}">
              <a16:creationId xmlns:a16="http://schemas.microsoft.com/office/drawing/2014/main" id="{00000000-0008-0000-0600-0000F201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30</xdr:row>
      <xdr:rowOff>121118</xdr:rowOff>
    </xdr:from>
    <xdr:to>
      <xdr:col>85</xdr:col>
      <xdr:colOff>126364</xdr:colOff>
      <xdr:row>39</xdr:row>
      <xdr:rowOff>98878</xdr:rowOff>
    </xdr:to>
    <xdr:cxnSp macro="">
      <xdr:nvCxnSpPr>
        <xdr:cNvPr id="499" name="直線コネクタ 498">
          <a:extLst>
            <a:ext uri="{FF2B5EF4-FFF2-40B4-BE49-F238E27FC236}">
              <a16:creationId xmlns:a16="http://schemas.microsoft.com/office/drawing/2014/main" id="{00000000-0008-0000-0600-0000F3010000}"/>
            </a:ext>
          </a:extLst>
        </xdr:cNvPr>
        <xdr:cNvCxnSpPr/>
      </xdr:nvCxnSpPr>
      <xdr:spPr>
        <a:xfrm flipV="1">
          <a:off x="16317595" y="5264618"/>
          <a:ext cx="1269" cy="15208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128547</xdr:rowOff>
    </xdr:from>
    <xdr:ext cx="249299" cy="259045"/>
    <xdr:sp macro="" textlink="">
      <xdr:nvSpPr>
        <xdr:cNvPr id="500" name="災害復旧事業費最小値テキスト">
          <a:extLst>
            <a:ext uri="{FF2B5EF4-FFF2-40B4-BE49-F238E27FC236}">
              <a16:creationId xmlns:a16="http://schemas.microsoft.com/office/drawing/2014/main" id="{00000000-0008-0000-0600-0000F4010000}"/>
            </a:ext>
          </a:extLst>
        </xdr:cNvPr>
        <xdr:cNvSpPr txBox="1"/>
      </xdr:nvSpPr>
      <xdr:spPr>
        <a:xfrm>
          <a:off x="16370300" y="681509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01" name="直線コネクタ 500">
          <a:extLst>
            <a:ext uri="{FF2B5EF4-FFF2-40B4-BE49-F238E27FC236}">
              <a16:creationId xmlns:a16="http://schemas.microsoft.com/office/drawing/2014/main" id="{00000000-0008-0000-0600-0000F5010000}"/>
            </a:ext>
          </a:extLst>
        </xdr:cNvPr>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29</xdr:row>
      <xdr:rowOff>67795</xdr:rowOff>
    </xdr:from>
    <xdr:ext cx="599010" cy="259045"/>
    <xdr:sp macro="" textlink="">
      <xdr:nvSpPr>
        <xdr:cNvPr id="502" name="災害復旧事業費最大値テキスト">
          <a:extLst>
            <a:ext uri="{FF2B5EF4-FFF2-40B4-BE49-F238E27FC236}">
              <a16:creationId xmlns:a16="http://schemas.microsoft.com/office/drawing/2014/main" id="{00000000-0008-0000-0600-0000F6010000}"/>
            </a:ext>
          </a:extLst>
        </xdr:cNvPr>
        <xdr:cNvSpPr txBox="1"/>
      </xdr:nvSpPr>
      <xdr:spPr>
        <a:xfrm>
          <a:off x="16370300" y="5039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931,380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30</xdr:row>
      <xdr:rowOff>121118</xdr:rowOff>
    </xdr:from>
    <xdr:to>
      <xdr:col>86</xdr:col>
      <xdr:colOff>25400</xdr:colOff>
      <xdr:row>30</xdr:row>
      <xdr:rowOff>121118</xdr:rowOff>
    </xdr:to>
    <xdr:cxnSp macro="">
      <xdr:nvCxnSpPr>
        <xdr:cNvPr id="503" name="直線コネクタ 502">
          <a:extLst>
            <a:ext uri="{FF2B5EF4-FFF2-40B4-BE49-F238E27FC236}">
              <a16:creationId xmlns:a16="http://schemas.microsoft.com/office/drawing/2014/main" id="{00000000-0008-0000-0600-0000F7010000}"/>
            </a:ext>
          </a:extLst>
        </xdr:cNvPr>
        <xdr:cNvCxnSpPr/>
      </xdr:nvCxnSpPr>
      <xdr:spPr>
        <a:xfrm>
          <a:off x="16230600" y="5264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39</xdr:row>
      <xdr:rowOff>96341</xdr:rowOff>
    </xdr:from>
    <xdr:to>
      <xdr:col>85</xdr:col>
      <xdr:colOff>127000</xdr:colOff>
      <xdr:row>39</xdr:row>
      <xdr:rowOff>97804</xdr:rowOff>
    </xdr:to>
    <xdr:cxnSp macro="">
      <xdr:nvCxnSpPr>
        <xdr:cNvPr id="504" name="直線コネクタ 503">
          <a:extLst>
            <a:ext uri="{FF2B5EF4-FFF2-40B4-BE49-F238E27FC236}">
              <a16:creationId xmlns:a16="http://schemas.microsoft.com/office/drawing/2014/main" id="{00000000-0008-0000-0600-0000F8010000}"/>
            </a:ext>
          </a:extLst>
        </xdr:cNvPr>
        <xdr:cNvCxnSpPr/>
      </xdr:nvCxnSpPr>
      <xdr:spPr>
        <a:xfrm>
          <a:off x="15481300" y="6782891"/>
          <a:ext cx="838200" cy="1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45997</xdr:rowOff>
    </xdr:from>
    <xdr:ext cx="534377" cy="259045"/>
    <xdr:sp macro="" textlink="">
      <xdr:nvSpPr>
        <xdr:cNvPr id="505" name="災害復旧事業費平均値テキスト">
          <a:extLst>
            <a:ext uri="{FF2B5EF4-FFF2-40B4-BE49-F238E27FC236}">
              <a16:creationId xmlns:a16="http://schemas.microsoft.com/office/drawing/2014/main" id="{00000000-0008-0000-0600-0000F9010000}"/>
            </a:ext>
          </a:extLst>
        </xdr:cNvPr>
        <xdr:cNvSpPr txBox="1"/>
      </xdr:nvSpPr>
      <xdr:spPr>
        <a:xfrm>
          <a:off x="16370300" y="656109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23120</xdr:rowOff>
    </xdr:from>
    <xdr:to>
      <xdr:col>85</xdr:col>
      <xdr:colOff>177800</xdr:colOff>
      <xdr:row>39</xdr:row>
      <xdr:rowOff>124720</xdr:rowOff>
    </xdr:to>
    <xdr:sp macro="" textlink="">
      <xdr:nvSpPr>
        <xdr:cNvPr id="506" name="フローチャート: 判断 505">
          <a:extLst>
            <a:ext uri="{FF2B5EF4-FFF2-40B4-BE49-F238E27FC236}">
              <a16:creationId xmlns:a16="http://schemas.microsoft.com/office/drawing/2014/main" id="{00000000-0008-0000-0600-0000FA010000}"/>
            </a:ext>
          </a:extLst>
        </xdr:cNvPr>
        <xdr:cNvSpPr/>
      </xdr:nvSpPr>
      <xdr:spPr>
        <a:xfrm>
          <a:off x="16268700" y="6709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72852</xdr:rowOff>
    </xdr:from>
    <xdr:to>
      <xdr:col>81</xdr:col>
      <xdr:colOff>50800</xdr:colOff>
      <xdr:row>39</xdr:row>
      <xdr:rowOff>96341</xdr:rowOff>
    </xdr:to>
    <xdr:cxnSp macro="">
      <xdr:nvCxnSpPr>
        <xdr:cNvPr id="507" name="直線コネクタ 506">
          <a:extLst>
            <a:ext uri="{FF2B5EF4-FFF2-40B4-BE49-F238E27FC236}">
              <a16:creationId xmlns:a16="http://schemas.microsoft.com/office/drawing/2014/main" id="{00000000-0008-0000-0600-0000FB010000}"/>
            </a:ext>
          </a:extLst>
        </xdr:cNvPr>
        <xdr:cNvCxnSpPr/>
      </xdr:nvCxnSpPr>
      <xdr:spPr>
        <a:xfrm>
          <a:off x="14592300" y="6759402"/>
          <a:ext cx="889000" cy="234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30259</xdr:rowOff>
    </xdr:from>
    <xdr:to>
      <xdr:col>81</xdr:col>
      <xdr:colOff>101600</xdr:colOff>
      <xdr:row>39</xdr:row>
      <xdr:rowOff>131859</xdr:rowOff>
    </xdr:to>
    <xdr:sp macro="" textlink="">
      <xdr:nvSpPr>
        <xdr:cNvPr id="508" name="フローチャート: 判断 507">
          <a:extLst>
            <a:ext uri="{FF2B5EF4-FFF2-40B4-BE49-F238E27FC236}">
              <a16:creationId xmlns:a16="http://schemas.microsoft.com/office/drawing/2014/main" id="{00000000-0008-0000-0600-0000FC010000}"/>
            </a:ext>
          </a:extLst>
        </xdr:cNvPr>
        <xdr:cNvSpPr/>
      </xdr:nvSpPr>
      <xdr:spPr>
        <a:xfrm>
          <a:off x="15430500" y="67168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148386</xdr:rowOff>
    </xdr:from>
    <xdr:ext cx="534377" cy="259045"/>
    <xdr:sp macro="" textlink="">
      <xdr:nvSpPr>
        <xdr:cNvPr id="509" name="テキスト ボックス 508">
          <a:extLst>
            <a:ext uri="{FF2B5EF4-FFF2-40B4-BE49-F238E27FC236}">
              <a16:creationId xmlns:a16="http://schemas.microsoft.com/office/drawing/2014/main" id="{00000000-0008-0000-0600-0000FD010000}"/>
            </a:ext>
          </a:extLst>
        </xdr:cNvPr>
        <xdr:cNvSpPr txBox="1"/>
      </xdr:nvSpPr>
      <xdr:spPr>
        <a:xfrm>
          <a:off x="15214111" y="64920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39</xdr:row>
      <xdr:rowOff>72852</xdr:rowOff>
    </xdr:from>
    <xdr:to>
      <xdr:col>76</xdr:col>
      <xdr:colOff>114300</xdr:colOff>
      <xdr:row>39</xdr:row>
      <xdr:rowOff>98015</xdr:rowOff>
    </xdr:to>
    <xdr:cxnSp macro="">
      <xdr:nvCxnSpPr>
        <xdr:cNvPr id="510" name="直線コネクタ 509">
          <a:extLst>
            <a:ext uri="{FF2B5EF4-FFF2-40B4-BE49-F238E27FC236}">
              <a16:creationId xmlns:a16="http://schemas.microsoft.com/office/drawing/2014/main" id="{00000000-0008-0000-0600-0000FE010000}"/>
            </a:ext>
          </a:extLst>
        </xdr:cNvPr>
        <xdr:cNvCxnSpPr/>
      </xdr:nvCxnSpPr>
      <xdr:spPr>
        <a:xfrm flipV="1">
          <a:off x="13703300" y="6759402"/>
          <a:ext cx="889000" cy="25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20521</xdr:rowOff>
    </xdr:from>
    <xdr:to>
      <xdr:col>76</xdr:col>
      <xdr:colOff>165100</xdr:colOff>
      <xdr:row>39</xdr:row>
      <xdr:rowOff>122121</xdr:rowOff>
    </xdr:to>
    <xdr:sp macro="" textlink="">
      <xdr:nvSpPr>
        <xdr:cNvPr id="511" name="フローチャート: 判断 510">
          <a:extLst>
            <a:ext uri="{FF2B5EF4-FFF2-40B4-BE49-F238E27FC236}">
              <a16:creationId xmlns:a16="http://schemas.microsoft.com/office/drawing/2014/main" id="{00000000-0008-0000-0600-0000FF010000}"/>
            </a:ext>
          </a:extLst>
        </xdr:cNvPr>
        <xdr:cNvSpPr/>
      </xdr:nvSpPr>
      <xdr:spPr>
        <a:xfrm>
          <a:off x="14541500" y="67070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138648</xdr:rowOff>
    </xdr:from>
    <xdr:ext cx="534377" cy="259045"/>
    <xdr:sp macro="" textlink="">
      <xdr:nvSpPr>
        <xdr:cNvPr id="512" name="テキスト ボックス 511">
          <a:extLst>
            <a:ext uri="{FF2B5EF4-FFF2-40B4-BE49-F238E27FC236}">
              <a16:creationId xmlns:a16="http://schemas.microsoft.com/office/drawing/2014/main" id="{00000000-0008-0000-0600-000000020000}"/>
            </a:ext>
          </a:extLst>
        </xdr:cNvPr>
        <xdr:cNvSpPr txBox="1"/>
      </xdr:nvSpPr>
      <xdr:spPr>
        <a:xfrm>
          <a:off x="14325111" y="64822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134401</xdr:rowOff>
    </xdr:from>
    <xdr:to>
      <xdr:col>71</xdr:col>
      <xdr:colOff>177800</xdr:colOff>
      <xdr:row>39</xdr:row>
      <xdr:rowOff>98015</xdr:rowOff>
    </xdr:to>
    <xdr:cxnSp macro="">
      <xdr:nvCxnSpPr>
        <xdr:cNvPr id="513" name="直線コネクタ 512">
          <a:extLst>
            <a:ext uri="{FF2B5EF4-FFF2-40B4-BE49-F238E27FC236}">
              <a16:creationId xmlns:a16="http://schemas.microsoft.com/office/drawing/2014/main" id="{00000000-0008-0000-0600-000001020000}"/>
            </a:ext>
          </a:extLst>
        </xdr:cNvPr>
        <xdr:cNvCxnSpPr/>
      </xdr:nvCxnSpPr>
      <xdr:spPr>
        <a:xfrm>
          <a:off x="12814300" y="6649501"/>
          <a:ext cx="889000" cy="1350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24832</xdr:rowOff>
    </xdr:from>
    <xdr:to>
      <xdr:col>72</xdr:col>
      <xdr:colOff>38100</xdr:colOff>
      <xdr:row>39</xdr:row>
      <xdr:rowOff>126432</xdr:rowOff>
    </xdr:to>
    <xdr:sp macro="" textlink="">
      <xdr:nvSpPr>
        <xdr:cNvPr id="514" name="フローチャート: 判断 513">
          <a:extLst>
            <a:ext uri="{FF2B5EF4-FFF2-40B4-BE49-F238E27FC236}">
              <a16:creationId xmlns:a16="http://schemas.microsoft.com/office/drawing/2014/main" id="{00000000-0008-0000-0600-000002020000}"/>
            </a:ext>
          </a:extLst>
        </xdr:cNvPr>
        <xdr:cNvSpPr/>
      </xdr:nvSpPr>
      <xdr:spPr>
        <a:xfrm>
          <a:off x="13652500" y="67113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37</xdr:row>
      <xdr:rowOff>142959</xdr:rowOff>
    </xdr:from>
    <xdr:ext cx="534377" cy="259045"/>
    <xdr:sp macro="" textlink="">
      <xdr:nvSpPr>
        <xdr:cNvPr id="515" name="テキスト ボックス 514">
          <a:extLst>
            <a:ext uri="{FF2B5EF4-FFF2-40B4-BE49-F238E27FC236}">
              <a16:creationId xmlns:a16="http://schemas.microsoft.com/office/drawing/2014/main" id="{00000000-0008-0000-0600-000003020000}"/>
            </a:ext>
          </a:extLst>
        </xdr:cNvPr>
        <xdr:cNvSpPr txBox="1"/>
      </xdr:nvSpPr>
      <xdr:spPr>
        <a:xfrm>
          <a:off x="13436111" y="64866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39</xdr:row>
      <xdr:rowOff>22469</xdr:rowOff>
    </xdr:from>
    <xdr:to>
      <xdr:col>67</xdr:col>
      <xdr:colOff>101600</xdr:colOff>
      <xdr:row>39</xdr:row>
      <xdr:rowOff>124069</xdr:rowOff>
    </xdr:to>
    <xdr:sp macro="" textlink="">
      <xdr:nvSpPr>
        <xdr:cNvPr id="516" name="フローチャート: 判断 515">
          <a:extLst>
            <a:ext uri="{FF2B5EF4-FFF2-40B4-BE49-F238E27FC236}">
              <a16:creationId xmlns:a16="http://schemas.microsoft.com/office/drawing/2014/main" id="{00000000-0008-0000-0600-000004020000}"/>
            </a:ext>
          </a:extLst>
        </xdr:cNvPr>
        <xdr:cNvSpPr/>
      </xdr:nvSpPr>
      <xdr:spPr>
        <a:xfrm>
          <a:off x="12763500" y="6709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39</xdr:row>
      <xdr:rowOff>115196</xdr:rowOff>
    </xdr:from>
    <xdr:ext cx="534377" cy="259045"/>
    <xdr:sp macro="" textlink="">
      <xdr:nvSpPr>
        <xdr:cNvPr id="517" name="テキスト ボックス 516">
          <a:extLst>
            <a:ext uri="{FF2B5EF4-FFF2-40B4-BE49-F238E27FC236}">
              <a16:creationId xmlns:a16="http://schemas.microsoft.com/office/drawing/2014/main" id="{00000000-0008-0000-0600-000005020000}"/>
            </a:ext>
          </a:extLst>
        </xdr:cNvPr>
        <xdr:cNvSpPr txBox="1"/>
      </xdr:nvSpPr>
      <xdr:spPr>
        <a:xfrm>
          <a:off x="12547111" y="68017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18" name="テキスト ボックス 517">
          <a:extLst>
            <a:ext uri="{FF2B5EF4-FFF2-40B4-BE49-F238E27FC236}">
              <a16:creationId xmlns:a16="http://schemas.microsoft.com/office/drawing/2014/main" id="{00000000-0008-0000-0600-000006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19" name="テキスト ボックス 518">
          <a:extLst>
            <a:ext uri="{FF2B5EF4-FFF2-40B4-BE49-F238E27FC236}">
              <a16:creationId xmlns:a16="http://schemas.microsoft.com/office/drawing/2014/main" id="{00000000-0008-0000-0600-000007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20" name="テキスト ボックス 519">
          <a:extLst>
            <a:ext uri="{FF2B5EF4-FFF2-40B4-BE49-F238E27FC236}">
              <a16:creationId xmlns:a16="http://schemas.microsoft.com/office/drawing/2014/main" id="{00000000-0008-0000-0600-000008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21" name="テキスト ボックス 520">
          <a:extLst>
            <a:ext uri="{FF2B5EF4-FFF2-40B4-BE49-F238E27FC236}">
              <a16:creationId xmlns:a16="http://schemas.microsoft.com/office/drawing/2014/main" id="{00000000-0008-0000-0600-000009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22" name="テキスト ボックス 521">
          <a:extLst>
            <a:ext uri="{FF2B5EF4-FFF2-40B4-BE49-F238E27FC236}">
              <a16:creationId xmlns:a16="http://schemas.microsoft.com/office/drawing/2014/main" id="{00000000-0008-0000-0600-00000A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47004</xdr:rowOff>
    </xdr:from>
    <xdr:to>
      <xdr:col>85</xdr:col>
      <xdr:colOff>177800</xdr:colOff>
      <xdr:row>39</xdr:row>
      <xdr:rowOff>148604</xdr:rowOff>
    </xdr:to>
    <xdr:sp macro="" textlink="">
      <xdr:nvSpPr>
        <xdr:cNvPr id="523" name="楕円 522">
          <a:extLst>
            <a:ext uri="{FF2B5EF4-FFF2-40B4-BE49-F238E27FC236}">
              <a16:creationId xmlns:a16="http://schemas.microsoft.com/office/drawing/2014/main" id="{00000000-0008-0000-0600-00000B020000}"/>
            </a:ext>
          </a:extLst>
        </xdr:cNvPr>
        <xdr:cNvSpPr/>
      </xdr:nvSpPr>
      <xdr:spPr>
        <a:xfrm>
          <a:off x="16268700" y="67335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39</xdr:row>
      <xdr:rowOff>1547</xdr:rowOff>
    </xdr:from>
    <xdr:ext cx="378565" cy="259045"/>
    <xdr:sp macro="" textlink="">
      <xdr:nvSpPr>
        <xdr:cNvPr id="524" name="災害復旧事業費該当値テキスト">
          <a:extLst>
            <a:ext uri="{FF2B5EF4-FFF2-40B4-BE49-F238E27FC236}">
              <a16:creationId xmlns:a16="http://schemas.microsoft.com/office/drawing/2014/main" id="{00000000-0008-0000-0600-00000C020000}"/>
            </a:ext>
          </a:extLst>
        </xdr:cNvPr>
        <xdr:cNvSpPr txBox="1"/>
      </xdr:nvSpPr>
      <xdr:spPr>
        <a:xfrm>
          <a:off x="16370300" y="66880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39</xdr:row>
      <xdr:rowOff>45541</xdr:rowOff>
    </xdr:from>
    <xdr:to>
      <xdr:col>81</xdr:col>
      <xdr:colOff>101600</xdr:colOff>
      <xdr:row>39</xdr:row>
      <xdr:rowOff>147141</xdr:rowOff>
    </xdr:to>
    <xdr:sp macro="" textlink="">
      <xdr:nvSpPr>
        <xdr:cNvPr id="525" name="楕円 524">
          <a:extLst>
            <a:ext uri="{FF2B5EF4-FFF2-40B4-BE49-F238E27FC236}">
              <a16:creationId xmlns:a16="http://schemas.microsoft.com/office/drawing/2014/main" id="{00000000-0008-0000-0600-00000D020000}"/>
            </a:ext>
          </a:extLst>
        </xdr:cNvPr>
        <xdr:cNvSpPr/>
      </xdr:nvSpPr>
      <xdr:spPr>
        <a:xfrm>
          <a:off x="15430500" y="6732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138268</xdr:rowOff>
    </xdr:from>
    <xdr:ext cx="469744" cy="259045"/>
    <xdr:sp macro="" textlink="">
      <xdr:nvSpPr>
        <xdr:cNvPr id="526" name="テキスト ボックス 525">
          <a:extLst>
            <a:ext uri="{FF2B5EF4-FFF2-40B4-BE49-F238E27FC236}">
              <a16:creationId xmlns:a16="http://schemas.microsoft.com/office/drawing/2014/main" id="{00000000-0008-0000-0600-00000E020000}"/>
            </a:ext>
          </a:extLst>
        </xdr:cNvPr>
        <xdr:cNvSpPr txBox="1"/>
      </xdr:nvSpPr>
      <xdr:spPr>
        <a:xfrm>
          <a:off x="15246428" y="6824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39</xdr:row>
      <xdr:rowOff>22052</xdr:rowOff>
    </xdr:from>
    <xdr:to>
      <xdr:col>76</xdr:col>
      <xdr:colOff>165100</xdr:colOff>
      <xdr:row>39</xdr:row>
      <xdr:rowOff>123652</xdr:rowOff>
    </xdr:to>
    <xdr:sp macro="" textlink="">
      <xdr:nvSpPr>
        <xdr:cNvPr id="527" name="楕円 526">
          <a:extLst>
            <a:ext uri="{FF2B5EF4-FFF2-40B4-BE49-F238E27FC236}">
              <a16:creationId xmlns:a16="http://schemas.microsoft.com/office/drawing/2014/main" id="{00000000-0008-0000-0600-00000F020000}"/>
            </a:ext>
          </a:extLst>
        </xdr:cNvPr>
        <xdr:cNvSpPr/>
      </xdr:nvSpPr>
      <xdr:spPr>
        <a:xfrm>
          <a:off x="14541500" y="67086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39</xdr:row>
      <xdr:rowOff>114779</xdr:rowOff>
    </xdr:from>
    <xdr:ext cx="534377" cy="259045"/>
    <xdr:sp macro="" textlink="">
      <xdr:nvSpPr>
        <xdr:cNvPr id="528" name="テキスト ボックス 527">
          <a:extLst>
            <a:ext uri="{FF2B5EF4-FFF2-40B4-BE49-F238E27FC236}">
              <a16:creationId xmlns:a16="http://schemas.microsoft.com/office/drawing/2014/main" id="{00000000-0008-0000-0600-000010020000}"/>
            </a:ext>
          </a:extLst>
        </xdr:cNvPr>
        <xdr:cNvSpPr txBox="1"/>
      </xdr:nvSpPr>
      <xdr:spPr>
        <a:xfrm>
          <a:off x="14325111" y="68013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39</xdr:row>
      <xdr:rowOff>47215</xdr:rowOff>
    </xdr:from>
    <xdr:to>
      <xdr:col>72</xdr:col>
      <xdr:colOff>38100</xdr:colOff>
      <xdr:row>39</xdr:row>
      <xdr:rowOff>148815</xdr:rowOff>
    </xdr:to>
    <xdr:sp macro="" textlink="">
      <xdr:nvSpPr>
        <xdr:cNvPr id="529" name="楕円 528">
          <a:extLst>
            <a:ext uri="{FF2B5EF4-FFF2-40B4-BE49-F238E27FC236}">
              <a16:creationId xmlns:a16="http://schemas.microsoft.com/office/drawing/2014/main" id="{00000000-0008-0000-0600-000011020000}"/>
            </a:ext>
          </a:extLst>
        </xdr:cNvPr>
        <xdr:cNvSpPr/>
      </xdr:nvSpPr>
      <xdr:spPr>
        <a:xfrm>
          <a:off x="13652500" y="67337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39</xdr:row>
      <xdr:rowOff>139942</xdr:rowOff>
    </xdr:from>
    <xdr:ext cx="378565" cy="259045"/>
    <xdr:sp macro="" textlink="">
      <xdr:nvSpPr>
        <xdr:cNvPr id="530" name="テキスト ボックス 529">
          <a:extLst>
            <a:ext uri="{FF2B5EF4-FFF2-40B4-BE49-F238E27FC236}">
              <a16:creationId xmlns:a16="http://schemas.microsoft.com/office/drawing/2014/main" id="{00000000-0008-0000-0600-000012020000}"/>
            </a:ext>
          </a:extLst>
        </xdr:cNvPr>
        <xdr:cNvSpPr txBox="1"/>
      </xdr:nvSpPr>
      <xdr:spPr>
        <a:xfrm>
          <a:off x="13514017" y="68264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83601</xdr:rowOff>
    </xdr:from>
    <xdr:to>
      <xdr:col>67</xdr:col>
      <xdr:colOff>101600</xdr:colOff>
      <xdr:row>39</xdr:row>
      <xdr:rowOff>13751</xdr:rowOff>
    </xdr:to>
    <xdr:sp macro="" textlink="">
      <xdr:nvSpPr>
        <xdr:cNvPr id="531" name="楕円 530">
          <a:extLst>
            <a:ext uri="{FF2B5EF4-FFF2-40B4-BE49-F238E27FC236}">
              <a16:creationId xmlns:a16="http://schemas.microsoft.com/office/drawing/2014/main" id="{00000000-0008-0000-0600-000013020000}"/>
            </a:ext>
          </a:extLst>
        </xdr:cNvPr>
        <xdr:cNvSpPr/>
      </xdr:nvSpPr>
      <xdr:spPr>
        <a:xfrm>
          <a:off x="12763500" y="6598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37</xdr:row>
      <xdr:rowOff>30278</xdr:rowOff>
    </xdr:from>
    <xdr:ext cx="534377" cy="259045"/>
    <xdr:sp macro="" textlink="">
      <xdr:nvSpPr>
        <xdr:cNvPr id="532" name="テキスト ボックス 531">
          <a:extLst>
            <a:ext uri="{FF2B5EF4-FFF2-40B4-BE49-F238E27FC236}">
              <a16:creationId xmlns:a16="http://schemas.microsoft.com/office/drawing/2014/main" id="{00000000-0008-0000-0600-000014020000}"/>
            </a:ext>
          </a:extLst>
        </xdr:cNvPr>
        <xdr:cNvSpPr txBox="1"/>
      </xdr:nvSpPr>
      <xdr:spPr>
        <a:xfrm>
          <a:off x="12547111" y="6373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33" name="正方形/長方形 532">
          <a:extLst>
            <a:ext uri="{FF2B5EF4-FFF2-40B4-BE49-F238E27FC236}">
              <a16:creationId xmlns:a16="http://schemas.microsoft.com/office/drawing/2014/main" id="{00000000-0008-0000-0600-000015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34" name="正方形/長方形 533">
          <a:extLst>
            <a:ext uri="{FF2B5EF4-FFF2-40B4-BE49-F238E27FC236}">
              <a16:creationId xmlns:a16="http://schemas.microsoft.com/office/drawing/2014/main" id="{00000000-0008-0000-0600-000016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35" name="正方形/長方形 534">
          <a:extLst>
            <a:ext uri="{FF2B5EF4-FFF2-40B4-BE49-F238E27FC236}">
              <a16:creationId xmlns:a16="http://schemas.microsoft.com/office/drawing/2014/main" id="{00000000-0008-0000-0600-000017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36" name="正方形/長方形 535">
          <a:extLst>
            <a:ext uri="{FF2B5EF4-FFF2-40B4-BE49-F238E27FC236}">
              <a16:creationId xmlns:a16="http://schemas.microsoft.com/office/drawing/2014/main" id="{00000000-0008-0000-0600-000018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37" name="正方形/長方形 536">
          <a:extLst>
            <a:ext uri="{FF2B5EF4-FFF2-40B4-BE49-F238E27FC236}">
              <a16:creationId xmlns:a16="http://schemas.microsoft.com/office/drawing/2014/main" id="{00000000-0008-0000-0600-000019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38" name="正方形/長方形 537">
          <a:extLst>
            <a:ext uri="{FF2B5EF4-FFF2-40B4-BE49-F238E27FC236}">
              <a16:creationId xmlns:a16="http://schemas.microsoft.com/office/drawing/2014/main" id="{00000000-0008-0000-0600-00001A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39" name="正方形/長方形 538">
          <a:extLst>
            <a:ext uri="{FF2B5EF4-FFF2-40B4-BE49-F238E27FC236}">
              <a16:creationId xmlns:a16="http://schemas.microsoft.com/office/drawing/2014/main" id="{00000000-0008-0000-0600-00001B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40" name="正方形/長方形 539">
          <a:extLst>
            <a:ext uri="{FF2B5EF4-FFF2-40B4-BE49-F238E27FC236}">
              <a16:creationId xmlns:a16="http://schemas.microsoft.com/office/drawing/2014/main" id="{00000000-0008-0000-0600-00001C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41" name="テキスト ボックス 540">
          <a:extLst>
            <a:ext uri="{FF2B5EF4-FFF2-40B4-BE49-F238E27FC236}">
              <a16:creationId xmlns:a16="http://schemas.microsoft.com/office/drawing/2014/main" id="{00000000-0008-0000-0600-00001D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42" name="直線コネクタ 541">
          <a:extLst>
            <a:ext uri="{FF2B5EF4-FFF2-40B4-BE49-F238E27FC236}">
              <a16:creationId xmlns:a16="http://schemas.microsoft.com/office/drawing/2014/main" id="{00000000-0008-0000-0600-00001E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54</xdr:row>
      <xdr:rowOff>139700</xdr:rowOff>
    </xdr:from>
    <xdr:to>
      <xdr:col>89</xdr:col>
      <xdr:colOff>177800</xdr:colOff>
      <xdr:row>54</xdr:row>
      <xdr:rowOff>139700</xdr:rowOff>
    </xdr:to>
    <xdr:cxnSp macro="">
      <xdr:nvCxnSpPr>
        <xdr:cNvPr id="543" name="直線コネクタ 542">
          <a:extLst>
            <a:ext uri="{FF2B5EF4-FFF2-40B4-BE49-F238E27FC236}">
              <a16:creationId xmlns:a16="http://schemas.microsoft.com/office/drawing/2014/main" id="{00000000-0008-0000-0600-00001F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168927</xdr:rowOff>
    </xdr:from>
    <xdr:ext cx="248786" cy="259045"/>
    <xdr:sp macro="" textlink="">
      <xdr:nvSpPr>
        <xdr:cNvPr id="544" name="テキスト ボックス 543">
          <a:extLst>
            <a:ext uri="{FF2B5EF4-FFF2-40B4-BE49-F238E27FC236}">
              <a16:creationId xmlns:a16="http://schemas.microsoft.com/office/drawing/2014/main" id="{00000000-0008-0000-0600-000020020000}"/>
            </a:ext>
          </a:extLst>
        </xdr:cNvPr>
        <xdr:cNvSpPr txBox="1"/>
      </xdr:nvSpPr>
      <xdr:spPr>
        <a:xfrm>
          <a:off x="12197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45" name="直線コネクタ 544">
          <a:extLst>
            <a:ext uri="{FF2B5EF4-FFF2-40B4-BE49-F238E27FC236}">
              <a16:creationId xmlns:a16="http://schemas.microsoft.com/office/drawing/2014/main" id="{00000000-0008-0000-0600-000021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47</xdr:row>
      <xdr:rowOff>54627</xdr:rowOff>
    </xdr:from>
    <xdr:ext cx="248786" cy="259045"/>
    <xdr:sp macro="" textlink="">
      <xdr:nvSpPr>
        <xdr:cNvPr id="546" name="テキスト ボックス 545">
          <a:extLst>
            <a:ext uri="{FF2B5EF4-FFF2-40B4-BE49-F238E27FC236}">
              <a16:creationId xmlns:a16="http://schemas.microsoft.com/office/drawing/2014/main" id="{00000000-0008-0000-0600-000022020000}"/>
            </a:ext>
          </a:extLst>
        </xdr:cNvPr>
        <xdr:cNvSpPr txBox="1"/>
      </xdr:nvSpPr>
      <xdr:spPr>
        <a:xfrm>
          <a:off x="12197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47" name="失業対策事業費グラフ枠">
          <a:extLst>
            <a:ext uri="{FF2B5EF4-FFF2-40B4-BE49-F238E27FC236}">
              <a16:creationId xmlns:a16="http://schemas.microsoft.com/office/drawing/2014/main" id="{00000000-0008-0000-0600-000023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54</xdr:row>
      <xdr:rowOff>139700</xdr:rowOff>
    </xdr:from>
    <xdr:to>
      <xdr:col>85</xdr:col>
      <xdr:colOff>126364</xdr:colOff>
      <xdr:row>54</xdr:row>
      <xdr:rowOff>139700</xdr:rowOff>
    </xdr:to>
    <xdr:cxnSp macro="">
      <xdr:nvCxnSpPr>
        <xdr:cNvPr id="548" name="直線コネクタ 547">
          <a:extLst>
            <a:ext uri="{FF2B5EF4-FFF2-40B4-BE49-F238E27FC236}">
              <a16:creationId xmlns:a16="http://schemas.microsoft.com/office/drawing/2014/main" id="{00000000-0008-0000-0600-000024020000}"/>
            </a:ext>
          </a:extLst>
        </xdr:cNvPr>
        <xdr:cNvCxnSpPr/>
      </xdr:nvCxnSpPr>
      <xdr:spPr>
        <a:xfrm>
          <a:off x="16317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55</xdr:row>
      <xdr:rowOff>10177</xdr:rowOff>
    </xdr:from>
    <xdr:ext cx="249299" cy="259045"/>
    <xdr:sp macro="" textlink="">
      <xdr:nvSpPr>
        <xdr:cNvPr id="549" name="失業対策事業費最小値テキスト">
          <a:extLst>
            <a:ext uri="{FF2B5EF4-FFF2-40B4-BE49-F238E27FC236}">
              <a16:creationId xmlns:a16="http://schemas.microsoft.com/office/drawing/2014/main" id="{00000000-0008-0000-0600-000025020000}"/>
            </a:ext>
          </a:extLst>
        </xdr:cNvPr>
        <xdr:cNvSpPr txBox="1"/>
      </xdr:nvSpPr>
      <xdr:spPr>
        <a:xfrm>
          <a:off x="16370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0" name="直線コネクタ 549">
          <a:extLst>
            <a:ext uri="{FF2B5EF4-FFF2-40B4-BE49-F238E27FC236}">
              <a16:creationId xmlns:a16="http://schemas.microsoft.com/office/drawing/2014/main" id="{00000000-0008-0000-0600-000026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53</xdr:row>
      <xdr:rowOff>10177</xdr:rowOff>
    </xdr:from>
    <xdr:ext cx="249299" cy="259045"/>
    <xdr:sp macro="" textlink="">
      <xdr:nvSpPr>
        <xdr:cNvPr id="551" name="失業対策事業費最大値テキスト">
          <a:extLst>
            <a:ext uri="{FF2B5EF4-FFF2-40B4-BE49-F238E27FC236}">
              <a16:creationId xmlns:a16="http://schemas.microsoft.com/office/drawing/2014/main" id="{00000000-0008-0000-0600-000027020000}"/>
            </a:ext>
          </a:extLst>
        </xdr:cNvPr>
        <xdr:cNvSpPr txBox="1"/>
      </xdr:nvSpPr>
      <xdr:spPr>
        <a:xfrm>
          <a:off x="16370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54</xdr:row>
      <xdr:rowOff>139700</xdr:rowOff>
    </xdr:from>
    <xdr:to>
      <xdr:col>86</xdr:col>
      <xdr:colOff>25400</xdr:colOff>
      <xdr:row>54</xdr:row>
      <xdr:rowOff>139700</xdr:rowOff>
    </xdr:to>
    <xdr:cxnSp macro="">
      <xdr:nvCxnSpPr>
        <xdr:cNvPr id="552" name="直線コネクタ 551">
          <a:extLst>
            <a:ext uri="{FF2B5EF4-FFF2-40B4-BE49-F238E27FC236}">
              <a16:creationId xmlns:a16="http://schemas.microsoft.com/office/drawing/2014/main" id="{00000000-0008-0000-0600-000028020000}"/>
            </a:ext>
          </a:extLst>
        </xdr:cNvPr>
        <xdr:cNvCxnSpPr/>
      </xdr:nvCxnSpPr>
      <xdr:spPr>
        <a:xfrm>
          <a:off x="16230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54</xdr:row>
      <xdr:rowOff>139700</xdr:rowOff>
    </xdr:from>
    <xdr:to>
      <xdr:col>85</xdr:col>
      <xdr:colOff>127000</xdr:colOff>
      <xdr:row>54</xdr:row>
      <xdr:rowOff>139700</xdr:rowOff>
    </xdr:to>
    <xdr:cxnSp macro="">
      <xdr:nvCxnSpPr>
        <xdr:cNvPr id="553" name="直線コネクタ 552">
          <a:extLst>
            <a:ext uri="{FF2B5EF4-FFF2-40B4-BE49-F238E27FC236}">
              <a16:creationId xmlns:a16="http://schemas.microsoft.com/office/drawing/2014/main" id="{00000000-0008-0000-0600-000029020000}"/>
            </a:ext>
          </a:extLst>
        </xdr:cNvPr>
        <xdr:cNvCxnSpPr/>
      </xdr:nvCxnSpPr>
      <xdr:spPr>
        <a:xfrm>
          <a:off x="15481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54</xdr:row>
      <xdr:rowOff>67327</xdr:rowOff>
    </xdr:from>
    <xdr:ext cx="249299" cy="259045"/>
    <xdr:sp macro="" textlink="">
      <xdr:nvSpPr>
        <xdr:cNvPr id="554" name="失業対策事業費平均値テキスト">
          <a:extLst>
            <a:ext uri="{FF2B5EF4-FFF2-40B4-BE49-F238E27FC236}">
              <a16:creationId xmlns:a16="http://schemas.microsoft.com/office/drawing/2014/main" id="{00000000-0008-0000-0600-00002A020000}"/>
            </a:ext>
          </a:extLst>
        </xdr:cNvPr>
        <xdr:cNvSpPr txBox="1"/>
      </xdr:nvSpPr>
      <xdr:spPr>
        <a:xfrm>
          <a:off x="16370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55" name="フローチャート: 判断 554">
          <a:extLst>
            <a:ext uri="{FF2B5EF4-FFF2-40B4-BE49-F238E27FC236}">
              <a16:creationId xmlns:a16="http://schemas.microsoft.com/office/drawing/2014/main" id="{00000000-0008-0000-0600-00002B020000}"/>
            </a:ext>
          </a:extLst>
        </xdr:cNvPr>
        <xdr:cNvSpPr/>
      </xdr:nvSpPr>
      <xdr:spPr>
        <a:xfrm>
          <a:off x="16268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54</xdr:row>
      <xdr:rowOff>139700</xdr:rowOff>
    </xdr:from>
    <xdr:to>
      <xdr:col>81</xdr:col>
      <xdr:colOff>50800</xdr:colOff>
      <xdr:row>54</xdr:row>
      <xdr:rowOff>139700</xdr:rowOff>
    </xdr:to>
    <xdr:cxnSp macro="">
      <xdr:nvCxnSpPr>
        <xdr:cNvPr id="556" name="直線コネクタ 555">
          <a:extLst>
            <a:ext uri="{FF2B5EF4-FFF2-40B4-BE49-F238E27FC236}">
              <a16:creationId xmlns:a16="http://schemas.microsoft.com/office/drawing/2014/main" id="{00000000-0008-0000-0600-00002C020000}"/>
            </a:ext>
          </a:extLst>
        </xdr:cNvPr>
        <xdr:cNvCxnSpPr/>
      </xdr:nvCxnSpPr>
      <xdr:spPr>
        <a:xfrm>
          <a:off x="14592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54</xdr:row>
      <xdr:rowOff>88900</xdr:rowOff>
    </xdr:from>
    <xdr:to>
      <xdr:col>81</xdr:col>
      <xdr:colOff>101600</xdr:colOff>
      <xdr:row>55</xdr:row>
      <xdr:rowOff>19050</xdr:rowOff>
    </xdr:to>
    <xdr:sp macro="" textlink="">
      <xdr:nvSpPr>
        <xdr:cNvPr id="557" name="フローチャート: 判断 556">
          <a:extLst>
            <a:ext uri="{FF2B5EF4-FFF2-40B4-BE49-F238E27FC236}">
              <a16:creationId xmlns:a16="http://schemas.microsoft.com/office/drawing/2014/main" id="{00000000-0008-0000-0600-00002D020000}"/>
            </a:ext>
          </a:extLst>
        </xdr:cNvPr>
        <xdr:cNvSpPr/>
      </xdr:nvSpPr>
      <xdr:spPr>
        <a:xfrm>
          <a:off x="15430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55</xdr:row>
      <xdr:rowOff>10177</xdr:rowOff>
    </xdr:from>
    <xdr:ext cx="249299" cy="259045"/>
    <xdr:sp macro="" textlink="">
      <xdr:nvSpPr>
        <xdr:cNvPr id="558" name="テキスト ボックス 557">
          <a:extLst>
            <a:ext uri="{FF2B5EF4-FFF2-40B4-BE49-F238E27FC236}">
              <a16:creationId xmlns:a16="http://schemas.microsoft.com/office/drawing/2014/main" id="{00000000-0008-0000-0600-00002E020000}"/>
            </a:ext>
          </a:extLst>
        </xdr:cNvPr>
        <xdr:cNvSpPr txBox="1"/>
      </xdr:nvSpPr>
      <xdr:spPr>
        <a:xfrm>
          <a:off x="15356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54</xdr:row>
      <xdr:rowOff>139700</xdr:rowOff>
    </xdr:from>
    <xdr:to>
      <xdr:col>76</xdr:col>
      <xdr:colOff>114300</xdr:colOff>
      <xdr:row>54</xdr:row>
      <xdr:rowOff>139700</xdr:rowOff>
    </xdr:to>
    <xdr:cxnSp macro="">
      <xdr:nvCxnSpPr>
        <xdr:cNvPr id="559" name="直線コネクタ 558">
          <a:extLst>
            <a:ext uri="{FF2B5EF4-FFF2-40B4-BE49-F238E27FC236}">
              <a16:creationId xmlns:a16="http://schemas.microsoft.com/office/drawing/2014/main" id="{00000000-0008-0000-0600-00002F020000}"/>
            </a:ext>
          </a:extLst>
        </xdr:cNvPr>
        <xdr:cNvCxnSpPr/>
      </xdr:nvCxnSpPr>
      <xdr:spPr>
        <a:xfrm>
          <a:off x="13703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54</xdr:row>
      <xdr:rowOff>88900</xdr:rowOff>
    </xdr:from>
    <xdr:to>
      <xdr:col>76</xdr:col>
      <xdr:colOff>165100</xdr:colOff>
      <xdr:row>55</xdr:row>
      <xdr:rowOff>19050</xdr:rowOff>
    </xdr:to>
    <xdr:sp macro="" textlink="">
      <xdr:nvSpPr>
        <xdr:cNvPr id="560" name="フローチャート: 判断 559">
          <a:extLst>
            <a:ext uri="{FF2B5EF4-FFF2-40B4-BE49-F238E27FC236}">
              <a16:creationId xmlns:a16="http://schemas.microsoft.com/office/drawing/2014/main" id="{00000000-0008-0000-0600-000030020000}"/>
            </a:ext>
          </a:extLst>
        </xdr:cNvPr>
        <xdr:cNvSpPr/>
      </xdr:nvSpPr>
      <xdr:spPr>
        <a:xfrm>
          <a:off x="14541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55</xdr:row>
      <xdr:rowOff>10177</xdr:rowOff>
    </xdr:from>
    <xdr:ext cx="249299" cy="259045"/>
    <xdr:sp macro="" textlink="">
      <xdr:nvSpPr>
        <xdr:cNvPr id="561" name="テキスト ボックス 560">
          <a:extLst>
            <a:ext uri="{FF2B5EF4-FFF2-40B4-BE49-F238E27FC236}">
              <a16:creationId xmlns:a16="http://schemas.microsoft.com/office/drawing/2014/main" id="{00000000-0008-0000-0600-000031020000}"/>
            </a:ext>
          </a:extLst>
        </xdr:cNvPr>
        <xdr:cNvSpPr txBox="1"/>
      </xdr:nvSpPr>
      <xdr:spPr>
        <a:xfrm>
          <a:off x="14467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54</xdr:row>
      <xdr:rowOff>139700</xdr:rowOff>
    </xdr:from>
    <xdr:to>
      <xdr:col>71</xdr:col>
      <xdr:colOff>177800</xdr:colOff>
      <xdr:row>54</xdr:row>
      <xdr:rowOff>139700</xdr:rowOff>
    </xdr:to>
    <xdr:cxnSp macro="">
      <xdr:nvCxnSpPr>
        <xdr:cNvPr id="562" name="直線コネクタ 561">
          <a:extLst>
            <a:ext uri="{FF2B5EF4-FFF2-40B4-BE49-F238E27FC236}">
              <a16:creationId xmlns:a16="http://schemas.microsoft.com/office/drawing/2014/main" id="{00000000-0008-0000-0600-000032020000}"/>
            </a:ext>
          </a:extLst>
        </xdr:cNvPr>
        <xdr:cNvCxnSpPr/>
      </xdr:nvCxnSpPr>
      <xdr:spPr>
        <a:xfrm>
          <a:off x="1281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54</xdr:row>
      <xdr:rowOff>88900</xdr:rowOff>
    </xdr:from>
    <xdr:to>
      <xdr:col>72</xdr:col>
      <xdr:colOff>38100</xdr:colOff>
      <xdr:row>55</xdr:row>
      <xdr:rowOff>19050</xdr:rowOff>
    </xdr:to>
    <xdr:sp macro="" textlink="">
      <xdr:nvSpPr>
        <xdr:cNvPr id="563" name="フローチャート: 判断 562">
          <a:extLst>
            <a:ext uri="{FF2B5EF4-FFF2-40B4-BE49-F238E27FC236}">
              <a16:creationId xmlns:a16="http://schemas.microsoft.com/office/drawing/2014/main" id="{00000000-0008-0000-0600-000033020000}"/>
            </a:ext>
          </a:extLst>
        </xdr:cNvPr>
        <xdr:cNvSpPr/>
      </xdr:nvSpPr>
      <xdr:spPr>
        <a:xfrm>
          <a:off x="1365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55</xdr:row>
      <xdr:rowOff>10177</xdr:rowOff>
    </xdr:from>
    <xdr:ext cx="249299" cy="259045"/>
    <xdr:sp macro="" textlink="">
      <xdr:nvSpPr>
        <xdr:cNvPr id="564" name="テキスト ボックス 563">
          <a:extLst>
            <a:ext uri="{FF2B5EF4-FFF2-40B4-BE49-F238E27FC236}">
              <a16:creationId xmlns:a16="http://schemas.microsoft.com/office/drawing/2014/main" id="{00000000-0008-0000-0600-000034020000}"/>
            </a:ext>
          </a:extLst>
        </xdr:cNvPr>
        <xdr:cNvSpPr txBox="1"/>
      </xdr:nvSpPr>
      <xdr:spPr>
        <a:xfrm>
          <a:off x="1357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65" name="フローチャート: 判断 564">
          <a:extLst>
            <a:ext uri="{FF2B5EF4-FFF2-40B4-BE49-F238E27FC236}">
              <a16:creationId xmlns:a16="http://schemas.microsoft.com/office/drawing/2014/main" id="{00000000-0008-0000-0600-000035020000}"/>
            </a:ext>
          </a:extLst>
        </xdr:cNvPr>
        <xdr:cNvSpPr/>
      </xdr:nvSpPr>
      <xdr:spPr>
        <a:xfrm>
          <a:off x="1276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10177</xdr:rowOff>
    </xdr:from>
    <xdr:ext cx="249299" cy="259045"/>
    <xdr:sp macro="" textlink="">
      <xdr:nvSpPr>
        <xdr:cNvPr id="566" name="テキスト ボックス 565">
          <a:extLst>
            <a:ext uri="{FF2B5EF4-FFF2-40B4-BE49-F238E27FC236}">
              <a16:creationId xmlns:a16="http://schemas.microsoft.com/office/drawing/2014/main" id="{00000000-0008-0000-0600-000036020000}"/>
            </a:ext>
          </a:extLst>
        </xdr:cNvPr>
        <xdr:cNvSpPr txBox="1"/>
      </xdr:nvSpPr>
      <xdr:spPr>
        <a:xfrm>
          <a:off x="1268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67" name="テキスト ボックス 566">
          <a:extLst>
            <a:ext uri="{FF2B5EF4-FFF2-40B4-BE49-F238E27FC236}">
              <a16:creationId xmlns:a16="http://schemas.microsoft.com/office/drawing/2014/main" id="{00000000-0008-0000-0600-000037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68" name="テキスト ボックス 567">
          <a:extLst>
            <a:ext uri="{FF2B5EF4-FFF2-40B4-BE49-F238E27FC236}">
              <a16:creationId xmlns:a16="http://schemas.microsoft.com/office/drawing/2014/main" id="{00000000-0008-0000-0600-000038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69" name="テキスト ボックス 568">
          <a:extLst>
            <a:ext uri="{FF2B5EF4-FFF2-40B4-BE49-F238E27FC236}">
              <a16:creationId xmlns:a16="http://schemas.microsoft.com/office/drawing/2014/main" id="{00000000-0008-0000-0600-000039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70" name="テキスト ボックス 569">
          <a:extLst>
            <a:ext uri="{FF2B5EF4-FFF2-40B4-BE49-F238E27FC236}">
              <a16:creationId xmlns:a16="http://schemas.microsoft.com/office/drawing/2014/main" id="{00000000-0008-0000-0600-00003A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71" name="テキスト ボックス 570">
          <a:extLst>
            <a:ext uri="{FF2B5EF4-FFF2-40B4-BE49-F238E27FC236}">
              <a16:creationId xmlns:a16="http://schemas.microsoft.com/office/drawing/2014/main" id="{00000000-0008-0000-0600-00003B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54</xdr:row>
      <xdr:rowOff>88900</xdr:rowOff>
    </xdr:from>
    <xdr:to>
      <xdr:col>85</xdr:col>
      <xdr:colOff>177800</xdr:colOff>
      <xdr:row>55</xdr:row>
      <xdr:rowOff>19050</xdr:rowOff>
    </xdr:to>
    <xdr:sp macro="" textlink="">
      <xdr:nvSpPr>
        <xdr:cNvPr id="572" name="楕円 571">
          <a:extLst>
            <a:ext uri="{FF2B5EF4-FFF2-40B4-BE49-F238E27FC236}">
              <a16:creationId xmlns:a16="http://schemas.microsoft.com/office/drawing/2014/main" id="{00000000-0008-0000-0600-00003C020000}"/>
            </a:ext>
          </a:extLst>
        </xdr:cNvPr>
        <xdr:cNvSpPr/>
      </xdr:nvSpPr>
      <xdr:spPr>
        <a:xfrm>
          <a:off x="16268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53</xdr:row>
      <xdr:rowOff>124477</xdr:rowOff>
    </xdr:from>
    <xdr:ext cx="249299" cy="259045"/>
    <xdr:sp macro="" textlink="">
      <xdr:nvSpPr>
        <xdr:cNvPr id="573" name="失業対策事業費該当値テキスト">
          <a:extLst>
            <a:ext uri="{FF2B5EF4-FFF2-40B4-BE49-F238E27FC236}">
              <a16:creationId xmlns:a16="http://schemas.microsoft.com/office/drawing/2014/main" id="{00000000-0008-0000-0600-00003D020000}"/>
            </a:ext>
          </a:extLst>
        </xdr:cNvPr>
        <xdr:cNvSpPr txBox="1"/>
      </xdr:nvSpPr>
      <xdr:spPr>
        <a:xfrm>
          <a:off x="16370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54</xdr:row>
      <xdr:rowOff>88900</xdr:rowOff>
    </xdr:from>
    <xdr:to>
      <xdr:col>81</xdr:col>
      <xdr:colOff>101600</xdr:colOff>
      <xdr:row>55</xdr:row>
      <xdr:rowOff>19050</xdr:rowOff>
    </xdr:to>
    <xdr:sp macro="" textlink="">
      <xdr:nvSpPr>
        <xdr:cNvPr id="574" name="楕円 573">
          <a:extLst>
            <a:ext uri="{FF2B5EF4-FFF2-40B4-BE49-F238E27FC236}">
              <a16:creationId xmlns:a16="http://schemas.microsoft.com/office/drawing/2014/main" id="{00000000-0008-0000-0600-00003E020000}"/>
            </a:ext>
          </a:extLst>
        </xdr:cNvPr>
        <xdr:cNvSpPr/>
      </xdr:nvSpPr>
      <xdr:spPr>
        <a:xfrm>
          <a:off x="15430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53</xdr:row>
      <xdr:rowOff>35577</xdr:rowOff>
    </xdr:from>
    <xdr:ext cx="249299" cy="259045"/>
    <xdr:sp macro="" textlink="">
      <xdr:nvSpPr>
        <xdr:cNvPr id="575" name="テキスト ボックス 574">
          <a:extLst>
            <a:ext uri="{FF2B5EF4-FFF2-40B4-BE49-F238E27FC236}">
              <a16:creationId xmlns:a16="http://schemas.microsoft.com/office/drawing/2014/main" id="{00000000-0008-0000-0600-00003F020000}"/>
            </a:ext>
          </a:extLst>
        </xdr:cNvPr>
        <xdr:cNvSpPr txBox="1"/>
      </xdr:nvSpPr>
      <xdr:spPr>
        <a:xfrm>
          <a:off x="15356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54</xdr:row>
      <xdr:rowOff>88900</xdr:rowOff>
    </xdr:from>
    <xdr:to>
      <xdr:col>76</xdr:col>
      <xdr:colOff>165100</xdr:colOff>
      <xdr:row>55</xdr:row>
      <xdr:rowOff>19050</xdr:rowOff>
    </xdr:to>
    <xdr:sp macro="" textlink="">
      <xdr:nvSpPr>
        <xdr:cNvPr id="576" name="楕円 575">
          <a:extLst>
            <a:ext uri="{FF2B5EF4-FFF2-40B4-BE49-F238E27FC236}">
              <a16:creationId xmlns:a16="http://schemas.microsoft.com/office/drawing/2014/main" id="{00000000-0008-0000-0600-000040020000}"/>
            </a:ext>
          </a:extLst>
        </xdr:cNvPr>
        <xdr:cNvSpPr/>
      </xdr:nvSpPr>
      <xdr:spPr>
        <a:xfrm>
          <a:off x="14541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53</xdr:row>
      <xdr:rowOff>35577</xdr:rowOff>
    </xdr:from>
    <xdr:ext cx="249299" cy="259045"/>
    <xdr:sp macro="" textlink="">
      <xdr:nvSpPr>
        <xdr:cNvPr id="577" name="テキスト ボックス 576">
          <a:extLst>
            <a:ext uri="{FF2B5EF4-FFF2-40B4-BE49-F238E27FC236}">
              <a16:creationId xmlns:a16="http://schemas.microsoft.com/office/drawing/2014/main" id="{00000000-0008-0000-0600-000041020000}"/>
            </a:ext>
          </a:extLst>
        </xdr:cNvPr>
        <xdr:cNvSpPr txBox="1"/>
      </xdr:nvSpPr>
      <xdr:spPr>
        <a:xfrm>
          <a:off x="14467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54</xdr:row>
      <xdr:rowOff>88900</xdr:rowOff>
    </xdr:from>
    <xdr:to>
      <xdr:col>72</xdr:col>
      <xdr:colOff>38100</xdr:colOff>
      <xdr:row>55</xdr:row>
      <xdr:rowOff>19050</xdr:rowOff>
    </xdr:to>
    <xdr:sp macro="" textlink="">
      <xdr:nvSpPr>
        <xdr:cNvPr id="578" name="楕円 577">
          <a:extLst>
            <a:ext uri="{FF2B5EF4-FFF2-40B4-BE49-F238E27FC236}">
              <a16:creationId xmlns:a16="http://schemas.microsoft.com/office/drawing/2014/main" id="{00000000-0008-0000-0600-000042020000}"/>
            </a:ext>
          </a:extLst>
        </xdr:cNvPr>
        <xdr:cNvSpPr/>
      </xdr:nvSpPr>
      <xdr:spPr>
        <a:xfrm>
          <a:off x="1365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53</xdr:row>
      <xdr:rowOff>35577</xdr:rowOff>
    </xdr:from>
    <xdr:ext cx="249299" cy="259045"/>
    <xdr:sp macro="" textlink="">
      <xdr:nvSpPr>
        <xdr:cNvPr id="579" name="テキスト ボックス 578">
          <a:extLst>
            <a:ext uri="{FF2B5EF4-FFF2-40B4-BE49-F238E27FC236}">
              <a16:creationId xmlns:a16="http://schemas.microsoft.com/office/drawing/2014/main" id="{00000000-0008-0000-0600-000043020000}"/>
            </a:ext>
          </a:extLst>
        </xdr:cNvPr>
        <xdr:cNvSpPr txBox="1"/>
      </xdr:nvSpPr>
      <xdr:spPr>
        <a:xfrm>
          <a:off x="1357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54</xdr:row>
      <xdr:rowOff>88900</xdr:rowOff>
    </xdr:from>
    <xdr:to>
      <xdr:col>67</xdr:col>
      <xdr:colOff>101600</xdr:colOff>
      <xdr:row>55</xdr:row>
      <xdr:rowOff>19050</xdr:rowOff>
    </xdr:to>
    <xdr:sp macro="" textlink="">
      <xdr:nvSpPr>
        <xdr:cNvPr id="580" name="楕円 579">
          <a:extLst>
            <a:ext uri="{FF2B5EF4-FFF2-40B4-BE49-F238E27FC236}">
              <a16:creationId xmlns:a16="http://schemas.microsoft.com/office/drawing/2014/main" id="{00000000-0008-0000-0600-000044020000}"/>
            </a:ext>
          </a:extLst>
        </xdr:cNvPr>
        <xdr:cNvSpPr/>
      </xdr:nvSpPr>
      <xdr:spPr>
        <a:xfrm>
          <a:off x="1276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53</xdr:row>
      <xdr:rowOff>35577</xdr:rowOff>
    </xdr:from>
    <xdr:ext cx="249299" cy="259045"/>
    <xdr:sp macro="" textlink="">
      <xdr:nvSpPr>
        <xdr:cNvPr id="581" name="テキスト ボックス 580">
          <a:extLst>
            <a:ext uri="{FF2B5EF4-FFF2-40B4-BE49-F238E27FC236}">
              <a16:creationId xmlns:a16="http://schemas.microsoft.com/office/drawing/2014/main" id="{00000000-0008-0000-0600-000045020000}"/>
            </a:ext>
          </a:extLst>
        </xdr:cNvPr>
        <xdr:cNvSpPr txBox="1"/>
      </xdr:nvSpPr>
      <xdr:spPr>
        <a:xfrm>
          <a:off x="1268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582" name="正方形/長方形 581">
          <a:extLst>
            <a:ext uri="{FF2B5EF4-FFF2-40B4-BE49-F238E27FC236}">
              <a16:creationId xmlns:a16="http://schemas.microsoft.com/office/drawing/2014/main" id="{00000000-0008-0000-0600-000046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583" name="正方形/長方形 582">
          <a:extLst>
            <a:ext uri="{FF2B5EF4-FFF2-40B4-BE49-F238E27FC236}">
              <a16:creationId xmlns:a16="http://schemas.microsoft.com/office/drawing/2014/main" id="{00000000-0008-0000-0600-000047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584" name="正方形/長方形 583">
          <a:extLst>
            <a:ext uri="{FF2B5EF4-FFF2-40B4-BE49-F238E27FC236}">
              <a16:creationId xmlns:a16="http://schemas.microsoft.com/office/drawing/2014/main" id="{00000000-0008-0000-0600-000048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585" name="正方形/長方形 584">
          <a:extLst>
            <a:ext uri="{FF2B5EF4-FFF2-40B4-BE49-F238E27FC236}">
              <a16:creationId xmlns:a16="http://schemas.microsoft.com/office/drawing/2014/main" id="{00000000-0008-0000-0600-000049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586" name="正方形/長方形 585">
          <a:extLst>
            <a:ext uri="{FF2B5EF4-FFF2-40B4-BE49-F238E27FC236}">
              <a16:creationId xmlns:a16="http://schemas.microsoft.com/office/drawing/2014/main" id="{00000000-0008-0000-0600-00004A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587" name="正方形/長方形 586">
          <a:extLst>
            <a:ext uri="{FF2B5EF4-FFF2-40B4-BE49-F238E27FC236}">
              <a16:creationId xmlns:a16="http://schemas.microsoft.com/office/drawing/2014/main" id="{00000000-0008-0000-0600-00004B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588" name="正方形/長方形 587">
          <a:extLst>
            <a:ext uri="{FF2B5EF4-FFF2-40B4-BE49-F238E27FC236}">
              <a16:creationId xmlns:a16="http://schemas.microsoft.com/office/drawing/2014/main" id="{00000000-0008-0000-0600-00004C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589" name="正方形/長方形 588">
          <a:extLst>
            <a:ext uri="{FF2B5EF4-FFF2-40B4-BE49-F238E27FC236}">
              <a16:creationId xmlns:a16="http://schemas.microsoft.com/office/drawing/2014/main" id="{00000000-0008-0000-0600-00004D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590" name="テキスト ボックス 589">
          <a:extLst>
            <a:ext uri="{FF2B5EF4-FFF2-40B4-BE49-F238E27FC236}">
              <a16:creationId xmlns:a16="http://schemas.microsoft.com/office/drawing/2014/main" id="{00000000-0008-0000-0600-00004E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591" name="直線コネクタ 590">
          <a:extLst>
            <a:ext uri="{FF2B5EF4-FFF2-40B4-BE49-F238E27FC236}">
              <a16:creationId xmlns:a16="http://schemas.microsoft.com/office/drawing/2014/main" id="{00000000-0008-0000-0600-00004F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592" name="直線コネクタ 591">
          <a:extLst>
            <a:ext uri="{FF2B5EF4-FFF2-40B4-BE49-F238E27FC236}">
              <a16:creationId xmlns:a16="http://schemas.microsoft.com/office/drawing/2014/main" id="{00000000-0008-0000-0600-000050020000}"/>
            </a:ext>
          </a:extLst>
        </xdr:cNvPr>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593" name="テキスト ボックス 592">
          <a:extLst>
            <a:ext uri="{FF2B5EF4-FFF2-40B4-BE49-F238E27FC236}">
              <a16:creationId xmlns:a16="http://schemas.microsoft.com/office/drawing/2014/main" id="{00000000-0008-0000-0600-000051020000}"/>
            </a:ext>
          </a:extLst>
        </xdr:cNvPr>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594" name="直線コネクタ 593">
          <a:extLst>
            <a:ext uri="{FF2B5EF4-FFF2-40B4-BE49-F238E27FC236}">
              <a16:creationId xmlns:a16="http://schemas.microsoft.com/office/drawing/2014/main" id="{00000000-0008-0000-0600-000052020000}"/>
            </a:ext>
          </a:extLst>
        </xdr:cNvPr>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35577</xdr:rowOff>
    </xdr:from>
    <xdr:ext cx="595419" cy="259045"/>
    <xdr:sp macro="" textlink="">
      <xdr:nvSpPr>
        <xdr:cNvPr id="595" name="テキスト ボックス 594">
          <a:extLst>
            <a:ext uri="{FF2B5EF4-FFF2-40B4-BE49-F238E27FC236}">
              <a16:creationId xmlns:a16="http://schemas.microsoft.com/office/drawing/2014/main" id="{00000000-0008-0000-0600-000053020000}"/>
            </a:ext>
          </a:extLst>
        </xdr:cNvPr>
        <xdr:cNvSpPr txBox="1"/>
      </xdr:nvSpPr>
      <xdr:spPr>
        <a:xfrm>
          <a:off x="11850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596" name="直線コネクタ 595">
          <a:extLst>
            <a:ext uri="{FF2B5EF4-FFF2-40B4-BE49-F238E27FC236}">
              <a16:creationId xmlns:a16="http://schemas.microsoft.com/office/drawing/2014/main" id="{00000000-0008-0000-0600-000054020000}"/>
            </a:ext>
          </a:extLst>
        </xdr:cNvPr>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597" name="テキスト ボックス 596">
          <a:extLst>
            <a:ext uri="{FF2B5EF4-FFF2-40B4-BE49-F238E27FC236}">
              <a16:creationId xmlns:a16="http://schemas.microsoft.com/office/drawing/2014/main" id="{00000000-0008-0000-0600-000055020000}"/>
            </a:ext>
          </a:extLst>
        </xdr:cNvPr>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598" name="直線コネクタ 597">
          <a:extLst>
            <a:ext uri="{FF2B5EF4-FFF2-40B4-BE49-F238E27FC236}">
              <a16:creationId xmlns:a16="http://schemas.microsoft.com/office/drawing/2014/main" id="{00000000-0008-0000-0600-000056020000}"/>
            </a:ext>
          </a:extLst>
        </xdr:cNvPr>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599" name="テキスト ボックス 598">
          <a:extLst>
            <a:ext uri="{FF2B5EF4-FFF2-40B4-BE49-F238E27FC236}">
              <a16:creationId xmlns:a16="http://schemas.microsoft.com/office/drawing/2014/main" id="{00000000-0008-0000-0600-000057020000}"/>
            </a:ext>
          </a:extLst>
        </xdr:cNvPr>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00" name="直線コネクタ 599">
          <a:extLst>
            <a:ext uri="{FF2B5EF4-FFF2-40B4-BE49-F238E27FC236}">
              <a16:creationId xmlns:a16="http://schemas.microsoft.com/office/drawing/2014/main" id="{00000000-0008-0000-0600-000058020000}"/>
            </a:ext>
          </a:extLst>
        </xdr:cNvPr>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01" name="テキスト ボックス 600">
          <a:extLst>
            <a:ext uri="{FF2B5EF4-FFF2-40B4-BE49-F238E27FC236}">
              <a16:creationId xmlns:a16="http://schemas.microsoft.com/office/drawing/2014/main" id="{00000000-0008-0000-0600-000059020000}"/>
            </a:ext>
          </a:extLst>
        </xdr:cNvPr>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02" name="直線コネクタ 601">
          <a:extLst>
            <a:ext uri="{FF2B5EF4-FFF2-40B4-BE49-F238E27FC236}">
              <a16:creationId xmlns:a16="http://schemas.microsoft.com/office/drawing/2014/main" id="{00000000-0008-0000-0600-00005A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03" name="テキスト ボックス 602">
          <a:extLst>
            <a:ext uri="{FF2B5EF4-FFF2-40B4-BE49-F238E27FC236}">
              <a16:creationId xmlns:a16="http://schemas.microsoft.com/office/drawing/2014/main" id="{00000000-0008-0000-0600-00005B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04" name="公債費グラフ枠">
          <a:extLst>
            <a:ext uri="{FF2B5EF4-FFF2-40B4-BE49-F238E27FC236}">
              <a16:creationId xmlns:a16="http://schemas.microsoft.com/office/drawing/2014/main" id="{00000000-0008-0000-0600-00005C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109557</xdr:rowOff>
    </xdr:from>
    <xdr:to>
      <xdr:col>85</xdr:col>
      <xdr:colOff>126364</xdr:colOff>
      <xdr:row>79</xdr:row>
      <xdr:rowOff>33906</xdr:rowOff>
    </xdr:to>
    <xdr:cxnSp macro="">
      <xdr:nvCxnSpPr>
        <xdr:cNvPr id="605" name="直線コネクタ 604">
          <a:extLst>
            <a:ext uri="{FF2B5EF4-FFF2-40B4-BE49-F238E27FC236}">
              <a16:creationId xmlns:a16="http://schemas.microsoft.com/office/drawing/2014/main" id="{00000000-0008-0000-0600-00005D020000}"/>
            </a:ext>
          </a:extLst>
        </xdr:cNvPr>
        <xdr:cNvCxnSpPr/>
      </xdr:nvCxnSpPr>
      <xdr:spPr>
        <a:xfrm flipV="1">
          <a:off x="16317595" y="12282507"/>
          <a:ext cx="1269" cy="129594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37733</xdr:rowOff>
    </xdr:from>
    <xdr:ext cx="469744" cy="259045"/>
    <xdr:sp macro="" textlink="">
      <xdr:nvSpPr>
        <xdr:cNvPr id="606" name="公債費最小値テキスト">
          <a:extLst>
            <a:ext uri="{FF2B5EF4-FFF2-40B4-BE49-F238E27FC236}">
              <a16:creationId xmlns:a16="http://schemas.microsoft.com/office/drawing/2014/main" id="{00000000-0008-0000-0600-00005E020000}"/>
            </a:ext>
          </a:extLst>
        </xdr:cNvPr>
        <xdr:cNvSpPr txBox="1"/>
      </xdr:nvSpPr>
      <xdr:spPr>
        <a:xfrm>
          <a:off x="16370300" y="13582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33906</xdr:rowOff>
    </xdr:from>
    <xdr:to>
      <xdr:col>86</xdr:col>
      <xdr:colOff>25400</xdr:colOff>
      <xdr:row>79</xdr:row>
      <xdr:rowOff>33906</xdr:rowOff>
    </xdr:to>
    <xdr:cxnSp macro="">
      <xdr:nvCxnSpPr>
        <xdr:cNvPr id="607" name="直線コネクタ 606">
          <a:extLst>
            <a:ext uri="{FF2B5EF4-FFF2-40B4-BE49-F238E27FC236}">
              <a16:creationId xmlns:a16="http://schemas.microsoft.com/office/drawing/2014/main" id="{00000000-0008-0000-0600-00005F020000}"/>
            </a:ext>
          </a:extLst>
        </xdr:cNvPr>
        <xdr:cNvCxnSpPr/>
      </xdr:nvCxnSpPr>
      <xdr:spPr>
        <a:xfrm>
          <a:off x="16230600" y="13578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70</xdr:row>
      <xdr:rowOff>56234</xdr:rowOff>
    </xdr:from>
    <xdr:ext cx="599010" cy="259045"/>
    <xdr:sp macro="" textlink="">
      <xdr:nvSpPr>
        <xdr:cNvPr id="608" name="公債費最大値テキスト">
          <a:extLst>
            <a:ext uri="{FF2B5EF4-FFF2-40B4-BE49-F238E27FC236}">
              <a16:creationId xmlns:a16="http://schemas.microsoft.com/office/drawing/2014/main" id="{00000000-0008-0000-0600-000060020000}"/>
            </a:ext>
          </a:extLst>
        </xdr:cNvPr>
        <xdr:cNvSpPr txBox="1"/>
      </xdr:nvSpPr>
      <xdr:spPr>
        <a:xfrm>
          <a:off x="16370300" y="120577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685,823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109557</xdr:rowOff>
    </xdr:from>
    <xdr:to>
      <xdr:col>86</xdr:col>
      <xdr:colOff>25400</xdr:colOff>
      <xdr:row>71</xdr:row>
      <xdr:rowOff>109557</xdr:rowOff>
    </xdr:to>
    <xdr:cxnSp macro="">
      <xdr:nvCxnSpPr>
        <xdr:cNvPr id="609" name="直線コネクタ 608">
          <a:extLst>
            <a:ext uri="{FF2B5EF4-FFF2-40B4-BE49-F238E27FC236}">
              <a16:creationId xmlns:a16="http://schemas.microsoft.com/office/drawing/2014/main" id="{00000000-0008-0000-0600-000061020000}"/>
            </a:ext>
          </a:extLst>
        </xdr:cNvPr>
        <xdr:cNvCxnSpPr/>
      </xdr:nvCxnSpPr>
      <xdr:spPr>
        <a:xfrm>
          <a:off x="16230600" y="1228250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78</xdr:row>
      <xdr:rowOff>56415</xdr:rowOff>
    </xdr:from>
    <xdr:to>
      <xdr:col>85</xdr:col>
      <xdr:colOff>127000</xdr:colOff>
      <xdr:row>78</xdr:row>
      <xdr:rowOff>71890</xdr:rowOff>
    </xdr:to>
    <xdr:cxnSp macro="">
      <xdr:nvCxnSpPr>
        <xdr:cNvPr id="610" name="直線コネクタ 609">
          <a:extLst>
            <a:ext uri="{FF2B5EF4-FFF2-40B4-BE49-F238E27FC236}">
              <a16:creationId xmlns:a16="http://schemas.microsoft.com/office/drawing/2014/main" id="{00000000-0008-0000-0600-000062020000}"/>
            </a:ext>
          </a:extLst>
        </xdr:cNvPr>
        <xdr:cNvCxnSpPr/>
      </xdr:nvCxnSpPr>
      <xdr:spPr>
        <a:xfrm flipV="1">
          <a:off x="15481300" y="13429515"/>
          <a:ext cx="8382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76</xdr:row>
      <xdr:rowOff>55326</xdr:rowOff>
    </xdr:from>
    <xdr:ext cx="599010" cy="259045"/>
    <xdr:sp macro="" textlink="">
      <xdr:nvSpPr>
        <xdr:cNvPr id="611" name="公債費平均値テキスト">
          <a:extLst>
            <a:ext uri="{FF2B5EF4-FFF2-40B4-BE49-F238E27FC236}">
              <a16:creationId xmlns:a16="http://schemas.microsoft.com/office/drawing/2014/main" id="{00000000-0008-0000-0600-000063020000}"/>
            </a:ext>
          </a:extLst>
        </xdr:cNvPr>
        <xdr:cNvSpPr txBox="1"/>
      </xdr:nvSpPr>
      <xdr:spPr>
        <a:xfrm>
          <a:off x="16370300" y="1308552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32449</xdr:rowOff>
    </xdr:from>
    <xdr:to>
      <xdr:col>85</xdr:col>
      <xdr:colOff>177800</xdr:colOff>
      <xdr:row>77</xdr:row>
      <xdr:rowOff>134049</xdr:rowOff>
    </xdr:to>
    <xdr:sp macro="" textlink="">
      <xdr:nvSpPr>
        <xdr:cNvPr id="612" name="フローチャート: 判断 611">
          <a:extLst>
            <a:ext uri="{FF2B5EF4-FFF2-40B4-BE49-F238E27FC236}">
              <a16:creationId xmlns:a16="http://schemas.microsoft.com/office/drawing/2014/main" id="{00000000-0008-0000-0600-000064020000}"/>
            </a:ext>
          </a:extLst>
        </xdr:cNvPr>
        <xdr:cNvSpPr/>
      </xdr:nvSpPr>
      <xdr:spPr>
        <a:xfrm>
          <a:off x="16268700" y="132340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78</xdr:row>
      <xdr:rowOff>51400</xdr:rowOff>
    </xdr:from>
    <xdr:to>
      <xdr:col>81</xdr:col>
      <xdr:colOff>50800</xdr:colOff>
      <xdr:row>78</xdr:row>
      <xdr:rowOff>71890</xdr:rowOff>
    </xdr:to>
    <xdr:cxnSp macro="">
      <xdr:nvCxnSpPr>
        <xdr:cNvPr id="613" name="直線コネクタ 612">
          <a:extLst>
            <a:ext uri="{FF2B5EF4-FFF2-40B4-BE49-F238E27FC236}">
              <a16:creationId xmlns:a16="http://schemas.microsoft.com/office/drawing/2014/main" id="{00000000-0008-0000-0600-000065020000}"/>
            </a:ext>
          </a:extLst>
        </xdr:cNvPr>
        <xdr:cNvCxnSpPr/>
      </xdr:nvCxnSpPr>
      <xdr:spPr>
        <a:xfrm>
          <a:off x="14592300" y="13424500"/>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77</xdr:row>
      <xdr:rowOff>46951</xdr:rowOff>
    </xdr:from>
    <xdr:to>
      <xdr:col>81</xdr:col>
      <xdr:colOff>101600</xdr:colOff>
      <xdr:row>77</xdr:row>
      <xdr:rowOff>148551</xdr:rowOff>
    </xdr:to>
    <xdr:sp macro="" textlink="">
      <xdr:nvSpPr>
        <xdr:cNvPr id="614" name="フローチャート: 判断 613">
          <a:extLst>
            <a:ext uri="{FF2B5EF4-FFF2-40B4-BE49-F238E27FC236}">
              <a16:creationId xmlns:a16="http://schemas.microsoft.com/office/drawing/2014/main" id="{00000000-0008-0000-0600-000066020000}"/>
            </a:ext>
          </a:extLst>
        </xdr:cNvPr>
        <xdr:cNvSpPr/>
      </xdr:nvSpPr>
      <xdr:spPr>
        <a:xfrm>
          <a:off x="15430500" y="13248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75</xdr:row>
      <xdr:rowOff>165078</xdr:rowOff>
    </xdr:from>
    <xdr:ext cx="599010" cy="259045"/>
    <xdr:sp macro="" textlink="">
      <xdr:nvSpPr>
        <xdr:cNvPr id="615" name="テキスト ボックス 614">
          <a:extLst>
            <a:ext uri="{FF2B5EF4-FFF2-40B4-BE49-F238E27FC236}">
              <a16:creationId xmlns:a16="http://schemas.microsoft.com/office/drawing/2014/main" id="{00000000-0008-0000-0600-000067020000}"/>
            </a:ext>
          </a:extLst>
        </xdr:cNvPr>
        <xdr:cNvSpPr txBox="1"/>
      </xdr:nvSpPr>
      <xdr:spPr>
        <a:xfrm>
          <a:off x="15181795" y="13023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78</xdr:row>
      <xdr:rowOff>14367</xdr:rowOff>
    </xdr:from>
    <xdr:to>
      <xdr:col>76</xdr:col>
      <xdr:colOff>114300</xdr:colOff>
      <xdr:row>78</xdr:row>
      <xdr:rowOff>51400</xdr:rowOff>
    </xdr:to>
    <xdr:cxnSp macro="">
      <xdr:nvCxnSpPr>
        <xdr:cNvPr id="616" name="直線コネクタ 615">
          <a:extLst>
            <a:ext uri="{FF2B5EF4-FFF2-40B4-BE49-F238E27FC236}">
              <a16:creationId xmlns:a16="http://schemas.microsoft.com/office/drawing/2014/main" id="{00000000-0008-0000-0600-000068020000}"/>
            </a:ext>
          </a:extLst>
        </xdr:cNvPr>
        <xdr:cNvCxnSpPr/>
      </xdr:nvCxnSpPr>
      <xdr:spPr>
        <a:xfrm>
          <a:off x="13703300" y="133874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77</xdr:row>
      <xdr:rowOff>107307</xdr:rowOff>
    </xdr:from>
    <xdr:to>
      <xdr:col>76</xdr:col>
      <xdr:colOff>165100</xdr:colOff>
      <xdr:row>78</xdr:row>
      <xdr:rowOff>37457</xdr:rowOff>
    </xdr:to>
    <xdr:sp macro="" textlink="">
      <xdr:nvSpPr>
        <xdr:cNvPr id="617" name="フローチャート: 判断 616">
          <a:extLst>
            <a:ext uri="{FF2B5EF4-FFF2-40B4-BE49-F238E27FC236}">
              <a16:creationId xmlns:a16="http://schemas.microsoft.com/office/drawing/2014/main" id="{00000000-0008-0000-0600-000069020000}"/>
            </a:ext>
          </a:extLst>
        </xdr:cNvPr>
        <xdr:cNvSpPr/>
      </xdr:nvSpPr>
      <xdr:spPr>
        <a:xfrm>
          <a:off x="14541500" y="13308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76</xdr:row>
      <xdr:rowOff>53984</xdr:rowOff>
    </xdr:from>
    <xdr:ext cx="599010" cy="259045"/>
    <xdr:sp macro="" textlink="">
      <xdr:nvSpPr>
        <xdr:cNvPr id="618" name="テキスト ボックス 617">
          <a:extLst>
            <a:ext uri="{FF2B5EF4-FFF2-40B4-BE49-F238E27FC236}">
              <a16:creationId xmlns:a16="http://schemas.microsoft.com/office/drawing/2014/main" id="{00000000-0008-0000-0600-00006A020000}"/>
            </a:ext>
          </a:extLst>
        </xdr:cNvPr>
        <xdr:cNvSpPr txBox="1"/>
      </xdr:nvSpPr>
      <xdr:spPr>
        <a:xfrm>
          <a:off x="14292795" y="13084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14367</xdr:rowOff>
    </xdr:from>
    <xdr:to>
      <xdr:col>71</xdr:col>
      <xdr:colOff>177800</xdr:colOff>
      <xdr:row>78</xdr:row>
      <xdr:rowOff>31587</xdr:rowOff>
    </xdr:to>
    <xdr:cxnSp macro="">
      <xdr:nvCxnSpPr>
        <xdr:cNvPr id="619" name="直線コネクタ 618">
          <a:extLst>
            <a:ext uri="{FF2B5EF4-FFF2-40B4-BE49-F238E27FC236}">
              <a16:creationId xmlns:a16="http://schemas.microsoft.com/office/drawing/2014/main" id="{00000000-0008-0000-0600-00006B020000}"/>
            </a:ext>
          </a:extLst>
        </xdr:cNvPr>
        <xdr:cNvCxnSpPr/>
      </xdr:nvCxnSpPr>
      <xdr:spPr>
        <a:xfrm flipV="1">
          <a:off x="12814300" y="13387467"/>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77</xdr:row>
      <xdr:rowOff>71571</xdr:rowOff>
    </xdr:from>
    <xdr:to>
      <xdr:col>72</xdr:col>
      <xdr:colOff>38100</xdr:colOff>
      <xdr:row>78</xdr:row>
      <xdr:rowOff>1721</xdr:rowOff>
    </xdr:to>
    <xdr:sp macro="" textlink="">
      <xdr:nvSpPr>
        <xdr:cNvPr id="620" name="フローチャート: 判断 619">
          <a:extLst>
            <a:ext uri="{FF2B5EF4-FFF2-40B4-BE49-F238E27FC236}">
              <a16:creationId xmlns:a16="http://schemas.microsoft.com/office/drawing/2014/main" id="{00000000-0008-0000-0600-00006C020000}"/>
            </a:ext>
          </a:extLst>
        </xdr:cNvPr>
        <xdr:cNvSpPr/>
      </xdr:nvSpPr>
      <xdr:spPr>
        <a:xfrm>
          <a:off x="13652500" y="132732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76</xdr:row>
      <xdr:rowOff>18248</xdr:rowOff>
    </xdr:from>
    <xdr:ext cx="599010" cy="259045"/>
    <xdr:sp macro="" textlink="">
      <xdr:nvSpPr>
        <xdr:cNvPr id="621" name="テキスト ボックス 620">
          <a:extLst>
            <a:ext uri="{FF2B5EF4-FFF2-40B4-BE49-F238E27FC236}">
              <a16:creationId xmlns:a16="http://schemas.microsoft.com/office/drawing/2014/main" id="{00000000-0008-0000-0600-00006D020000}"/>
            </a:ext>
          </a:extLst>
        </xdr:cNvPr>
        <xdr:cNvSpPr txBox="1"/>
      </xdr:nvSpPr>
      <xdr:spPr>
        <a:xfrm>
          <a:off x="13403795" y="1304844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68974</xdr:rowOff>
    </xdr:from>
    <xdr:to>
      <xdr:col>67</xdr:col>
      <xdr:colOff>101600</xdr:colOff>
      <xdr:row>77</xdr:row>
      <xdr:rowOff>170574</xdr:rowOff>
    </xdr:to>
    <xdr:sp macro="" textlink="">
      <xdr:nvSpPr>
        <xdr:cNvPr id="622" name="フローチャート: 判断 621">
          <a:extLst>
            <a:ext uri="{FF2B5EF4-FFF2-40B4-BE49-F238E27FC236}">
              <a16:creationId xmlns:a16="http://schemas.microsoft.com/office/drawing/2014/main" id="{00000000-0008-0000-0600-00006E020000}"/>
            </a:ext>
          </a:extLst>
        </xdr:cNvPr>
        <xdr:cNvSpPr/>
      </xdr:nvSpPr>
      <xdr:spPr>
        <a:xfrm>
          <a:off x="12763500" y="132706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76</xdr:row>
      <xdr:rowOff>15651</xdr:rowOff>
    </xdr:from>
    <xdr:ext cx="599010" cy="259045"/>
    <xdr:sp macro="" textlink="">
      <xdr:nvSpPr>
        <xdr:cNvPr id="623" name="テキスト ボックス 622">
          <a:extLst>
            <a:ext uri="{FF2B5EF4-FFF2-40B4-BE49-F238E27FC236}">
              <a16:creationId xmlns:a16="http://schemas.microsoft.com/office/drawing/2014/main" id="{00000000-0008-0000-0600-00006F020000}"/>
            </a:ext>
          </a:extLst>
        </xdr:cNvPr>
        <xdr:cNvSpPr txBox="1"/>
      </xdr:nvSpPr>
      <xdr:spPr>
        <a:xfrm>
          <a:off x="12514795" y="130458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140,460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24" name="テキスト ボックス 623">
          <a:extLst>
            <a:ext uri="{FF2B5EF4-FFF2-40B4-BE49-F238E27FC236}">
              <a16:creationId xmlns:a16="http://schemas.microsoft.com/office/drawing/2014/main" id="{00000000-0008-0000-0600-000070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25" name="テキスト ボックス 624">
          <a:extLst>
            <a:ext uri="{FF2B5EF4-FFF2-40B4-BE49-F238E27FC236}">
              <a16:creationId xmlns:a16="http://schemas.microsoft.com/office/drawing/2014/main" id="{00000000-0008-0000-0600-000071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26" name="テキスト ボックス 625">
          <a:extLst>
            <a:ext uri="{FF2B5EF4-FFF2-40B4-BE49-F238E27FC236}">
              <a16:creationId xmlns:a16="http://schemas.microsoft.com/office/drawing/2014/main" id="{00000000-0008-0000-0600-000072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27" name="テキスト ボックス 626">
          <a:extLst>
            <a:ext uri="{FF2B5EF4-FFF2-40B4-BE49-F238E27FC236}">
              <a16:creationId xmlns:a16="http://schemas.microsoft.com/office/drawing/2014/main" id="{00000000-0008-0000-0600-000073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28" name="テキスト ボックス 627">
          <a:extLst>
            <a:ext uri="{FF2B5EF4-FFF2-40B4-BE49-F238E27FC236}">
              <a16:creationId xmlns:a16="http://schemas.microsoft.com/office/drawing/2014/main" id="{00000000-0008-0000-0600-000074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5615</xdr:rowOff>
    </xdr:from>
    <xdr:to>
      <xdr:col>85</xdr:col>
      <xdr:colOff>177800</xdr:colOff>
      <xdr:row>78</xdr:row>
      <xdr:rowOff>107215</xdr:rowOff>
    </xdr:to>
    <xdr:sp macro="" textlink="">
      <xdr:nvSpPr>
        <xdr:cNvPr id="629" name="楕円 628">
          <a:extLst>
            <a:ext uri="{FF2B5EF4-FFF2-40B4-BE49-F238E27FC236}">
              <a16:creationId xmlns:a16="http://schemas.microsoft.com/office/drawing/2014/main" id="{00000000-0008-0000-0600-000075020000}"/>
            </a:ext>
          </a:extLst>
        </xdr:cNvPr>
        <xdr:cNvSpPr/>
      </xdr:nvSpPr>
      <xdr:spPr>
        <a:xfrm>
          <a:off x="16268700" y="13378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77</xdr:row>
      <xdr:rowOff>155492</xdr:rowOff>
    </xdr:from>
    <xdr:ext cx="534377" cy="259045"/>
    <xdr:sp macro="" textlink="">
      <xdr:nvSpPr>
        <xdr:cNvPr id="630" name="公債費該当値テキスト">
          <a:extLst>
            <a:ext uri="{FF2B5EF4-FFF2-40B4-BE49-F238E27FC236}">
              <a16:creationId xmlns:a16="http://schemas.microsoft.com/office/drawing/2014/main" id="{00000000-0008-0000-0600-000076020000}"/>
            </a:ext>
          </a:extLst>
        </xdr:cNvPr>
        <xdr:cNvSpPr txBox="1"/>
      </xdr:nvSpPr>
      <xdr:spPr>
        <a:xfrm>
          <a:off x="16370300" y="13357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78</xdr:row>
      <xdr:rowOff>21090</xdr:rowOff>
    </xdr:from>
    <xdr:to>
      <xdr:col>81</xdr:col>
      <xdr:colOff>101600</xdr:colOff>
      <xdr:row>78</xdr:row>
      <xdr:rowOff>122690</xdr:rowOff>
    </xdr:to>
    <xdr:sp macro="" textlink="">
      <xdr:nvSpPr>
        <xdr:cNvPr id="631" name="楕円 630">
          <a:extLst>
            <a:ext uri="{FF2B5EF4-FFF2-40B4-BE49-F238E27FC236}">
              <a16:creationId xmlns:a16="http://schemas.microsoft.com/office/drawing/2014/main" id="{00000000-0008-0000-0600-000077020000}"/>
            </a:ext>
          </a:extLst>
        </xdr:cNvPr>
        <xdr:cNvSpPr/>
      </xdr:nvSpPr>
      <xdr:spPr>
        <a:xfrm>
          <a:off x="15430500" y="13394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78</xdr:row>
      <xdr:rowOff>113817</xdr:rowOff>
    </xdr:from>
    <xdr:ext cx="534377" cy="259045"/>
    <xdr:sp macro="" textlink="">
      <xdr:nvSpPr>
        <xdr:cNvPr id="632" name="テキスト ボックス 631">
          <a:extLst>
            <a:ext uri="{FF2B5EF4-FFF2-40B4-BE49-F238E27FC236}">
              <a16:creationId xmlns:a16="http://schemas.microsoft.com/office/drawing/2014/main" id="{00000000-0008-0000-0600-000078020000}"/>
            </a:ext>
          </a:extLst>
        </xdr:cNvPr>
        <xdr:cNvSpPr txBox="1"/>
      </xdr:nvSpPr>
      <xdr:spPr>
        <a:xfrm>
          <a:off x="15214111" y="13486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78</xdr:row>
      <xdr:rowOff>600</xdr:rowOff>
    </xdr:from>
    <xdr:to>
      <xdr:col>76</xdr:col>
      <xdr:colOff>165100</xdr:colOff>
      <xdr:row>78</xdr:row>
      <xdr:rowOff>102200</xdr:rowOff>
    </xdr:to>
    <xdr:sp macro="" textlink="">
      <xdr:nvSpPr>
        <xdr:cNvPr id="633" name="楕円 632">
          <a:extLst>
            <a:ext uri="{FF2B5EF4-FFF2-40B4-BE49-F238E27FC236}">
              <a16:creationId xmlns:a16="http://schemas.microsoft.com/office/drawing/2014/main" id="{00000000-0008-0000-0600-000079020000}"/>
            </a:ext>
          </a:extLst>
        </xdr:cNvPr>
        <xdr:cNvSpPr/>
      </xdr:nvSpPr>
      <xdr:spPr>
        <a:xfrm>
          <a:off x="14541500" y="13373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78</xdr:row>
      <xdr:rowOff>93327</xdr:rowOff>
    </xdr:from>
    <xdr:ext cx="534377" cy="259045"/>
    <xdr:sp macro="" textlink="">
      <xdr:nvSpPr>
        <xdr:cNvPr id="634" name="テキスト ボックス 633">
          <a:extLst>
            <a:ext uri="{FF2B5EF4-FFF2-40B4-BE49-F238E27FC236}">
              <a16:creationId xmlns:a16="http://schemas.microsoft.com/office/drawing/2014/main" id="{00000000-0008-0000-0600-00007A020000}"/>
            </a:ext>
          </a:extLst>
        </xdr:cNvPr>
        <xdr:cNvSpPr txBox="1"/>
      </xdr:nvSpPr>
      <xdr:spPr>
        <a:xfrm>
          <a:off x="14325111" y="13466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135017</xdr:rowOff>
    </xdr:from>
    <xdr:to>
      <xdr:col>72</xdr:col>
      <xdr:colOff>38100</xdr:colOff>
      <xdr:row>78</xdr:row>
      <xdr:rowOff>65167</xdr:rowOff>
    </xdr:to>
    <xdr:sp macro="" textlink="">
      <xdr:nvSpPr>
        <xdr:cNvPr id="635" name="楕円 634">
          <a:extLst>
            <a:ext uri="{FF2B5EF4-FFF2-40B4-BE49-F238E27FC236}">
              <a16:creationId xmlns:a16="http://schemas.microsoft.com/office/drawing/2014/main" id="{00000000-0008-0000-0600-00007B020000}"/>
            </a:ext>
          </a:extLst>
        </xdr:cNvPr>
        <xdr:cNvSpPr/>
      </xdr:nvSpPr>
      <xdr:spPr>
        <a:xfrm>
          <a:off x="13652500" y="13336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78</xdr:row>
      <xdr:rowOff>56294</xdr:rowOff>
    </xdr:from>
    <xdr:ext cx="599010" cy="259045"/>
    <xdr:sp macro="" textlink="">
      <xdr:nvSpPr>
        <xdr:cNvPr id="636" name="テキスト ボックス 635">
          <a:extLst>
            <a:ext uri="{FF2B5EF4-FFF2-40B4-BE49-F238E27FC236}">
              <a16:creationId xmlns:a16="http://schemas.microsoft.com/office/drawing/2014/main" id="{00000000-0008-0000-0600-00007C020000}"/>
            </a:ext>
          </a:extLst>
        </xdr:cNvPr>
        <xdr:cNvSpPr txBox="1"/>
      </xdr:nvSpPr>
      <xdr:spPr>
        <a:xfrm>
          <a:off x="13403795" y="13429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77</xdr:row>
      <xdr:rowOff>152237</xdr:rowOff>
    </xdr:from>
    <xdr:to>
      <xdr:col>67</xdr:col>
      <xdr:colOff>101600</xdr:colOff>
      <xdr:row>78</xdr:row>
      <xdr:rowOff>82387</xdr:rowOff>
    </xdr:to>
    <xdr:sp macro="" textlink="">
      <xdr:nvSpPr>
        <xdr:cNvPr id="637" name="楕円 636">
          <a:extLst>
            <a:ext uri="{FF2B5EF4-FFF2-40B4-BE49-F238E27FC236}">
              <a16:creationId xmlns:a16="http://schemas.microsoft.com/office/drawing/2014/main" id="{00000000-0008-0000-0600-00007D020000}"/>
            </a:ext>
          </a:extLst>
        </xdr:cNvPr>
        <xdr:cNvSpPr/>
      </xdr:nvSpPr>
      <xdr:spPr>
        <a:xfrm>
          <a:off x="12763500" y="1335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78</xdr:row>
      <xdr:rowOff>73514</xdr:rowOff>
    </xdr:from>
    <xdr:ext cx="534377" cy="259045"/>
    <xdr:sp macro="" textlink="">
      <xdr:nvSpPr>
        <xdr:cNvPr id="638" name="テキスト ボックス 637">
          <a:extLst>
            <a:ext uri="{FF2B5EF4-FFF2-40B4-BE49-F238E27FC236}">
              <a16:creationId xmlns:a16="http://schemas.microsoft.com/office/drawing/2014/main" id="{00000000-0008-0000-0600-00007E020000}"/>
            </a:ext>
          </a:extLst>
        </xdr:cNvPr>
        <xdr:cNvSpPr txBox="1"/>
      </xdr:nvSpPr>
      <xdr:spPr>
        <a:xfrm>
          <a:off x="12547111" y="13446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39" name="正方形/長方形 638">
          <a:extLst>
            <a:ext uri="{FF2B5EF4-FFF2-40B4-BE49-F238E27FC236}">
              <a16:creationId xmlns:a16="http://schemas.microsoft.com/office/drawing/2014/main" id="{00000000-0008-0000-0600-00007F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40" name="正方形/長方形 639">
          <a:extLst>
            <a:ext uri="{FF2B5EF4-FFF2-40B4-BE49-F238E27FC236}">
              <a16:creationId xmlns:a16="http://schemas.microsoft.com/office/drawing/2014/main" id="{00000000-0008-0000-0600-000080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41" name="正方形/長方形 640">
          <a:extLst>
            <a:ext uri="{FF2B5EF4-FFF2-40B4-BE49-F238E27FC236}">
              <a16:creationId xmlns:a16="http://schemas.microsoft.com/office/drawing/2014/main" id="{00000000-0008-0000-0600-000081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42" name="正方形/長方形 641">
          <a:extLst>
            <a:ext uri="{FF2B5EF4-FFF2-40B4-BE49-F238E27FC236}">
              <a16:creationId xmlns:a16="http://schemas.microsoft.com/office/drawing/2014/main" id="{00000000-0008-0000-0600-000082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43" name="正方形/長方形 642">
          <a:extLst>
            <a:ext uri="{FF2B5EF4-FFF2-40B4-BE49-F238E27FC236}">
              <a16:creationId xmlns:a16="http://schemas.microsoft.com/office/drawing/2014/main" id="{00000000-0008-0000-0600-000083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44" name="正方形/長方形 643">
          <a:extLst>
            <a:ext uri="{FF2B5EF4-FFF2-40B4-BE49-F238E27FC236}">
              <a16:creationId xmlns:a16="http://schemas.microsoft.com/office/drawing/2014/main" id="{00000000-0008-0000-0600-000084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45" name="正方形/長方形 644">
          <a:extLst>
            <a:ext uri="{FF2B5EF4-FFF2-40B4-BE49-F238E27FC236}">
              <a16:creationId xmlns:a16="http://schemas.microsoft.com/office/drawing/2014/main" id="{00000000-0008-0000-0600-000085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46" name="正方形/長方形 645">
          <a:extLst>
            <a:ext uri="{FF2B5EF4-FFF2-40B4-BE49-F238E27FC236}">
              <a16:creationId xmlns:a16="http://schemas.microsoft.com/office/drawing/2014/main" id="{00000000-0008-0000-0600-000086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47" name="テキスト ボックス 646">
          <a:extLst>
            <a:ext uri="{FF2B5EF4-FFF2-40B4-BE49-F238E27FC236}">
              <a16:creationId xmlns:a16="http://schemas.microsoft.com/office/drawing/2014/main" id="{00000000-0008-0000-0600-000087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48" name="直線コネクタ 647">
          <a:extLst>
            <a:ext uri="{FF2B5EF4-FFF2-40B4-BE49-F238E27FC236}">
              <a16:creationId xmlns:a16="http://schemas.microsoft.com/office/drawing/2014/main" id="{00000000-0008-0000-0600-000088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49" name="直線コネクタ 648">
          <a:extLst>
            <a:ext uri="{FF2B5EF4-FFF2-40B4-BE49-F238E27FC236}">
              <a16:creationId xmlns:a16="http://schemas.microsoft.com/office/drawing/2014/main" id="{00000000-0008-0000-0600-000089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50" name="テキスト ボックス 649">
          <a:extLst>
            <a:ext uri="{FF2B5EF4-FFF2-40B4-BE49-F238E27FC236}">
              <a16:creationId xmlns:a16="http://schemas.microsoft.com/office/drawing/2014/main" id="{00000000-0008-0000-0600-00008A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51" name="直線コネクタ 650">
          <a:extLst>
            <a:ext uri="{FF2B5EF4-FFF2-40B4-BE49-F238E27FC236}">
              <a16:creationId xmlns:a16="http://schemas.microsoft.com/office/drawing/2014/main" id="{00000000-0008-0000-0600-00008B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52" name="テキスト ボックス 651">
          <a:extLst>
            <a:ext uri="{FF2B5EF4-FFF2-40B4-BE49-F238E27FC236}">
              <a16:creationId xmlns:a16="http://schemas.microsoft.com/office/drawing/2014/main" id="{00000000-0008-0000-0600-00008C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53" name="直線コネクタ 652">
          <a:extLst>
            <a:ext uri="{FF2B5EF4-FFF2-40B4-BE49-F238E27FC236}">
              <a16:creationId xmlns:a16="http://schemas.microsoft.com/office/drawing/2014/main" id="{00000000-0008-0000-0600-00008D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93</xdr:row>
      <xdr:rowOff>168927</xdr:rowOff>
    </xdr:from>
    <xdr:ext cx="685572" cy="259045"/>
    <xdr:sp macro="" textlink="">
      <xdr:nvSpPr>
        <xdr:cNvPr id="654" name="テキスト ボックス 653">
          <a:extLst>
            <a:ext uri="{FF2B5EF4-FFF2-40B4-BE49-F238E27FC236}">
              <a16:creationId xmlns:a16="http://schemas.microsoft.com/office/drawing/2014/main" id="{00000000-0008-0000-0600-00008E020000}"/>
            </a:ext>
          </a:extLst>
        </xdr:cNvPr>
        <xdr:cNvSpPr txBox="1"/>
      </xdr:nvSpPr>
      <xdr:spPr>
        <a:xfrm>
          <a:off x="11760428" y="1611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55" name="直線コネクタ 654">
          <a:extLst>
            <a:ext uri="{FF2B5EF4-FFF2-40B4-BE49-F238E27FC236}">
              <a16:creationId xmlns:a16="http://schemas.microsoft.com/office/drawing/2014/main" id="{00000000-0008-0000-0600-00008F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91</xdr:row>
      <xdr:rowOff>130827</xdr:rowOff>
    </xdr:from>
    <xdr:ext cx="685572" cy="259045"/>
    <xdr:sp macro="" textlink="">
      <xdr:nvSpPr>
        <xdr:cNvPr id="656" name="テキスト ボックス 655">
          <a:extLst>
            <a:ext uri="{FF2B5EF4-FFF2-40B4-BE49-F238E27FC236}">
              <a16:creationId xmlns:a16="http://schemas.microsoft.com/office/drawing/2014/main" id="{00000000-0008-0000-0600-000090020000}"/>
            </a:ext>
          </a:extLst>
        </xdr:cNvPr>
        <xdr:cNvSpPr txBox="1"/>
      </xdr:nvSpPr>
      <xdr:spPr>
        <a:xfrm>
          <a:off x="11760428" y="1573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57" name="直線コネクタ 656">
          <a:extLst>
            <a:ext uri="{FF2B5EF4-FFF2-40B4-BE49-F238E27FC236}">
              <a16:creationId xmlns:a16="http://schemas.microsoft.com/office/drawing/2014/main" id="{00000000-0008-0000-0600-000091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89</xdr:row>
      <xdr:rowOff>92727</xdr:rowOff>
    </xdr:from>
    <xdr:ext cx="685572" cy="259045"/>
    <xdr:sp macro="" textlink="">
      <xdr:nvSpPr>
        <xdr:cNvPr id="658" name="テキスト ボックス 657">
          <a:extLst>
            <a:ext uri="{FF2B5EF4-FFF2-40B4-BE49-F238E27FC236}">
              <a16:creationId xmlns:a16="http://schemas.microsoft.com/office/drawing/2014/main" id="{00000000-0008-0000-0600-000092020000}"/>
            </a:ext>
          </a:extLst>
        </xdr:cNvPr>
        <xdr:cNvSpPr txBox="1"/>
      </xdr:nvSpPr>
      <xdr:spPr>
        <a:xfrm>
          <a:off x="11760428" y="1535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59" name="直線コネクタ 658">
          <a:extLst>
            <a:ext uri="{FF2B5EF4-FFF2-40B4-BE49-F238E27FC236}">
              <a16:creationId xmlns:a16="http://schemas.microsoft.com/office/drawing/2014/main" id="{00000000-0008-0000-0600-000093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60" name="テキスト ボックス 659">
          <a:extLst>
            <a:ext uri="{FF2B5EF4-FFF2-40B4-BE49-F238E27FC236}">
              <a16:creationId xmlns:a16="http://schemas.microsoft.com/office/drawing/2014/main" id="{00000000-0008-0000-0600-000094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61" name="積立金グラフ枠">
          <a:extLst>
            <a:ext uri="{FF2B5EF4-FFF2-40B4-BE49-F238E27FC236}">
              <a16:creationId xmlns:a16="http://schemas.microsoft.com/office/drawing/2014/main" id="{00000000-0008-0000-0600-000095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40441</xdr:rowOff>
    </xdr:from>
    <xdr:to>
      <xdr:col>85</xdr:col>
      <xdr:colOff>126364</xdr:colOff>
      <xdr:row>99</xdr:row>
      <xdr:rowOff>44450</xdr:rowOff>
    </xdr:to>
    <xdr:cxnSp macro="">
      <xdr:nvCxnSpPr>
        <xdr:cNvPr id="662" name="直線コネクタ 661">
          <a:extLst>
            <a:ext uri="{FF2B5EF4-FFF2-40B4-BE49-F238E27FC236}">
              <a16:creationId xmlns:a16="http://schemas.microsoft.com/office/drawing/2014/main" id="{00000000-0008-0000-0600-000096020000}"/>
            </a:ext>
          </a:extLst>
        </xdr:cNvPr>
        <xdr:cNvCxnSpPr/>
      </xdr:nvCxnSpPr>
      <xdr:spPr>
        <a:xfrm flipV="1">
          <a:off x="16317595" y="15642391"/>
          <a:ext cx="1269" cy="13756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48277</xdr:rowOff>
    </xdr:from>
    <xdr:ext cx="249299" cy="259045"/>
    <xdr:sp macro="" textlink="">
      <xdr:nvSpPr>
        <xdr:cNvPr id="663" name="積立金最小値テキスト">
          <a:extLst>
            <a:ext uri="{FF2B5EF4-FFF2-40B4-BE49-F238E27FC236}">
              <a16:creationId xmlns:a16="http://schemas.microsoft.com/office/drawing/2014/main" id="{00000000-0008-0000-0600-000097020000}"/>
            </a:ext>
          </a:extLst>
        </xdr:cNvPr>
        <xdr:cNvSpPr txBox="1"/>
      </xdr:nvSpPr>
      <xdr:spPr>
        <a:xfrm>
          <a:off x="16370300" y="17021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44450</xdr:rowOff>
    </xdr:from>
    <xdr:to>
      <xdr:col>86</xdr:col>
      <xdr:colOff>25400</xdr:colOff>
      <xdr:row>99</xdr:row>
      <xdr:rowOff>44450</xdr:rowOff>
    </xdr:to>
    <xdr:cxnSp macro="">
      <xdr:nvCxnSpPr>
        <xdr:cNvPr id="664" name="直線コネクタ 663">
          <a:extLst>
            <a:ext uri="{FF2B5EF4-FFF2-40B4-BE49-F238E27FC236}">
              <a16:creationId xmlns:a16="http://schemas.microsoft.com/office/drawing/2014/main" id="{00000000-0008-0000-0600-000098020000}"/>
            </a:ext>
          </a:extLst>
        </xdr:cNvPr>
        <xdr:cNvCxnSpPr/>
      </xdr:nvCxnSpPr>
      <xdr:spPr>
        <a:xfrm>
          <a:off x="16230600" y="1701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158568</xdr:rowOff>
    </xdr:from>
    <xdr:ext cx="690189" cy="259045"/>
    <xdr:sp macro="" textlink="">
      <xdr:nvSpPr>
        <xdr:cNvPr id="665" name="積立金最大値テキスト">
          <a:extLst>
            <a:ext uri="{FF2B5EF4-FFF2-40B4-BE49-F238E27FC236}">
              <a16:creationId xmlns:a16="http://schemas.microsoft.com/office/drawing/2014/main" id="{00000000-0008-0000-0600-000099020000}"/>
            </a:ext>
          </a:extLst>
        </xdr:cNvPr>
        <xdr:cNvSpPr txBox="1"/>
      </xdr:nvSpPr>
      <xdr:spPr>
        <a:xfrm>
          <a:off x="16370300" y="1541761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1,805,262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91</xdr:row>
      <xdr:rowOff>40441</xdr:rowOff>
    </xdr:from>
    <xdr:to>
      <xdr:col>86</xdr:col>
      <xdr:colOff>25400</xdr:colOff>
      <xdr:row>91</xdr:row>
      <xdr:rowOff>40441</xdr:rowOff>
    </xdr:to>
    <xdr:cxnSp macro="">
      <xdr:nvCxnSpPr>
        <xdr:cNvPr id="666" name="直線コネクタ 665">
          <a:extLst>
            <a:ext uri="{FF2B5EF4-FFF2-40B4-BE49-F238E27FC236}">
              <a16:creationId xmlns:a16="http://schemas.microsoft.com/office/drawing/2014/main" id="{00000000-0008-0000-0600-00009A020000}"/>
            </a:ext>
          </a:extLst>
        </xdr:cNvPr>
        <xdr:cNvCxnSpPr/>
      </xdr:nvCxnSpPr>
      <xdr:spPr>
        <a:xfrm>
          <a:off x="16230600" y="1564239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169590</xdr:rowOff>
    </xdr:from>
    <xdr:to>
      <xdr:col>85</xdr:col>
      <xdr:colOff>127000</xdr:colOff>
      <xdr:row>99</xdr:row>
      <xdr:rowOff>18862</xdr:rowOff>
    </xdr:to>
    <xdr:cxnSp macro="">
      <xdr:nvCxnSpPr>
        <xdr:cNvPr id="667" name="直線コネクタ 666">
          <a:extLst>
            <a:ext uri="{FF2B5EF4-FFF2-40B4-BE49-F238E27FC236}">
              <a16:creationId xmlns:a16="http://schemas.microsoft.com/office/drawing/2014/main" id="{00000000-0008-0000-0600-00009B020000}"/>
            </a:ext>
          </a:extLst>
        </xdr:cNvPr>
        <xdr:cNvCxnSpPr/>
      </xdr:nvCxnSpPr>
      <xdr:spPr>
        <a:xfrm>
          <a:off x="15481300" y="16971690"/>
          <a:ext cx="838200" cy="20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97</xdr:row>
      <xdr:rowOff>133453</xdr:rowOff>
    </xdr:from>
    <xdr:ext cx="534377" cy="259045"/>
    <xdr:sp macro="" textlink="">
      <xdr:nvSpPr>
        <xdr:cNvPr id="668" name="積立金平均値テキスト">
          <a:extLst>
            <a:ext uri="{FF2B5EF4-FFF2-40B4-BE49-F238E27FC236}">
              <a16:creationId xmlns:a16="http://schemas.microsoft.com/office/drawing/2014/main" id="{00000000-0008-0000-0600-00009C020000}"/>
            </a:ext>
          </a:extLst>
        </xdr:cNvPr>
        <xdr:cNvSpPr txBox="1"/>
      </xdr:nvSpPr>
      <xdr:spPr>
        <a:xfrm>
          <a:off x="16370300" y="1676410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71,554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110576</xdr:rowOff>
    </xdr:from>
    <xdr:to>
      <xdr:col>85</xdr:col>
      <xdr:colOff>177800</xdr:colOff>
      <xdr:row>99</xdr:row>
      <xdr:rowOff>40726</xdr:rowOff>
    </xdr:to>
    <xdr:sp macro="" textlink="">
      <xdr:nvSpPr>
        <xdr:cNvPr id="669" name="フローチャート: 判断 668">
          <a:extLst>
            <a:ext uri="{FF2B5EF4-FFF2-40B4-BE49-F238E27FC236}">
              <a16:creationId xmlns:a16="http://schemas.microsoft.com/office/drawing/2014/main" id="{00000000-0008-0000-0600-00009D020000}"/>
            </a:ext>
          </a:extLst>
        </xdr:cNvPr>
        <xdr:cNvSpPr/>
      </xdr:nvSpPr>
      <xdr:spPr>
        <a:xfrm>
          <a:off x="16268700" y="16912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169590</xdr:rowOff>
    </xdr:from>
    <xdr:to>
      <xdr:col>81</xdr:col>
      <xdr:colOff>50800</xdr:colOff>
      <xdr:row>99</xdr:row>
      <xdr:rowOff>3080</xdr:rowOff>
    </xdr:to>
    <xdr:cxnSp macro="">
      <xdr:nvCxnSpPr>
        <xdr:cNvPr id="670" name="直線コネクタ 669">
          <a:extLst>
            <a:ext uri="{FF2B5EF4-FFF2-40B4-BE49-F238E27FC236}">
              <a16:creationId xmlns:a16="http://schemas.microsoft.com/office/drawing/2014/main" id="{00000000-0008-0000-0600-00009E020000}"/>
            </a:ext>
          </a:extLst>
        </xdr:cNvPr>
        <xdr:cNvCxnSpPr/>
      </xdr:nvCxnSpPr>
      <xdr:spPr>
        <a:xfrm flipV="1">
          <a:off x="14592300" y="16971690"/>
          <a:ext cx="889000" cy="49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98020</xdr:rowOff>
    </xdr:from>
    <xdr:to>
      <xdr:col>81</xdr:col>
      <xdr:colOff>101600</xdr:colOff>
      <xdr:row>99</xdr:row>
      <xdr:rowOff>28170</xdr:rowOff>
    </xdr:to>
    <xdr:sp macro="" textlink="">
      <xdr:nvSpPr>
        <xdr:cNvPr id="671" name="フローチャート: 判断 670">
          <a:extLst>
            <a:ext uri="{FF2B5EF4-FFF2-40B4-BE49-F238E27FC236}">
              <a16:creationId xmlns:a16="http://schemas.microsoft.com/office/drawing/2014/main" id="{00000000-0008-0000-0600-00009F020000}"/>
            </a:ext>
          </a:extLst>
        </xdr:cNvPr>
        <xdr:cNvSpPr/>
      </xdr:nvSpPr>
      <xdr:spPr>
        <a:xfrm>
          <a:off x="15430500" y="16900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44697</xdr:rowOff>
    </xdr:from>
    <xdr:ext cx="534377" cy="259045"/>
    <xdr:sp macro="" textlink="">
      <xdr:nvSpPr>
        <xdr:cNvPr id="672" name="テキスト ボックス 671">
          <a:extLst>
            <a:ext uri="{FF2B5EF4-FFF2-40B4-BE49-F238E27FC236}">
              <a16:creationId xmlns:a16="http://schemas.microsoft.com/office/drawing/2014/main" id="{00000000-0008-0000-0600-0000A0020000}"/>
            </a:ext>
          </a:extLst>
        </xdr:cNvPr>
        <xdr:cNvSpPr txBox="1"/>
      </xdr:nvSpPr>
      <xdr:spPr>
        <a:xfrm>
          <a:off x="15214111" y="166753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88,031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99</xdr:row>
      <xdr:rowOff>3080</xdr:rowOff>
    </xdr:from>
    <xdr:to>
      <xdr:col>76</xdr:col>
      <xdr:colOff>114300</xdr:colOff>
      <xdr:row>99</xdr:row>
      <xdr:rowOff>25902</xdr:rowOff>
    </xdr:to>
    <xdr:cxnSp macro="">
      <xdr:nvCxnSpPr>
        <xdr:cNvPr id="673" name="直線コネクタ 672">
          <a:extLst>
            <a:ext uri="{FF2B5EF4-FFF2-40B4-BE49-F238E27FC236}">
              <a16:creationId xmlns:a16="http://schemas.microsoft.com/office/drawing/2014/main" id="{00000000-0008-0000-0600-0000A1020000}"/>
            </a:ext>
          </a:extLst>
        </xdr:cNvPr>
        <xdr:cNvCxnSpPr/>
      </xdr:nvCxnSpPr>
      <xdr:spPr>
        <a:xfrm flipV="1">
          <a:off x="13703300" y="16976630"/>
          <a:ext cx="889000" cy="228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37878</xdr:rowOff>
    </xdr:from>
    <xdr:to>
      <xdr:col>76</xdr:col>
      <xdr:colOff>165100</xdr:colOff>
      <xdr:row>98</xdr:row>
      <xdr:rowOff>139478</xdr:rowOff>
    </xdr:to>
    <xdr:sp macro="" textlink="">
      <xdr:nvSpPr>
        <xdr:cNvPr id="674" name="フローチャート: 判断 673">
          <a:extLst>
            <a:ext uri="{FF2B5EF4-FFF2-40B4-BE49-F238E27FC236}">
              <a16:creationId xmlns:a16="http://schemas.microsoft.com/office/drawing/2014/main" id="{00000000-0008-0000-0600-0000A2020000}"/>
            </a:ext>
          </a:extLst>
        </xdr:cNvPr>
        <xdr:cNvSpPr/>
      </xdr:nvSpPr>
      <xdr:spPr>
        <a:xfrm>
          <a:off x="14541500" y="16839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156005</xdr:rowOff>
    </xdr:from>
    <xdr:ext cx="599010" cy="259045"/>
    <xdr:sp macro="" textlink="">
      <xdr:nvSpPr>
        <xdr:cNvPr id="675" name="テキスト ボックス 674">
          <a:extLst>
            <a:ext uri="{FF2B5EF4-FFF2-40B4-BE49-F238E27FC236}">
              <a16:creationId xmlns:a16="http://schemas.microsoft.com/office/drawing/2014/main" id="{00000000-0008-0000-0600-0000A3020000}"/>
            </a:ext>
          </a:extLst>
        </xdr:cNvPr>
        <xdr:cNvSpPr txBox="1"/>
      </xdr:nvSpPr>
      <xdr:spPr>
        <a:xfrm>
          <a:off x="14292795" y="1661520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166,958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99</xdr:row>
      <xdr:rowOff>25902</xdr:rowOff>
    </xdr:from>
    <xdr:to>
      <xdr:col>71</xdr:col>
      <xdr:colOff>177800</xdr:colOff>
      <xdr:row>99</xdr:row>
      <xdr:rowOff>38030</xdr:rowOff>
    </xdr:to>
    <xdr:cxnSp macro="">
      <xdr:nvCxnSpPr>
        <xdr:cNvPr id="676" name="直線コネクタ 675">
          <a:extLst>
            <a:ext uri="{FF2B5EF4-FFF2-40B4-BE49-F238E27FC236}">
              <a16:creationId xmlns:a16="http://schemas.microsoft.com/office/drawing/2014/main" id="{00000000-0008-0000-0600-0000A4020000}"/>
            </a:ext>
          </a:extLst>
        </xdr:cNvPr>
        <xdr:cNvCxnSpPr/>
      </xdr:nvCxnSpPr>
      <xdr:spPr>
        <a:xfrm flipV="1">
          <a:off x="12814300" y="16999452"/>
          <a:ext cx="889000" cy="121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120603</xdr:rowOff>
    </xdr:from>
    <xdr:to>
      <xdr:col>72</xdr:col>
      <xdr:colOff>38100</xdr:colOff>
      <xdr:row>99</xdr:row>
      <xdr:rowOff>50753</xdr:rowOff>
    </xdr:to>
    <xdr:sp macro="" textlink="">
      <xdr:nvSpPr>
        <xdr:cNvPr id="677" name="フローチャート: 判断 676">
          <a:extLst>
            <a:ext uri="{FF2B5EF4-FFF2-40B4-BE49-F238E27FC236}">
              <a16:creationId xmlns:a16="http://schemas.microsoft.com/office/drawing/2014/main" id="{00000000-0008-0000-0600-0000A5020000}"/>
            </a:ext>
          </a:extLst>
        </xdr:cNvPr>
        <xdr:cNvSpPr/>
      </xdr:nvSpPr>
      <xdr:spPr>
        <a:xfrm>
          <a:off x="13652500" y="169227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67280</xdr:rowOff>
    </xdr:from>
    <xdr:ext cx="534377" cy="259045"/>
    <xdr:sp macro="" textlink="">
      <xdr:nvSpPr>
        <xdr:cNvPr id="678" name="テキスト ボックス 677">
          <a:extLst>
            <a:ext uri="{FF2B5EF4-FFF2-40B4-BE49-F238E27FC236}">
              <a16:creationId xmlns:a16="http://schemas.microsoft.com/office/drawing/2014/main" id="{00000000-0008-0000-0600-0000A6020000}"/>
            </a:ext>
          </a:extLst>
        </xdr:cNvPr>
        <xdr:cNvSpPr txBox="1"/>
      </xdr:nvSpPr>
      <xdr:spPr>
        <a:xfrm>
          <a:off x="13436111" y="16697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89494</xdr:rowOff>
    </xdr:from>
    <xdr:to>
      <xdr:col>67</xdr:col>
      <xdr:colOff>101600</xdr:colOff>
      <xdr:row>99</xdr:row>
      <xdr:rowOff>19644</xdr:rowOff>
    </xdr:to>
    <xdr:sp macro="" textlink="">
      <xdr:nvSpPr>
        <xdr:cNvPr id="679" name="フローチャート: 判断 678">
          <a:extLst>
            <a:ext uri="{FF2B5EF4-FFF2-40B4-BE49-F238E27FC236}">
              <a16:creationId xmlns:a16="http://schemas.microsoft.com/office/drawing/2014/main" id="{00000000-0008-0000-0600-0000A7020000}"/>
            </a:ext>
          </a:extLst>
        </xdr:cNvPr>
        <xdr:cNvSpPr/>
      </xdr:nvSpPr>
      <xdr:spPr>
        <a:xfrm>
          <a:off x="12763500" y="168915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36171</xdr:rowOff>
    </xdr:from>
    <xdr:ext cx="534377" cy="259045"/>
    <xdr:sp macro="" textlink="">
      <xdr:nvSpPr>
        <xdr:cNvPr id="680" name="テキスト ボックス 679">
          <a:extLst>
            <a:ext uri="{FF2B5EF4-FFF2-40B4-BE49-F238E27FC236}">
              <a16:creationId xmlns:a16="http://schemas.microsoft.com/office/drawing/2014/main" id="{00000000-0008-0000-0600-0000A8020000}"/>
            </a:ext>
          </a:extLst>
        </xdr:cNvPr>
        <xdr:cNvSpPr txBox="1"/>
      </xdr:nvSpPr>
      <xdr:spPr>
        <a:xfrm>
          <a:off x="12547111" y="166668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681" name="テキスト ボックス 680">
          <a:extLst>
            <a:ext uri="{FF2B5EF4-FFF2-40B4-BE49-F238E27FC236}">
              <a16:creationId xmlns:a16="http://schemas.microsoft.com/office/drawing/2014/main" id="{00000000-0008-0000-0600-0000A9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682" name="テキスト ボックス 681">
          <a:extLst>
            <a:ext uri="{FF2B5EF4-FFF2-40B4-BE49-F238E27FC236}">
              <a16:creationId xmlns:a16="http://schemas.microsoft.com/office/drawing/2014/main" id="{00000000-0008-0000-0600-0000AA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683" name="テキスト ボックス 682">
          <a:extLst>
            <a:ext uri="{FF2B5EF4-FFF2-40B4-BE49-F238E27FC236}">
              <a16:creationId xmlns:a16="http://schemas.microsoft.com/office/drawing/2014/main" id="{00000000-0008-0000-0600-0000AB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684" name="テキスト ボックス 683">
          <a:extLst>
            <a:ext uri="{FF2B5EF4-FFF2-40B4-BE49-F238E27FC236}">
              <a16:creationId xmlns:a16="http://schemas.microsoft.com/office/drawing/2014/main" id="{00000000-0008-0000-0600-0000AC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685" name="テキスト ボックス 684">
          <a:extLst>
            <a:ext uri="{FF2B5EF4-FFF2-40B4-BE49-F238E27FC236}">
              <a16:creationId xmlns:a16="http://schemas.microsoft.com/office/drawing/2014/main" id="{00000000-0008-0000-0600-0000AD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139512</xdr:rowOff>
    </xdr:from>
    <xdr:to>
      <xdr:col>85</xdr:col>
      <xdr:colOff>177800</xdr:colOff>
      <xdr:row>99</xdr:row>
      <xdr:rowOff>69662</xdr:rowOff>
    </xdr:to>
    <xdr:sp macro="" textlink="">
      <xdr:nvSpPr>
        <xdr:cNvPr id="686" name="楕円 685">
          <a:extLst>
            <a:ext uri="{FF2B5EF4-FFF2-40B4-BE49-F238E27FC236}">
              <a16:creationId xmlns:a16="http://schemas.microsoft.com/office/drawing/2014/main" id="{00000000-0008-0000-0600-0000AE020000}"/>
            </a:ext>
          </a:extLst>
        </xdr:cNvPr>
        <xdr:cNvSpPr/>
      </xdr:nvSpPr>
      <xdr:spPr>
        <a:xfrm>
          <a:off x="16268700" y="169416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98</xdr:row>
      <xdr:rowOff>89003</xdr:rowOff>
    </xdr:from>
    <xdr:ext cx="534377" cy="259045"/>
    <xdr:sp macro="" textlink="">
      <xdr:nvSpPr>
        <xdr:cNvPr id="687" name="積立金該当値テキスト">
          <a:extLst>
            <a:ext uri="{FF2B5EF4-FFF2-40B4-BE49-F238E27FC236}">
              <a16:creationId xmlns:a16="http://schemas.microsoft.com/office/drawing/2014/main" id="{00000000-0008-0000-0600-0000AF020000}"/>
            </a:ext>
          </a:extLst>
        </xdr:cNvPr>
        <xdr:cNvSpPr txBox="1"/>
      </xdr:nvSpPr>
      <xdr:spPr>
        <a:xfrm>
          <a:off x="16370300" y="168911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33,580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118790</xdr:rowOff>
    </xdr:from>
    <xdr:to>
      <xdr:col>81</xdr:col>
      <xdr:colOff>101600</xdr:colOff>
      <xdr:row>99</xdr:row>
      <xdr:rowOff>48940</xdr:rowOff>
    </xdr:to>
    <xdr:sp macro="" textlink="">
      <xdr:nvSpPr>
        <xdr:cNvPr id="688" name="楕円 687">
          <a:extLst>
            <a:ext uri="{FF2B5EF4-FFF2-40B4-BE49-F238E27FC236}">
              <a16:creationId xmlns:a16="http://schemas.microsoft.com/office/drawing/2014/main" id="{00000000-0008-0000-0600-0000B0020000}"/>
            </a:ext>
          </a:extLst>
        </xdr:cNvPr>
        <xdr:cNvSpPr/>
      </xdr:nvSpPr>
      <xdr:spPr>
        <a:xfrm>
          <a:off x="15430500" y="169208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40067</xdr:rowOff>
    </xdr:from>
    <xdr:ext cx="534377" cy="259045"/>
    <xdr:sp macro="" textlink="">
      <xdr:nvSpPr>
        <xdr:cNvPr id="689" name="テキスト ボックス 688">
          <a:extLst>
            <a:ext uri="{FF2B5EF4-FFF2-40B4-BE49-F238E27FC236}">
              <a16:creationId xmlns:a16="http://schemas.microsoft.com/office/drawing/2014/main" id="{00000000-0008-0000-0600-0000B1020000}"/>
            </a:ext>
          </a:extLst>
        </xdr:cNvPr>
        <xdr:cNvSpPr txBox="1"/>
      </xdr:nvSpPr>
      <xdr:spPr>
        <a:xfrm>
          <a:off x="15214111" y="170136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60,774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123730</xdr:rowOff>
    </xdr:from>
    <xdr:to>
      <xdr:col>76</xdr:col>
      <xdr:colOff>165100</xdr:colOff>
      <xdr:row>99</xdr:row>
      <xdr:rowOff>53880</xdr:rowOff>
    </xdr:to>
    <xdr:sp macro="" textlink="">
      <xdr:nvSpPr>
        <xdr:cNvPr id="690" name="楕円 689">
          <a:extLst>
            <a:ext uri="{FF2B5EF4-FFF2-40B4-BE49-F238E27FC236}">
              <a16:creationId xmlns:a16="http://schemas.microsoft.com/office/drawing/2014/main" id="{00000000-0008-0000-0600-0000B2020000}"/>
            </a:ext>
          </a:extLst>
        </xdr:cNvPr>
        <xdr:cNvSpPr/>
      </xdr:nvSpPr>
      <xdr:spPr>
        <a:xfrm>
          <a:off x="14541500" y="16925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45007</xdr:rowOff>
    </xdr:from>
    <xdr:ext cx="534377" cy="259045"/>
    <xdr:sp macro="" textlink="">
      <xdr:nvSpPr>
        <xdr:cNvPr id="691" name="テキスト ボックス 690">
          <a:extLst>
            <a:ext uri="{FF2B5EF4-FFF2-40B4-BE49-F238E27FC236}">
              <a16:creationId xmlns:a16="http://schemas.microsoft.com/office/drawing/2014/main" id="{00000000-0008-0000-0600-0000B3020000}"/>
            </a:ext>
          </a:extLst>
        </xdr:cNvPr>
        <xdr:cNvSpPr txBox="1"/>
      </xdr:nvSpPr>
      <xdr:spPr>
        <a:xfrm>
          <a:off x="14325111" y="170185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54,291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98</xdr:row>
      <xdr:rowOff>146552</xdr:rowOff>
    </xdr:from>
    <xdr:to>
      <xdr:col>72</xdr:col>
      <xdr:colOff>38100</xdr:colOff>
      <xdr:row>99</xdr:row>
      <xdr:rowOff>76702</xdr:rowOff>
    </xdr:to>
    <xdr:sp macro="" textlink="">
      <xdr:nvSpPr>
        <xdr:cNvPr id="692" name="楕円 691">
          <a:extLst>
            <a:ext uri="{FF2B5EF4-FFF2-40B4-BE49-F238E27FC236}">
              <a16:creationId xmlns:a16="http://schemas.microsoft.com/office/drawing/2014/main" id="{00000000-0008-0000-0600-0000B4020000}"/>
            </a:ext>
          </a:extLst>
        </xdr:cNvPr>
        <xdr:cNvSpPr/>
      </xdr:nvSpPr>
      <xdr:spPr>
        <a:xfrm>
          <a:off x="13652500" y="169486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67829</xdr:rowOff>
    </xdr:from>
    <xdr:ext cx="534377" cy="259045"/>
    <xdr:sp macro="" textlink="">
      <xdr:nvSpPr>
        <xdr:cNvPr id="693" name="テキスト ボックス 692">
          <a:extLst>
            <a:ext uri="{FF2B5EF4-FFF2-40B4-BE49-F238E27FC236}">
              <a16:creationId xmlns:a16="http://schemas.microsoft.com/office/drawing/2014/main" id="{00000000-0008-0000-0600-0000B5020000}"/>
            </a:ext>
          </a:extLst>
        </xdr:cNvPr>
        <xdr:cNvSpPr txBox="1"/>
      </xdr:nvSpPr>
      <xdr:spPr>
        <a:xfrm>
          <a:off x="13436111" y="170413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24,340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158680</xdr:rowOff>
    </xdr:from>
    <xdr:to>
      <xdr:col>67</xdr:col>
      <xdr:colOff>101600</xdr:colOff>
      <xdr:row>99</xdr:row>
      <xdr:rowOff>88830</xdr:rowOff>
    </xdr:to>
    <xdr:sp macro="" textlink="">
      <xdr:nvSpPr>
        <xdr:cNvPr id="694" name="楕円 693">
          <a:extLst>
            <a:ext uri="{FF2B5EF4-FFF2-40B4-BE49-F238E27FC236}">
              <a16:creationId xmlns:a16="http://schemas.microsoft.com/office/drawing/2014/main" id="{00000000-0008-0000-0600-0000B6020000}"/>
            </a:ext>
          </a:extLst>
        </xdr:cNvPr>
        <xdr:cNvSpPr/>
      </xdr:nvSpPr>
      <xdr:spPr>
        <a:xfrm>
          <a:off x="12763500" y="16960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99</xdr:row>
      <xdr:rowOff>79957</xdr:rowOff>
    </xdr:from>
    <xdr:ext cx="469744" cy="259045"/>
    <xdr:sp macro="" textlink="">
      <xdr:nvSpPr>
        <xdr:cNvPr id="695" name="テキスト ボックス 694">
          <a:extLst>
            <a:ext uri="{FF2B5EF4-FFF2-40B4-BE49-F238E27FC236}">
              <a16:creationId xmlns:a16="http://schemas.microsoft.com/office/drawing/2014/main" id="{00000000-0008-0000-0600-0000B7020000}"/>
            </a:ext>
          </a:extLst>
        </xdr:cNvPr>
        <xdr:cNvSpPr txBox="1"/>
      </xdr:nvSpPr>
      <xdr:spPr>
        <a:xfrm>
          <a:off x="12579428" y="170535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696" name="正方形/長方形 695">
          <a:extLst>
            <a:ext uri="{FF2B5EF4-FFF2-40B4-BE49-F238E27FC236}">
              <a16:creationId xmlns:a16="http://schemas.microsoft.com/office/drawing/2014/main" id="{00000000-0008-0000-0600-0000B8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697" name="正方形/長方形 696">
          <a:extLst>
            <a:ext uri="{FF2B5EF4-FFF2-40B4-BE49-F238E27FC236}">
              <a16:creationId xmlns:a16="http://schemas.microsoft.com/office/drawing/2014/main" id="{00000000-0008-0000-0600-0000B9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698" name="正方形/長方形 697">
          <a:extLst>
            <a:ext uri="{FF2B5EF4-FFF2-40B4-BE49-F238E27FC236}">
              <a16:creationId xmlns:a16="http://schemas.microsoft.com/office/drawing/2014/main" id="{00000000-0008-0000-0600-0000BA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699" name="正方形/長方形 698">
          <a:extLst>
            <a:ext uri="{FF2B5EF4-FFF2-40B4-BE49-F238E27FC236}">
              <a16:creationId xmlns:a16="http://schemas.microsoft.com/office/drawing/2014/main" id="{00000000-0008-0000-0600-0000BB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00" name="正方形/長方形 699">
          <a:extLst>
            <a:ext uri="{FF2B5EF4-FFF2-40B4-BE49-F238E27FC236}">
              <a16:creationId xmlns:a16="http://schemas.microsoft.com/office/drawing/2014/main" id="{00000000-0008-0000-0600-0000BC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01" name="正方形/長方形 700">
          <a:extLst>
            <a:ext uri="{FF2B5EF4-FFF2-40B4-BE49-F238E27FC236}">
              <a16:creationId xmlns:a16="http://schemas.microsoft.com/office/drawing/2014/main" id="{00000000-0008-0000-0600-0000BD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02" name="正方形/長方形 701">
          <a:extLst>
            <a:ext uri="{FF2B5EF4-FFF2-40B4-BE49-F238E27FC236}">
              <a16:creationId xmlns:a16="http://schemas.microsoft.com/office/drawing/2014/main" id="{00000000-0008-0000-0600-0000BE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03" name="正方形/長方形 702">
          <a:extLst>
            <a:ext uri="{FF2B5EF4-FFF2-40B4-BE49-F238E27FC236}">
              <a16:creationId xmlns:a16="http://schemas.microsoft.com/office/drawing/2014/main" id="{00000000-0008-0000-0600-0000BF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04" name="テキスト ボックス 703">
          <a:extLst>
            <a:ext uri="{FF2B5EF4-FFF2-40B4-BE49-F238E27FC236}">
              <a16:creationId xmlns:a16="http://schemas.microsoft.com/office/drawing/2014/main" id="{00000000-0008-0000-0600-0000C0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05" name="直線コネクタ 704">
          <a:extLst>
            <a:ext uri="{FF2B5EF4-FFF2-40B4-BE49-F238E27FC236}">
              <a16:creationId xmlns:a16="http://schemas.microsoft.com/office/drawing/2014/main" id="{00000000-0008-0000-0600-0000C1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06" name="直線コネクタ 705">
          <a:extLst>
            <a:ext uri="{FF2B5EF4-FFF2-40B4-BE49-F238E27FC236}">
              <a16:creationId xmlns:a16="http://schemas.microsoft.com/office/drawing/2014/main" id="{00000000-0008-0000-0600-0000C2020000}"/>
            </a:ext>
          </a:extLst>
        </xdr:cNvPr>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07" name="テキスト ボックス 706">
          <a:extLst>
            <a:ext uri="{FF2B5EF4-FFF2-40B4-BE49-F238E27FC236}">
              <a16:creationId xmlns:a16="http://schemas.microsoft.com/office/drawing/2014/main" id="{00000000-0008-0000-0600-0000C3020000}"/>
            </a:ext>
          </a:extLst>
        </xdr:cNvPr>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08" name="直線コネクタ 707">
          <a:extLst>
            <a:ext uri="{FF2B5EF4-FFF2-40B4-BE49-F238E27FC236}">
              <a16:creationId xmlns:a16="http://schemas.microsoft.com/office/drawing/2014/main" id="{00000000-0008-0000-0600-0000C4020000}"/>
            </a:ext>
          </a:extLst>
        </xdr:cNvPr>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09" name="テキスト ボックス 708">
          <a:extLst>
            <a:ext uri="{FF2B5EF4-FFF2-40B4-BE49-F238E27FC236}">
              <a16:creationId xmlns:a16="http://schemas.microsoft.com/office/drawing/2014/main" id="{00000000-0008-0000-0600-0000C5020000}"/>
            </a:ext>
          </a:extLst>
        </xdr:cNvPr>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10" name="直線コネクタ 709">
          <a:extLst>
            <a:ext uri="{FF2B5EF4-FFF2-40B4-BE49-F238E27FC236}">
              <a16:creationId xmlns:a16="http://schemas.microsoft.com/office/drawing/2014/main" id="{00000000-0008-0000-0600-0000C6020000}"/>
            </a:ext>
          </a:extLst>
        </xdr:cNvPr>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11" name="テキスト ボックス 710">
          <a:extLst>
            <a:ext uri="{FF2B5EF4-FFF2-40B4-BE49-F238E27FC236}">
              <a16:creationId xmlns:a16="http://schemas.microsoft.com/office/drawing/2014/main" id="{00000000-0008-0000-0600-0000C7020000}"/>
            </a:ext>
          </a:extLst>
        </xdr:cNvPr>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12" name="直線コネクタ 711">
          <a:extLst>
            <a:ext uri="{FF2B5EF4-FFF2-40B4-BE49-F238E27FC236}">
              <a16:creationId xmlns:a16="http://schemas.microsoft.com/office/drawing/2014/main" id="{00000000-0008-0000-0600-0000C8020000}"/>
            </a:ext>
          </a:extLst>
        </xdr:cNvPr>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13" name="テキスト ボックス 712">
          <a:extLst>
            <a:ext uri="{FF2B5EF4-FFF2-40B4-BE49-F238E27FC236}">
              <a16:creationId xmlns:a16="http://schemas.microsoft.com/office/drawing/2014/main" id="{00000000-0008-0000-0600-0000C9020000}"/>
            </a:ext>
          </a:extLst>
        </xdr:cNvPr>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14" name="直線コネクタ 713">
          <a:extLst>
            <a:ext uri="{FF2B5EF4-FFF2-40B4-BE49-F238E27FC236}">
              <a16:creationId xmlns:a16="http://schemas.microsoft.com/office/drawing/2014/main" id="{00000000-0008-0000-0600-0000CA020000}"/>
            </a:ext>
          </a:extLst>
        </xdr:cNvPr>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15" name="テキスト ボックス 714">
          <a:extLst>
            <a:ext uri="{FF2B5EF4-FFF2-40B4-BE49-F238E27FC236}">
              <a16:creationId xmlns:a16="http://schemas.microsoft.com/office/drawing/2014/main" id="{00000000-0008-0000-0600-0000CB020000}"/>
            </a:ext>
          </a:extLst>
        </xdr:cNvPr>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16" name="直線コネクタ 715">
          <a:extLst>
            <a:ext uri="{FF2B5EF4-FFF2-40B4-BE49-F238E27FC236}">
              <a16:creationId xmlns:a16="http://schemas.microsoft.com/office/drawing/2014/main" id="{00000000-0008-0000-0600-0000CC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17" name="テキスト ボックス 716">
          <a:extLst>
            <a:ext uri="{FF2B5EF4-FFF2-40B4-BE49-F238E27FC236}">
              <a16:creationId xmlns:a16="http://schemas.microsoft.com/office/drawing/2014/main" id="{00000000-0008-0000-0600-0000CD020000}"/>
            </a:ext>
          </a:extLst>
        </xdr:cNvPr>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18" name="投資及び出資金グラフ枠">
          <a:extLst>
            <a:ext uri="{FF2B5EF4-FFF2-40B4-BE49-F238E27FC236}">
              <a16:creationId xmlns:a16="http://schemas.microsoft.com/office/drawing/2014/main" id="{00000000-0008-0000-0600-0000CE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94971</xdr:rowOff>
    </xdr:from>
    <xdr:to>
      <xdr:col>116</xdr:col>
      <xdr:colOff>62864</xdr:colOff>
      <xdr:row>39</xdr:row>
      <xdr:rowOff>44450</xdr:rowOff>
    </xdr:to>
    <xdr:cxnSp macro="">
      <xdr:nvCxnSpPr>
        <xdr:cNvPr id="719" name="直線コネクタ 718">
          <a:extLst>
            <a:ext uri="{FF2B5EF4-FFF2-40B4-BE49-F238E27FC236}">
              <a16:creationId xmlns:a16="http://schemas.microsoft.com/office/drawing/2014/main" id="{00000000-0008-0000-0600-0000CF020000}"/>
            </a:ext>
          </a:extLst>
        </xdr:cNvPr>
        <xdr:cNvCxnSpPr/>
      </xdr:nvCxnSpPr>
      <xdr:spPr>
        <a:xfrm flipV="1">
          <a:off x="22159595" y="5409921"/>
          <a:ext cx="1269" cy="13210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74541</xdr:rowOff>
    </xdr:from>
    <xdr:ext cx="249299" cy="259045"/>
    <xdr:sp macro="" textlink="">
      <xdr:nvSpPr>
        <xdr:cNvPr id="720" name="投資及び出資金最小値テキスト">
          <a:extLst>
            <a:ext uri="{FF2B5EF4-FFF2-40B4-BE49-F238E27FC236}">
              <a16:creationId xmlns:a16="http://schemas.microsoft.com/office/drawing/2014/main" id="{00000000-0008-0000-0600-0000D0020000}"/>
            </a:ext>
          </a:extLst>
        </xdr:cNvPr>
        <xdr:cNvSpPr txBox="1"/>
      </xdr:nvSpPr>
      <xdr:spPr>
        <a:xfrm>
          <a:off x="22212300" y="6761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21" name="直線コネクタ 720">
          <a:extLst>
            <a:ext uri="{FF2B5EF4-FFF2-40B4-BE49-F238E27FC236}">
              <a16:creationId xmlns:a16="http://schemas.microsoft.com/office/drawing/2014/main" id="{00000000-0008-0000-0600-0000D1020000}"/>
            </a:ext>
          </a:extLst>
        </xdr:cNvPr>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41648</xdr:rowOff>
    </xdr:from>
    <xdr:ext cx="534377" cy="259045"/>
    <xdr:sp macro="" textlink="">
      <xdr:nvSpPr>
        <xdr:cNvPr id="722" name="投資及び出資金最大値テキスト">
          <a:extLst>
            <a:ext uri="{FF2B5EF4-FFF2-40B4-BE49-F238E27FC236}">
              <a16:creationId xmlns:a16="http://schemas.microsoft.com/office/drawing/2014/main" id="{00000000-0008-0000-0600-0000D2020000}"/>
            </a:ext>
          </a:extLst>
        </xdr:cNvPr>
        <xdr:cNvSpPr txBox="1"/>
      </xdr:nvSpPr>
      <xdr:spPr>
        <a:xfrm>
          <a:off x="22212300" y="51851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94971</xdr:rowOff>
    </xdr:from>
    <xdr:to>
      <xdr:col>116</xdr:col>
      <xdr:colOff>152400</xdr:colOff>
      <xdr:row>31</xdr:row>
      <xdr:rowOff>94971</xdr:rowOff>
    </xdr:to>
    <xdr:cxnSp macro="">
      <xdr:nvCxnSpPr>
        <xdr:cNvPr id="723" name="直線コネクタ 722">
          <a:extLst>
            <a:ext uri="{FF2B5EF4-FFF2-40B4-BE49-F238E27FC236}">
              <a16:creationId xmlns:a16="http://schemas.microsoft.com/office/drawing/2014/main" id="{00000000-0008-0000-0600-0000D3020000}"/>
            </a:ext>
          </a:extLst>
        </xdr:cNvPr>
        <xdr:cNvCxnSpPr/>
      </xdr:nvCxnSpPr>
      <xdr:spPr>
        <a:xfrm>
          <a:off x="22072600" y="5409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44450</xdr:rowOff>
    </xdr:from>
    <xdr:to>
      <xdr:col>116</xdr:col>
      <xdr:colOff>63500</xdr:colOff>
      <xdr:row>39</xdr:row>
      <xdr:rowOff>44450</xdr:rowOff>
    </xdr:to>
    <xdr:cxnSp macro="">
      <xdr:nvCxnSpPr>
        <xdr:cNvPr id="724" name="直線コネクタ 723">
          <a:extLst>
            <a:ext uri="{FF2B5EF4-FFF2-40B4-BE49-F238E27FC236}">
              <a16:creationId xmlns:a16="http://schemas.microsoft.com/office/drawing/2014/main" id="{00000000-0008-0000-0600-0000D4020000}"/>
            </a:ext>
          </a:extLst>
        </xdr:cNvPr>
        <xdr:cNvCxnSpPr/>
      </xdr:nvCxnSpPr>
      <xdr:spPr>
        <a:xfrm>
          <a:off x="21323300" y="6731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163441</xdr:rowOff>
    </xdr:from>
    <xdr:ext cx="378565" cy="259045"/>
    <xdr:sp macro="" textlink="">
      <xdr:nvSpPr>
        <xdr:cNvPr id="725" name="投資及び出資金平均値テキスト">
          <a:extLst>
            <a:ext uri="{FF2B5EF4-FFF2-40B4-BE49-F238E27FC236}">
              <a16:creationId xmlns:a16="http://schemas.microsoft.com/office/drawing/2014/main" id="{00000000-0008-0000-0600-0000D5020000}"/>
            </a:ext>
          </a:extLst>
        </xdr:cNvPr>
        <xdr:cNvSpPr txBox="1"/>
      </xdr:nvSpPr>
      <xdr:spPr>
        <a:xfrm>
          <a:off x="22212300" y="6507091"/>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140564</xdr:rowOff>
    </xdr:from>
    <xdr:to>
      <xdr:col>116</xdr:col>
      <xdr:colOff>114300</xdr:colOff>
      <xdr:row>39</xdr:row>
      <xdr:rowOff>70714</xdr:rowOff>
    </xdr:to>
    <xdr:sp macro="" textlink="">
      <xdr:nvSpPr>
        <xdr:cNvPr id="726" name="フローチャート: 判断 725">
          <a:extLst>
            <a:ext uri="{FF2B5EF4-FFF2-40B4-BE49-F238E27FC236}">
              <a16:creationId xmlns:a16="http://schemas.microsoft.com/office/drawing/2014/main" id="{00000000-0008-0000-0600-0000D6020000}"/>
            </a:ext>
          </a:extLst>
        </xdr:cNvPr>
        <xdr:cNvSpPr/>
      </xdr:nvSpPr>
      <xdr:spPr>
        <a:xfrm>
          <a:off x="22110700" y="6655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44450</xdr:rowOff>
    </xdr:from>
    <xdr:to>
      <xdr:col>111</xdr:col>
      <xdr:colOff>177800</xdr:colOff>
      <xdr:row>39</xdr:row>
      <xdr:rowOff>44450</xdr:rowOff>
    </xdr:to>
    <xdr:cxnSp macro="">
      <xdr:nvCxnSpPr>
        <xdr:cNvPr id="727" name="直線コネクタ 726">
          <a:extLst>
            <a:ext uri="{FF2B5EF4-FFF2-40B4-BE49-F238E27FC236}">
              <a16:creationId xmlns:a16="http://schemas.microsoft.com/office/drawing/2014/main" id="{00000000-0008-0000-0600-0000D7020000}"/>
            </a:ext>
          </a:extLst>
        </xdr:cNvPr>
        <xdr:cNvCxnSpPr/>
      </xdr:nvCxnSpPr>
      <xdr:spPr>
        <a:xfrm>
          <a:off x="20434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121704</xdr:rowOff>
    </xdr:from>
    <xdr:to>
      <xdr:col>112</xdr:col>
      <xdr:colOff>38100</xdr:colOff>
      <xdr:row>39</xdr:row>
      <xdr:rowOff>51854</xdr:rowOff>
    </xdr:to>
    <xdr:sp macro="" textlink="">
      <xdr:nvSpPr>
        <xdr:cNvPr id="728" name="フローチャート: 判断 727">
          <a:extLst>
            <a:ext uri="{FF2B5EF4-FFF2-40B4-BE49-F238E27FC236}">
              <a16:creationId xmlns:a16="http://schemas.microsoft.com/office/drawing/2014/main" id="{00000000-0008-0000-0600-0000D8020000}"/>
            </a:ext>
          </a:extLst>
        </xdr:cNvPr>
        <xdr:cNvSpPr/>
      </xdr:nvSpPr>
      <xdr:spPr>
        <a:xfrm>
          <a:off x="21272500" y="6636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68381</xdr:rowOff>
    </xdr:from>
    <xdr:ext cx="469744" cy="259045"/>
    <xdr:sp macro="" textlink="">
      <xdr:nvSpPr>
        <xdr:cNvPr id="729" name="テキスト ボックス 728">
          <a:extLst>
            <a:ext uri="{FF2B5EF4-FFF2-40B4-BE49-F238E27FC236}">
              <a16:creationId xmlns:a16="http://schemas.microsoft.com/office/drawing/2014/main" id="{00000000-0008-0000-0600-0000D9020000}"/>
            </a:ext>
          </a:extLst>
        </xdr:cNvPr>
        <xdr:cNvSpPr txBox="1"/>
      </xdr:nvSpPr>
      <xdr:spPr>
        <a:xfrm>
          <a:off x="21088428" y="64120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44450</xdr:rowOff>
    </xdr:from>
    <xdr:to>
      <xdr:col>107</xdr:col>
      <xdr:colOff>50800</xdr:colOff>
      <xdr:row>39</xdr:row>
      <xdr:rowOff>44450</xdr:rowOff>
    </xdr:to>
    <xdr:cxnSp macro="">
      <xdr:nvCxnSpPr>
        <xdr:cNvPr id="730" name="直線コネクタ 729">
          <a:extLst>
            <a:ext uri="{FF2B5EF4-FFF2-40B4-BE49-F238E27FC236}">
              <a16:creationId xmlns:a16="http://schemas.microsoft.com/office/drawing/2014/main" id="{00000000-0008-0000-0600-0000DA020000}"/>
            </a:ext>
          </a:extLst>
        </xdr:cNvPr>
        <xdr:cNvCxnSpPr/>
      </xdr:nvCxnSpPr>
      <xdr:spPr>
        <a:xfrm>
          <a:off x="19545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122351</xdr:rowOff>
    </xdr:from>
    <xdr:to>
      <xdr:col>107</xdr:col>
      <xdr:colOff>101600</xdr:colOff>
      <xdr:row>39</xdr:row>
      <xdr:rowOff>52501</xdr:rowOff>
    </xdr:to>
    <xdr:sp macro="" textlink="">
      <xdr:nvSpPr>
        <xdr:cNvPr id="731" name="フローチャート: 判断 730">
          <a:extLst>
            <a:ext uri="{FF2B5EF4-FFF2-40B4-BE49-F238E27FC236}">
              <a16:creationId xmlns:a16="http://schemas.microsoft.com/office/drawing/2014/main" id="{00000000-0008-0000-0600-0000DB020000}"/>
            </a:ext>
          </a:extLst>
        </xdr:cNvPr>
        <xdr:cNvSpPr/>
      </xdr:nvSpPr>
      <xdr:spPr>
        <a:xfrm>
          <a:off x="20383500" y="66374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69029</xdr:rowOff>
    </xdr:from>
    <xdr:ext cx="469744" cy="259045"/>
    <xdr:sp macro="" textlink="">
      <xdr:nvSpPr>
        <xdr:cNvPr id="732" name="テキスト ボックス 731">
          <a:extLst>
            <a:ext uri="{FF2B5EF4-FFF2-40B4-BE49-F238E27FC236}">
              <a16:creationId xmlns:a16="http://schemas.microsoft.com/office/drawing/2014/main" id="{00000000-0008-0000-0600-0000DC020000}"/>
            </a:ext>
          </a:extLst>
        </xdr:cNvPr>
        <xdr:cNvSpPr txBox="1"/>
      </xdr:nvSpPr>
      <xdr:spPr>
        <a:xfrm>
          <a:off x="20199428" y="6412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44450</xdr:rowOff>
    </xdr:from>
    <xdr:to>
      <xdr:col>102</xdr:col>
      <xdr:colOff>114300</xdr:colOff>
      <xdr:row>39</xdr:row>
      <xdr:rowOff>44450</xdr:rowOff>
    </xdr:to>
    <xdr:cxnSp macro="">
      <xdr:nvCxnSpPr>
        <xdr:cNvPr id="733" name="直線コネクタ 732">
          <a:extLst>
            <a:ext uri="{FF2B5EF4-FFF2-40B4-BE49-F238E27FC236}">
              <a16:creationId xmlns:a16="http://schemas.microsoft.com/office/drawing/2014/main" id="{00000000-0008-0000-0600-0000DD020000}"/>
            </a:ext>
          </a:extLst>
        </xdr:cNvPr>
        <xdr:cNvCxnSpPr/>
      </xdr:nvCxnSpPr>
      <xdr:spPr>
        <a:xfrm>
          <a:off x="18656300" y="6731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150737</xdr:rowOff>
    </xdr:from>
    <xdr:to>
      <xdr:col>102</xdr:col>
      <xdr:colOff>165100</xdr:colOff>
      <xdr:row>39</xdr:row>
      <xdr:rowOff>80887</xdr:rowOff>
    </xdr:to>
    <xdr:sp macro="" textlink="">
      <xdr:nvSpPr>
        <xdr:cNvPr id="734" name="フローチャート: 判断 733">
          <a:extLst>
            <a:ext uri="{FF2B5EF4-FFF2-40B4-BE49-F238E27FC236}">
              <a16:creationId xmlns:a16="http://schemas.microsoft.com/office/drawing/2014/main" id="{00000000-0008-0000-0600-0000DE020000}"/>
            </a:ext>
          </a:extLst>
        </xdr:cNvPr>
        <xdr:cNvSpPr/>
      </xdr:nvSpPr>
      <xdr:spPr>
        <a:xfrm>
          <a:off x="19494500" y="66658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97413</xdr:rowOff>
    </xdr:from>
    <xdr:ext cx="378565" cy="259045"/>
    <xdr:sp macro="" textlink="">
      <xdr:nvSpPr>
        <xdr:cNvPr id="735" name="テキスト ボックス 734">
          <a:extLst>
            <a:ext uri="{FF2B5EF4-FFF2-40B4-BE49-F238E27FC236}">
              <a16:creationId xmlns:a16="http://schemas.microsoft.com/office/drawing/2014/main" id="{00000000-0008-0000-0600-0000DF020000}"/>
            </a:ext>
          </a:extLst>
        </xdr:cNvPr>
        <xdr:cNvSpPr txBox="1"/>
      </xdr:nvSpPr>
      <xdr:spPr>
        <a:xfrm>
          <a:off x="19356017" y="644106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115418</xdr:rowOff>
    </xdr:from>
    <xdr:to>
      <xdr:col>98</xdr:col>
      <xdr:colOff>38100</xdr:colOff>
      <xdr:row>39</xdr:row>
      <xdr:rowOff>45568</xdr:rowOff>
    </xdr:to>
    <xdr:sp macro="" textlink="">
      <xdr:nvSpPr>
        <xdr:cNvPr id="736" name="フローチャート: 判断 735">
          <a:extLst>
            <a:ext uri="{FF2B5EF4-FFF2-40B4-BE49-F238E27FC236}">
              <a16:creationId xmlns:a16="http://schemas.microsoft.com/office/drawing/2014/main" id="{00000000-0008-0000-0600-0000E0020000}"/>
            </a:ext>
          </a:extLst>
        </xdr:cNvPr>
        <xdr:cNvSpPr/>
      </xdr:nvSpPr>
      <xdr:spPr>
        <a:xfrm>
          <a:off x="18605500" y="66305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62095</xdr:rowOff>
    </xdr:from>
    <xdr:ext cx="469744" cy="259045"/>
    <xdr:sp macro="" textlink="">
      <xdr:nvSpPr>
        <xdr:cNvPr id="737" name="テキスト ボックス 736">
          <a:extLst>
            <a:ext uri="{FF2B5EF4-FFF2-40B4-BE49-F238E27FC236}">
              <a16:creationId xmlns:a16="http://schemas.microsoft.com/office/drawing/2014/main" id="{00000000-0008-0000-0600-0000E1020000}"/>
            </a:ext>
          </a:extLst>
        </xdr:cNvPr>
        <xdr:cNvSpPr txBox="1"/>
      </xdr:nvSpPr>
      <xdr:spPr>
        <a:xfrm>
          <a:off x="18421428" y="640574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38" name="テキスト ボックス 737">
          <a:extLst>
            <a:ext uri="{FF2B5EF4-FFF2-40B4-BE49-F238E27FC236}">
              <a16:creationId xmlns:a16="http://schemas.microsoft.com/office/drawing/2014/main" id="{00000000-0008-0000-0600-0000E2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39" name="テキスト ボックス 738">
          <a:extLst>
            <a:ext uri="{FF2B5EF4-FFF2-40B4-BE49-F238E27FC236}">
              <a16:creationId xmlns:a16="http://schemas.microsoft.com/office/drawing/2014/main" id="{00000000-0008-0000-0600-0000E3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40" name="テキスト ボックス 739">
          <a:extLst>
            <a:ext uri="{FF2B5EF4-FFF2-40B4-BE49-F238E27FC236}">
              <a16:creationId xmlns:a16="http://schemas.microsoft.com/office/drawing/2014/main" id="{00000000-0008-0000-0600-0000E4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41" name="テキスト ボックス 740">
          <a:extLst>
            <a:ext uri="{FF2B5EF4-FFF2-40B4-BE49-F238E27FC236}">
              <a16:creationId xmlns:a16="http://schemas.microsoft.com/office/drawing/2014/main" id="{00000000-0008-0000-0600-0000E5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42" name="テキスト ボックス 741">
          <a:extLst>
            <a:ext uri="{FF2B5EF4-FFF2-40B4-BE49-F238E27FC236}">
              <a16:creationId xmlns:a16="http://schemas.microsoft.com/office/drawing/2014/main" id="{00000000-0008-0000-0600-0000E602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165100</xdr:rowOff>
    </xdr:from>
    <xdr:to>
      <xdr:col>116</xdr:col>
      <xdr:colOff>114300</xdr:colOff>
      <xdr:row>39</xdr:row>
      <xdr:rowOff>95250</xdr:rowOff>
    </xdr:to>
    <xdr:sp macro="" textlink="">
      <xdr:nvSpPr>
        <xdr:cNvPr id="743" name="楕円 742">
          <a:extLst>
            <a:ext uri="{FF2B5EF4-FFF2-40B4-BE49-F238E27FC236}">
              <a16:creationId xmlns:a16="http://schemas.microsoft.com/office/drawing/2014/main" id="{00000000-0008-0000-0600-0000E7020000}"/>
            </a:ext>
          </a:extLst>
        </xdr:cNvPr>
        <xdr:cNvSpPr/>
      </xdr:nvSpPr>
      <xdr:spPr>
        <a:xfrm>
          <a:off x="221107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118991</xdr:rowOff>
    </xdr:from>
    <xdr:ext cx="249299" cy="259045"/>
    <xdr:sp macro="" textlink="">
      <xdr:nvSpPr>
        <xdr:cNvPr id="744" name="投資及び出資金該当値テキスト">
          <a:extLst>
            <a:ext uri="{FF2B5EF4-FFF2-40B4-BE49-F238E27FC236}">
              <a16:creationId xmlns:a16="http://schemas.microsoft.com/office/drawing/2014/main" id="{00000000-0008-0000-0600-0000E8020000}"/>
            </a:ext>
          </a:extLst>
        </xdr:cNvPr>
        <xdr:cNvSpPr txBox="1"/>
      </xdr:nvSpPr>
      <xdr:spPr>
        <a:xfrm>
          <a:off x="22212300" y="6634091"/>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165100</xdr:rowOff>
    </xdr:from>
    <xdr:to>
      <xdr:col>112</xdr:col>
      <xdr:colOff>38100</xdr:colOff>
      <xdr:row>39</xdr:row>
      <xdr:rowOff>95250</xdr:rowOff>
    </xdr:to>
    <xdr:sp macro="" textlink="">
      <xdr:nvSpPr>
        <xdr:cNvPr id="745" name="楕円 744">
          <a:extLst>
            <a:ext uri="{FF2B5EF4-FFF2-40B4-BE49-F238E27FC236}">
              <a16:creationId xmlns:a16="http://schemas.microsoft.com/office/drawing/2014/main" id="{00000000-0008-0000-0600-0000E9020000}"/>
            </a:ext>
          </a:extLst>
        </xdr:cNvPr>
        <xdr:cNvSpPr/>
      </xdr:nvSpPr>
      <xdr:spPr>
        <a:xfrm>
          <a:off x="21272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86377</xdr:rowOff>
    </xdr:from>
    <xdr:ext cx="249299" cy="259045"/>
    <xdr:sp macro="" textlink="">
      <xdr:nvSpPr>
        <xdr:cNvPr id="746" name="テキスト ボックス 745">
          <a:extLst>
            <a:ext uri="{FF2B5EF4-FFF2-40B4-BE49-F238E27FC236}">
              <a16:creationId xmlns:a16="http://schemas.microsoft.com/office/drawing/2014/main" id="{00000000-0008-0000-0600-0000EA020000}"/>
            </a:ext>
          </a:extLst>
        </xdr:cNvPr>
        <xdr:cNvSpPr txBox="1"/>
      </xdr:nvSpPr>
      <xdr:spPr>
        <a:xfrm>
          <a:off x="21198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165100</xdr:rowOff>
    </xdr:from>
    <xdr:to>
      <xdr:col>107</xdr:col>
      <xdr:colOff>101600</xdr:colOff>
      <xdr:row>39</xdr:row>
      <xdr:rowOff>95250</xdr:rowOff>
    </xdr:to>
    <xdr:sp macro="" textlink="">
      <xdr:nvSpPr>
        <xdr:cNvPr id="747" name="楕円 746">
          <a:extLst>
            <a:ext uri="{FF2B5EF4-FFF2-40B4-BE49-F238E27FC236}">
              <a16:creationId xmlns:a16="http://schemas.microsoft.com/office/drawing/2014/main" id="{00000000-0008-0000-0600-0000EB020000}"/>
            </a:ext>
          </a:extLst>
        </xdr:cNvPr>
        <xdr:cNvSpPr/>
      </xdr:nvSpPr>
      <xdr:spPr>
        <a:xfrm>
          <a:off x="20383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86377</xdr:rowOff>
    </xdr:from>
    <xdr:ext cx="249299" cy="259045"/>
    <xdr:sp macro="" textlink="">
      <xdr:nvSpPr>
        <xdr:cNvPr id="748" name="テキスト ボックス 747">
          <a:extLst>
            <a:ext uri="{FF2B5EF4-FFF2-40B4-BE49-F238E27FC236}">
              <a16:creationId xmlns:a16="http://schemas.microsoft.com/office/drawing/2014/main" id="{00000000-0008-0000-0600-0000EC020000}"/>
            </a:ext>
          </a:extLst>
        </xdr:cNvPr>
        <xdr:cNvSpPr txBox="1"/>
      </xdr:nvSpPr>
      <xdr:spPr>
        <a:xfrm>
          <a:off x="20309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165100</xdr:rowOff>
    </xdr:from>
    <xdr:to>
      <xdr:col>102</xdr:col>
      <xdr:colOff>165100</xdr:colOff>
      <xdr:row>39</xdr:row>
      <xdr:rowOff>95250</xdr:rowOff>
    </xdr:to>
    <xdr:sp macro="" textlink="">
      <xdr:nvSpPr>
        <xdr:cNvPr id="749" name="楕円 748">
          <a:extLst>
            <a:ext uri="{FF2B5EF4-FFF2-40B4-BE49-F238E27FC236}">
              <a16:creationId xmlns:a16="http://schemas.microsoft.com/office/drawing/2014/main" id="{00000000-0008-0000-0600-0000ED020000}"/>
            </a:ext>
          </a:extLst>
        </xdr:cNvPr>
        <xdr:cNvSpPr/>
      </xdr:nvSpPr>
      <xdr:spPr>
        <a:xfrm>
          <a:off x="19494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86377</xdr:rowOff>
    </xdr:from>
    <xdr:ext cx="249299" cy="259045"/>
    <xdr:sp macro="" textlink="">
      <xdr:nvSpPr>
        <xdr:cNvPr id="750" name="テキスト ボックス 749">
          <a:extLst>
            <a:ext uri="{FF2B5EF4-FFF2-40B4-BE49-F238E27FC236}">
              <a16:creationId xmlns:a16="http://schemas.microsoft.com/office/drawing/2014/main" id="{00000000-0008-0000-0600-0000EE020000}"/>
            </a:ext>
          </a:extLst>
        </xdr:cNvPr>
        <xdr:cNvSpPr txBox="1"/>
      </xdr:nvSpPr>
      <xdr:spPr>
        <a:xfrm>
          <a:off x="19420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165100</xdr:rowOff>
    </xdr:from>
    <xdr:to>
      <xdr:col>98</xdr:col>
      <xdr:colOff>38100</xdr:colOff>
      <xdr:row>39</xdr:row>
      <xdr:rowOff>95250</xdr:rowOff>
    </xdr:to>
    <xdr:sp macro="" textlink="">
      <xdr:nvSpPr>
        <xdr:cNvPr id="751" name="楕円 750">
          <a:extLst>
            <a:ext uri="{FF2B5EF4-FFF2-40B4-BE49-F238E27FC236}">
              <a16:creationId xmlns:a16="http://schemas.microsoft.com/office/drawing/2014/main" id="{00000000-0008-0000-0600-0000EF020000}"/>
            </a:ext>
          </a:extLst>
        </xdr:cNvPr>
        <xdr:cNvSpPr/>
      </xdr:nvSpPr>
      <xdr:spPr>
        <a:xfrm>
          <a:off x="18605500" y="6680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86377</xdr:rowOff>
    </xdr:from>
    <xdr:ext cx="249299" cy="259045"/>
    <xdr:sp macro="" textlink="">
      <xdr:nvSpPr>
        <xdr:cNvPr id="752" name="テキスト ボックス 751">
          <a:extLst>
            <a:ext uri="{FF2B5EF4-FFF2-40B4-BE49-F238E27FC236}">
              <a16:creationId xmlns:a16="http://schemas.microsoft.com/office/drawing/2014/main" id="{00000000-0008-0000-0600-0000F0020000}"/>
            </a:ext>
          </a:extLst>
        </xdr:cNvPr>
        <xdr:cNvSpPr txBox="1"/>
      </xdr:nvSpPr>
      <xdr:spPr>
        <a:xfrm>
          <a:off x="18531650" y="6772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53" name="正方形/長方形 752">
          <a:extLst>
            <a:ext uri="{FF2B5EF4-FFF2-40B4-BE49-F238E27FC236}">
              <a16:creationId xmlns:a16="http://schemas.microsoft.com/office/drawing/2014/main" id="{00000000-0008-0000-0600-0000F102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54" name="正方形/長方形 753">
          <a:extLst>
            <a:ext uri="{FF2B5EF4-FFF2-40B4-BE49-F238E27FC236}">
              <a16:creationId xmlns:a16="http://schemas.microsoft.com/office/drawing/2014/main" id="{00000000-0008-0000-0600-0000F202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55" name="正方形/長方形 754">
          <a:extLst>
            <a:ext uri="{FF2B5EF4-FFF2-40B4-BE49-F238E27FC236}">
              <a16:creationId xmlns:a16="http://schemas.microsoft.com/office/drawing/2014/main" id="{00000000-0008-0000-0600-0000F302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56" name="正方形/長方形 755">
          <a:extLst>
            <a:ext uri="{FF2B5EF4-FFF2-40B4-BE49-F238E27FC236}">
              <a16:creationId xmlns:a16="http://schemas.microsoft.com/office/drawing/2014/main" id="{00000000-0008-0000-0600-0000F402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57" name="正方形/長方形 756">
          <a:extLst>
            <a:ext uri="{FF2B5EF4-FFF2-40B4-BE49-F238E27FC236}">
              <a16:creationId xmlns:a16="http://schemas.microsoft.com/office/drawing/2014/main" id="{00000000-0008-0000-0600-0000F502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58" name="正方形/長方形 757">
          <a:extLst>
            <a:ext uri="{FF2B5EF4-FFF2-40B4-BE49-F238E27FC236}">
              <a16:creationId xmlns:a16="http://schemas.microsoft.com/office/drawing/2014/main" id="{00000000-0008-0000-0600-0000F602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59" name="正方形/長方形 758">
          <a:extLst>
            <a:ext uri="{FF2B5EF4-FFF2-40B4-BE49-F238E27FC236}">
              <a16:creationId xmlns:a16="http://schemas.microsoft.com/office/drawing/2014/main" id="{00000000-0008-0000-0600-0000F702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25,912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60" name="正方形/長方形 759">
          <a:extLst>
            <a:ext uri="{FF2B5EF4-FFF2-40B4-BE49-F238E27FC236}">
              <a16:creationId xmlns:a16="http://schemas.microsoft.com/office/drawing/2014/main" id="{00000000-0008-0000-0600-0000F802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61" name="テキスト ボックス 760">
          <a:extLst>
            <a:ext uri="{FF2B5EF4-FFF2-40B4-BE49-F238E27FC236}">
              <a16:creationId xmlns:a16="http://schemas.microsoft.com/office/drawing/2014/main" id="{00000000-0008-0000-0600-0000F902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62" name="直線コネクタ 761">
          <a:extLst>
            <a:ext uri="{FF2B5EF4-FFF2-40B4-BE49-F238E27FC236}">
              <a16:creationId xmlns:a16="http://schemas.microsoft.com/office/drawing/2014/main" id="{00000000-0008-0000-0600-0000FA02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63" name="直線コネクタ 762">
          <a:extLst>
            <a:ext uri="{FF2B5EF4-FFF2-40B4-BE49-F238E27FC236}">
              <a16:creationId xmlns:a16="http://schemas.microsoft.com/office/drawing/2014/main" id="{00000000-0008-0000-0600-0000FB020000}"/>
            </a:ext>
          </a:extLst>
        </xdr:cNvPr>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64" name="テキスト ボックス 763">
          <a:extLst>
            <a:ext uri="{FF2B5EF4-FFF2-40B4-BE49-F238E27FC236}">
              <a16:creationId xmlns:a16="http://schemas.microsoft.com/office/drawing/2014/main" id="{00000000-0008-0000-0600-0000FC020000}"/>
            </a:ext>
          </a:extLst>
        </xdr:cNvPr>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65" name="直線コネクタ 764">
          <a:extLst>
            <a:ext uri="{FF2B5EF4-FFF2-40B4-BE49-F238E27FC236}">
              <a16:creationId xmlns:a16="http://schemas.microsoft.com/office/drawing/2014/main" id="{00000000-0008-0000-0600-0000FD020000}"/>
            </a:ext>
          </a:extLst>
        </xdr:cNvPr>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55</xdr:row>
      <xdr:rowOff>54627</xdr:rowOff>
    </xdr:from>
    <xdr:ext cx="531299" cy="259045"/>
    <xdr:sp macro="" textlink="">
      <xdr:nvSpPr>
        <xdr:cNvPr id="766" name="テキスト ボックス 765">
          <a:extLst>
            <a:ext uri="{FF2B5EF4-FFF2-40B4-BE49-F238E27FC236}">
              <a16:creationId xmlns:a16="http://schemas.microsoft.com/office/drawing/2014/main" id="{00000000-0008-0000-0600-0000FE020000}"/>
            </a:ext>
          </a:extLst>
        </xdr:cNvPr>
        <xdr:cNvSpPr txBox="1"/>
      </xdr:nvSpPr>
      <xdr:spPr>
        <a:xfrm>
          <a:off x="17756701" y="9484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67" name="直線コネクタ 766">
          <a:extLst>
            <a:ext uri="{FF2B5EF4-FFF2-40B4-BE49-F238E27FC236}">
              <a16:creationId xmlns:a16="http://schemas.microsoft.com/office/drawing/2014/main" id="{00000000-0008-0000-0600-0000FF020000}"/>
            </a:ext>
          </a:extLst>
        </xdr:cNvPr>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111777</xdr:rowOff>
    </xdr:from>
    <xdr:ext cx="531299" cy="259045"/>
    <xdr:sp macro="" textlink="">
      <xdr:nvSpPr>
        <xdr:cNvPr id="768" name="テキスト ボックス 767">
          <a:extLst>
            <a:ext uri="{FF2B5EF4-FFF2-40B4-BE49-F238E27FC236}">
              <a16:creationId xmlns:a16="http://schemas.microsoft.com/office/drawing/2014/main" id="{00000000-0008-0000-0600-000000030000}"/>
            </a:ext>
          </a:extLst>
        </xdr:cNvPr>
        <xdr:cNvSpPr txBox="1"/>
      </xdr:nvSpPr>
      <xdr:spPr>
        <a:xfrm>
          <a:off x="17756701" y="9027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69" name="直線コネクタ 768">
          <a:extLst>
            <a:ext uri="{FF2B5EF4-FFF2-40B4-BE49-F238E27FC236}">
              <a16:creationId xmlns:a16="http://schemas.microsoft.com/office/drawing/2014/main" id="{00000000-0008-0000-0600-000001030000}"/>
            </a:ext>
          </a:extLst>
        </xdr:cNvPr>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168927</xdr:rowOff>
    </xdr:from>
    <xdr:ext cx="531299" cy="259045"/>
    <xdr:sp macro="" textlink="">
      <xdr:nvSpPr>
        <xdr:cNvPr id="770" name="テキスト ボックス 769">
          <a:extLst>
            <a:ext uri="{FF2B5EF4-FFF2-40B4-BE49-F238E27FC236}">
              <a16:creationId xmlns:a16="http://schemas.microsoft.com/office/drawing/2014/main" id="{00000000-0008-0000-0600-000002030000}"/>
            </a:ext>
          </a:extLst>
        </xdr:cNvPr>
        <xdr:cNvSpPr txBox="1"/>
      </xdr:nvSpPr>
      <xdr:spPr>
        <a:xfrm>
          <a:off x="17756701" y="8569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71" name="直線コネクタ 770">
          <a:extLst>
            <a:ext uri="{FF2B5EF4-FFF2-40B4-BE49-F238E27FC236}">
              <a16:creationId xmlns:a16="http://schemas.microsoft.com/office/drawing/2014/main" id="{00000000-0008-0000-0600-000003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72" name="テキスト ボックス 771">
          <a:extLst>
            <a:ext uri="{FF2B5EF4-FFF2-40B4-BE49-F238E27FC236}">
              <a16:creationId xmlns:a16="http://schemas.microsoft.com/office/drawing/2014/main" id="{00000000-0008-0000-0600-000004030000}"/>
            </a:ext>
          </a:extLst>
        </xdr:cNvPr>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73" name="貸付金グラフ枠">
          <a:extLst>
            <a:ext uri="{FF2B5EF4-FFF2-40B4-BE49-F238E27FC236}">
              <a16:creationId xmlns:a16="http://schemas.microsoft.com/office/drawing/2014/main" id="{00000000-0008-0000-0600-000005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52</xdr:row>
      <xdr:rowOff>76835</xdr:rowOff>
    </xdr:from>
    <xdr:to>
      <xdr:col>116</xdr:col>
      <xdr:colOff>62864</xdr:colOff>
      <xdr:row>58</xdr:row>
      <xdr:rowOff>139700</xdr:rowOff>
    </xdr:to>
    <xdr:cxnSp macro="">
      <xdr:nvCxnSpPr>
        <xdr:cNvPr id="774" name="直線コネクタ 773">
          <a:extLst>
            <a:ext uri="{FF2B5EF4-FFF2-40B4-BE49-F238E27FC236}">
              <a16:creationId xmlns:a16="http://schemas.microsoft.com/office/drawing/2014/main" id="{00000000-0008-0000-0600-000006030000}"/>
            </a:ext>
          </a:extLst>
        </xdr:cNvPr>
        <xdr:cNvCxnSpPr/>
      </xdr:nvCxnSpPr>
      <xdr:spPr>
        <a:xfrm flipV="1">
          <a:off x="22159595" y="8992235"/>
          <a:ext cx="1269" cy="10915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143527</xdr:rowOff>
    </xdr:from>
    <xdr:ext cx="249299" cy="259045"/>
    <xdr:sp macro="" textlink="">
      <xdr:nvSpPr>
        <xdr:cNvPr id="775" name="貸付金最小値テキスト">
          <a:extLst>
            <a:ext uri="{FF2B5EF4-FFF2-40B4-BE49-F238E27FC236}">
              <a16:creationId xmlns:a16="http://schemas.microsoft.com/office/drawing/2014/main" id="{00000000-0008-0000-0600-000007030000}"/>
            </a:ext>
          </a:extLst>
        </xdr:cNvPr>
        <xdr:cNvSpPr txBox="1"/>
      </xdr:nvSpPr>
      <xdr:spPr>
        <a:xfrm>
          <a:off x="22212300" y="100876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776" name="直線コネクタ 775">
          <a:extLst>
            <a:ext uri="{FF2B5EF4-FFF2-40B4-BE49-F238E27FC236}">
              <a16:creationId xmlns:a16="http://schemas.microsoft.com/office/drawing/2014/main" id="{00000000-0008-0000-0600-000008030000}"/>
            </a:ext>
          </a:extLst>
        </xdr:cNvPr>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51</xdr:row>
      <xdr:rowOff>23512</xdr:rowOff>
    </xdr:from>
    <xdr:ext cx="534377" cy="259045"/>
    <xdr:sp macro="" textlink="">
      <xdr:nvSpPr>
        <xdr:cNvPr id="777" name="貸付金最大値テキスト">
          <a:extLst>
            <a:ext uri="{FF2B5EF4-FFF2-40B4-BE49-F238E27FC236}">
              <a16:creationId xmlns:a16="http://schemas.microsoft.com/office/drawing/2014/main" id="{00000000-0008-0000-0600-000009030000}"/>
            </a:ext>
          </a:extLst>
        </xdr:cNvPr>
        <xdr:cNvSpPr txBox="1"/>
      </xdr:nvSpPr>
      <xdr:spPr>
        <a:xfrm>
          <a:off x="22212300" y="87674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23,875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52</xdr:row>
      <xdr:rowOff>76835</xdr:rowOff>
    </xdr:from>
    <xdr:to>
      <xdr:col>116</xdr:col>
      <xdr:colOff>152400</xdr:colOff>
      <xdr:row>52</xdr:row>
      <xdr:rowOff>76835</xdr:rowOff>
    </xdr:to>
    <xdr:cxnSp macro="">
      <xdr:nvCxnSpPr>
        <xdr:cNvPr id="778" name="直線コネクタ 777">
          <a:extLst>
            <a:ext uri="{FF2B5EF4-FFF2-40B4-BE49-F238E27FC236}">
              <a16:creationId xmlns:a16="http://schemas.microsoft.com/office/drawing/2014/main" id="{00000000-0008-0000-0600-00000A030000}"/>
            </a:ext>
          </a:extLst>
        </xdr:cNvPr>
        <xdr:cNvCxnSpPr/>
      </xdr:nvCxnSpPr>
      <xdr:spPr>
        <a:xfrm>
          <a:off x="22072600" y="89922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127173</xdr:rowOff>
    </xdr:from>
    <xdr:to>
      <xdr:col>116</xdr:col>
      <xdr:colOff>63500</xdr:colOff>
      <xdr:row>58</xdr:row>
      <xdr:rowOff>133802</xdr:rowOff>
    </xdr:to>
    <xdr:cxnSp macro="">
      <xdr:nvCxnSpPr>
        <xdr:cNvPr id="779" name="直線コネクタ 778">
          <a:extLst>
            <a:ext uri="{FF2B5EF4-FFF2-40B4-BE49-F238E27FC236}">
              <a16:creationId xmlns:a16="http://schemas.microsoft.com/office/drawing/2014/main" id="{00000000-0008-0000-0600-00000B030000}"/>
            </a:ext>
          </a:extLst>
        </xdr:cNvPr>
        <xdr:cNvCxnSpPr/>
      </xdr:nvCxnSpPr>
      <xdr:spPr>
        <a:xfrm flipV="1">
          <a:off x="21323300" y="10071273"/>
          <a:ext cx="838200" cy="6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56</xdr:row>
      <xdr:rowOff>129288</xdr:rowOff>
    </xdr:from>
    <xdr:ext cx="469744" cy="259045"/>
    <xdr:sp macro="" textlink="">
      <xdr:nvSpPr>
        <xdr:cNvPr id="780" name="貸付金平均値テキスト">
          <a:extLst>
            <a:ext uri="{FF2B5EF4-FFF2-40B4-BE49-F238E27FC236}">
              <a16:creationId xmlns:a16="http://schemas.microsoft.com/office/drawing/2014/main" id="{00000000-0008-0000-0600-00000C030000}"/>
            </a:ext>
          </a:extLst>
        </xdr:cNvPr>
        <xdr:cNvSpPr txBox="1"/>
      </xdr:nvSpPr>
      <xdr:spPr>
        <a:xfrm>
          <a:off x="22212300" y="9730488"/>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57</xdr:row>
      <xdr:rowOff>106411</xdr:rowOff>
    </xdr:from>
    <xdr:to>
      <xdr:col>116</xdr:col>
      <xdr:colOff>114300</xdr:colOff>
      <xdr:row>58</xdr:row>
      <xdr:rowOff>36561</xdr:rowOff>
    </xdr:to>
    <xdr:sp macro="" textlink="">
      <xdr:nvSpPr>
        <xdr:cNvPr id="781" name="フローチャート: 判断 780">
          <a:extLst>
            <a:ext uri="{FF2B5EF4-FFF2-40B4-BE49-F238E27FC236}">
              <a16:creationId xmlns:a16="http://schemas.microsoft.com/office/drawing/2014/main" id="{00000000-0008-0000-0600-00000D030000}"/>
            </a:ext>
          </a:extLst>
        </xdr:cNvPr>
        <xdr:cNvSpPr/>
      </xdr:nvSpPr>
      <xdr:spPr>
        <a:xfrm>
          <a:off x="22110700" y="9879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133802</xdr:rowOff>
    </xdr:from>
    <xdr:to>
      <xdr:col>111</xdr:col>
      <xdr:colOff>177800</xdr:colOff>
      <xdr:row>58</xdr:row>
      <xdr:rowOff>133848</xdr:rowOff>
    </xdr:to>
    <xdr:cxnSp macro="">
      <xdr:nvCxnSpPr>
        <xdr:cNvPr id="782" name="直線コネクタ 781">
          <a:extLst>
            <a:ext uri="{FF2B5EF4-FFF2-40B4-BE49-F238E27FC236}">
              <a16:creationId xmlns:a16="http://schemas.microsoft.com/office/drawing/2014/main" id="{00000000-0008-0000-0600-00000E030000}"/>
            </a:ext>
          </a:extLst>
        </xdr:cNvPr>
        <xdr:cNvCxnSpPr/>
      </xdr:nvCxnSpPr>
      <xdr:spPr>
        <a:xfrm flipV="1">
          <a:off x="20434300" y="10077902"/>
          <a:ext cx="889000" cy="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55</xdr:row>
      <xdr:rowOff>49123</xdr:rowOff>
    </xdr:from>
    <xdr:to>
      <xdr:col>112</xdr:col>
      <xdr:colOff>38100</xdr:colOff>
      <xdr:row>55</xdr:row>
      <xdr:rowOff>150723</xdr:rowOff>
    </xdr:to>
    <xdr:sp macro="" textlink="">
      <xdr:nvSpPr>
        <xdr:cNvPr id="783" name="フローチャート: 判断 782">
          <a:extLst>
            <a:ext uri="{FF2B5EF4-FFF2-40B4-BE49-F238E27FC236}">
              <a16:creationId xmlns:a16="http://schemas.microsoft.com/office/drawing/2014/main" id="{00000000-0008-0000-0600-00000F030000}"/>
            </a:ext>
          </a:extLst>
        </xdr:cNvPr>
        <xdr:cNvSpPr/>
      </xdr:nvSpPr>
      <xdr:spPr>
        <a:xfrm>
          <a:off x="21272500" y="94788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53</xdr:row>
      <xdr:rowOff>167250</xdr:rowOff>
    </xdr:from>
    <xdr:ext cx="534377" cy="259045"/>
    <xdr:sp macro="" textlink="">
      <xdr:nvSpPr>
        <xdr:cNvPr id="784" name="テキスト ボックス 783">
          <a:extLst>
            <a:ext uri="{FF2B5EF4-FFF2-40B4-BE49-F238E27FC236}">
              <a16:creationId xmlns:a16="http://schemas.microsoft.com/office/drawing/2014/main" id="{00000000-0008-0000-0600-000010030000}"/>
            </a:ext>
          </a:extLst>
        </xdr:cNvPr>
        <xdr:cNvSpPr txBox="1"/>
      </xdr:nvSpPr>
      <xdr:spPr>
        <a:xfrm>
          <a:off x="21056111" y="92541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12,120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133390</xdr:rowOff>
    </xdr:from>
    <xdr:to>
      <xdr:col>107</xdr:col>
      <xdr:colOff>50800</xdr:colOff>
      <xdr:row>58</xdr:row>
      <xdr:rowOff>133848</xdr:rowOff>
    </xdr:to>
    <xdr:cxnSp macro="">
      <xdr:nvCxnSpPr>
        <xdr:cNvPr id="785" name="直線コネクタ 784">
          <a:extLst>
            <a:ext uri="{FF2B5EF4-FFF2-40B4-BE49-F238E27FC236}">
              <a16:creationId xmlns:a16="http://schemas.microsoft.com/office/drawing/2014/main" id="{00000000-0008-0000-0600-000011030000}"/>
            </a:ext>
          </a:extLst>
        </xdr:cNvPr>
        <xdr:cNvCxnSpPr/>
      </xdr:nvCxnSpPr>
      <xdr:spPr>
        <a:xfrm>
          <a:off x="19545300" y="10077490"/>
          <a:ext cx="889000" cy="4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57</xdr:row>
      <xdr:rowOff>8113</xdr:rowOff>
    </xdr:from>
    <xdr:to>
      <xdr:col>107</xdr:col>
      <xdr:colOff>101600</xdr:colOff>
      <xdr:row>57</xdr:row>
      <xdr:rowOff>109713</xdr:rowOff>
    </xdr:to>
    <xdr:sp macro="" textlink="">
      <xdr:nvSpPr>
        <xdr:cNvPr id="786" name="フローチャート: 判断 785">
          <a:extLst>
            <a:ext uri="{FF2B5EF4-FFF2-40B4-BE49-F238E27FC236}">
              <a16:creationId xmlns:a16="http://schemas.microsoft.com/office/drawing/2014/main" id="{00000000-0008-0000-0600-000012030000}"/>
            </a:ext>
          </a:extLst>
        </xdr:cNvPr>
        <xdr:cNvSpPr/>
      </xdr:nvSpPr>
      <xdr:spPr>
        <a:xfrm>
          <a:off x="20383500" y="9780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55</xdr:row>
      <xdr:rowOff>126240</xdr:rowOff>
    </xdr:from>
    <xdr:ext cx="469744" cy="259045"/>
    <xdr:sp macro="" textlink="">
      <xdr:nvSpPr>
        <xdr:cNvPr id="787" name="テキスト ボックス 786">
          <a:extLst>
            <a:ext uri="{FF2B5EF4-FFF2-40B4-BE49-F238E27FC236}">
              <a16:creationId xmlns:a16="http://schemas.microsoft.com/office/drawing/2014/main" id="{00000000-0008-0000-0600-000013030000}"/>
            </a:ext>
          </a:extLst>
        </xdr:cNvPr>
        <xdr:cNvSpPr txBox="1"/>
      </xdr:nvSpPr>
      <xdr:spPr>
        <a:xfrm>
          <a:off x="20199428" y="95559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133390</xdr:rowOff>
    </xdr:from>
    <xdr:to>
      <xdr:col>102</xdr:col>
      <xdr:colOff>114300</xdr:colOff>
      <xdr:row>58</xdr:row>
      <xdr:rowOff>139700</xdr:rowOff>
    </xdr:to>
    <xdr:cxnSp macro="">
      <xdr:nvCxnSpPr>
        <xdr:cNvPr id="788" name="直線コネクタ 787">
          <a:extLst>
            <a:ext uri="{FF2B5EF4-FFF2-40B4-BE49-F238E27FC236}">
              <a16:creationId xmlns:a16="http://schemas.microsoft.com/office/drawing/2014/main" id="{00000000-0008-0000-0600-000014030000}"/>
            </a:ext>
          </a:extLst>
        </xdr:cNvPr>
        <xdr:cNvCxnSpPr/>
      </xdr:nvCxnSpPr>
      <xdr:spPr>
        <a:xfrm flipV="1">
          <a:off x="18656300" y="10077490"/>
          <a:ext cx="889000" cy="63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55</xdr:row>
      <xdr:rowOff>142027</xdr:rowOff>
    </xdr:from>
    <xdr:to>
      <xdr:col>102</xdr:col>
      <xdr:colOff>165100</xdr:colOff>
      <xdr:row>56</xdr:row>
      <xdr:rowOff>72177</xdr:rowOff>
    </xdr:to>
    <xdr:sp macro="" textlink="">
      <xdr:nvSpPr>
        <xdr:cNvPr id="789" name="フローチャート: 判断 788">
          <a:extLst>
            <a:ext uri="{FF2B5EF4-FFF2-40B4-BE49-F238E27FC236}">
              <a16:creationId xmlns:a16="http://schemas.microsoft.com/office/drawing/2014/main" id="{00000000-0008-0000-0600-000015030000}"/>
            </a:ext>
          </a:extLst>
        </xdr:cNvPr>
        <xdr:cNvSpPr/>
      </xdr:nvSpPr>
      <xdr:spPr>
        <a:xfrm>
          <a:off x="19494500" y="957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54</xdr:row>
      <xdr:rowOff>88704</xdr:rowOff>
    </xdr:from>
    <xdr:ext cx="534377" cy="259045"/>
    <xdr:sp macro="" textlink="">
      <xdr:nvSpPr>
        <xdr:cNvPr id="790" name="テキスト ボックス 789">
          <a:extLst>
            <a:ext uri="{FF2B5EF4-FFF2-40B4-BE49-F238E27FC236}">
              <a16:creationId xmlns:a16="http://schemas.microsoft.com/office/drawing/2014/main" id="{00000000-0008-0000-0600-000016030000}"/>
            </a:ext>
          </a:extLst>
        </xdr:cNvPr>
        <xdr:cNvSpPr txBox="1"/>
      </xdr:nvSpPr>
      <xdr:spPr>
        <a:xfrm>
          <a:off x="19278111" y="93470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10,088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56</xdr:row>
      <xdr:rowOff>52644</xdr:rowOff>
    </xdr:from>
    <xdr:to>
      <xdr:col>98</xdr:col>
      <xdr:colOff>38100</xdr:colOff>
      <xdr:row>56</xdr:row>
      <xdr:rowOff>154244</xdr:rowOff>
    </xdr:to>
    <xdr:sp macro="" textlink="">
      <xdr:nvSpPr>
        <xdr:cNvPr id="791" name="フローチャート: 判断 790">
          <a:extLst>
            <a:ext uri="{FF2B5EF4-FFF2-40B4-BE49-F238E27FC236}">
              <a16:creationId xmlns:a16="http://schemas.microsoft.com/office/drawing/2014/main" id="{00000000-0008-0000-0600-000017030000}"/>
            </a:ext>
          </a:extLst>
        </xdr:cNvPr>
        <xdr:cNvSpPr/>
      </xdr:nvSpPr>
      <xdr:spPr>
        <a:xfrm>
          <a:off x="18605500" y="96538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54</xdr:row>
      <xdr:rowOff>170771</xdr:rowOff>
    </xdr:from>
    <xdr:ext cx="469744" cy="259045"/>
    <xdr:sp macro="" textlink="">
      <xdr:nvSpPr>
        <xdr:cNvPr id="792" name="テキスト ボックス 791">
          <a:extLst>
            <a:ext uri="{FF2B5EF4-FFF2-40B4-BE49-F238E27FC236}">
              <a16:creationId xmlns:a16="http://schemas.microsoft.com/office/drawing/2014/main" id="{00000000-0008-0000-0600-000018030000}"/>
            </a:ext>
          </a:extLst>
        </xdr:cNvPr>
        <xdr:cNvSpPr txBox="1"/>
      </xdr:nvSpPr>
      <xdr:spPr>
        <a:xfrm>
          <a:off x="18421428" y="9429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793" name="テキスト ボックス 792">
          <a:extLst>
            <a:ext uri="{FF2B5EF4-FFF2-40B4-BE49-F238E27FC236}">
              <a16:creationId xmlns:a16="http://schemas.microsoft.com/office/drawing/2014/main" id="{00000000-0008-0000-0600-000019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794" name="テキスト ボックス 793">
          <a:extLst>
            <a:ext uri="{FF2B5EF4-FFF2-40B4-BE49-F238E27FC236}">
              <a16:creationId xmlns:a16="http://schemas.microsoft.com/office/drawing/2014/main" id="{00000000-0008-0000-0600-00001A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795" name="テキスト ボックス 794">
          <a:extLst>
            <a:ext uri="{FF2B5EF4-FFF2-40B4-BE49-F238E27FC236}">
              <a16:creationId xmlns:a16="http://schemas.microsoft.com/office/drawing/2014/main" id="{00000000-0008-0000-0600-00001B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796" name="テキスト ボックス 795">
          <a:extLst>
            <a:ext uri="{FF2B5EF4-FFF2-40B4-BE49-F238E27FC236}">
              <a16:creationId xmlns:a16="http://schemas.microsoft.com/office/drawing/2014/main" id="{00000000-0008-0000-0600-00001C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797" name="テキスト ボックス 796">
          <a:extLst>
            <a:ext uri="{FF2B5EF4-FFF2-40B4-BE49-F238E27FC236}">
              <a16:creationId xmlns:a16="http://schemas.microsoft.com/office/drawing/2014/main" id="{00000000-0008-0000-0600-00001D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76373</xdr:rowOff>
    </xdr:from>
    <xdr:to>
      <xdr:col>116</xdr:col>
      <xdr:colOff>114300</xdr:colOff>
      <xdr:row>59</xdr:row>
      <xdr:rowOff>6523</xdr:rowOff>
    </xdr:to>
    <xdr:sp macro="" textlink="">
      <xdr:nvSpPr>
        <xdr:cNvPr id="798" name="楕円 797">
          <a:extLst>
            <a:ext uri="{FF2B5EF4-FFF2-40B4-BE49-F238E27FC236}">
              <a16:creationId xmlns:a16="http://schemas.microsoft.com/office/drawing/2014/main" id="{00000000-0008-0000-0600-00001E030000}"/>
            </a:ext>
          </a:extLst>
        </xdr:cNvPr>
        <xdr:cNvSpPr/>
      </xdr:nvSpPr>
      <xdr:spPr>
        <a:xfrm>
          <a:off x="22110700" y="10020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162750</xdr:rowOff>
    </xdr:from>
    <xdr:ext cx="378565" cy="259045"/>
    <xdr:sp macro="" textlink="">
      <xdr:nvSpPr>
        <xdr:cNvPr id="799" name="貸付金該当値テキスト">
          <a:extLst>
            <a:ext uri="{FF2B5EF4-FFF2-40B4-BE49-F238E27FC236}">
              <a16:creationId xmlns:a16="http://schemas.microsoft.com/office/drawing/2014/main" id="{00000000-0008-0000-0600-00001F030000}"/>
            </a:ext>
          </a:extLst>
        </xdr:cNvPr>
        <xdr:cNvSpPr txBox="1"/>
      </xdr:nvSpPr>
      <xdr:spPr>
        <a:xfrm>
          <a:off x="22212300" y="993540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83002</xdr:rowOff>
    </xdr:from>
    <xdr:to>
      <xdr:col>112</xdr:col>
      <xdr:colOff>38100</xdr:colOff>
      <xdr:row>59</xdr:row>
      <xdr:rowOff>13152</xdr:rowOff>
    </xdr:to>
    <xdr:sp macro="" textlink="">
      <xdr:nvSpPr>
        <xdr:cNvPr id="800" name="楕円 799">
          <a:extLst>
            <a:ext uri="{FF2B5EF4-FFF2-40B4-BE49-F238E27FC236}">
              <a16:creationId xmlns:a16="http://schemas.microsoft.com/office/drawing/2014/main" id="{00000000-0008-0000-0600-000020030000}"/>
            </a:ext>
          </a:extLst>
        </xdr:cNvPr>
        <xdr:cNvSpPr/>
      </xdr:nvSpPr>
      <xdr:spPr>
        <a:xfrm>
          <a:off x="21272500" y="100271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179017</xdr:colOff>
      <xdr:row>59</xdr:row>
      <xdr:rowOff>4279</xdr:rowOff>
    </xdr:from>
    <xdr:ext cx="378565" cy="259045"/>
    <xdr:sp macro="" textlink="">
      <xdr:nvSpPr>
        <xdr:cNvPr id="801" name="テキスト ボックス 800">
          <a:extLst>
            <a:ext uri="{FF2B5EF4-FFF2-40B4-BE49-F238E27FC236}">
              <a16:creationId xmlns:a16="http://schemas.microsoft.com/office/drawing/2014/main" id="{00000000-0008-0000-0600-000021030000}"/>
            </a:ext>
          </a:extLst>
        </xdr:cNvPr>
        <xdr:cNvSpPr txBox="1"/>
      </xdr:nvSpPr>
      <xdr:spPr>
        <a:xfrm>
          <a:off x="21134017" y="1011982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83048</xdr:rowOff>
    </xdr:from>
    <xdr:to>
      <xdr:col>107</xdr:col>
      <xdr:colOff>101600</xdr:colOff>
      <xdr:row>59</xdr:row>
      <xdr:rowOff>13198</xdr:rowOff>
    </xdr:to>
    <xdr:sp macro="" textlink="">
      <xdr:nvSpPr>
        <xdr:cNvPr id="802" name="楕円 801">
          <a:extLst>
            <a:ext uri="{FF2B5EF4-FFF2-40B4-BE49-F238E27FC236}">
              <a16:creationId xmlns:a16="http://schemas.microsoft.com/office/drawing/2014/main" id="{00000000-0008-0000-0600-000022030000}"/>
            </a:ext>
          </a:extLst>
        </xdr:cNvPr>
        <xdr:cNvSpPr/>
      </xdr:nvSpPr>
      <xdr:spPr>
        <a:xfrm>
          <a:off x="20383500" y="100271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59</xdr:row>
      <xdr:rowOff>4325</xdr:rowOff>
    </xdr:from>
    <xdr:ext cx="378565" cy="259045"/>
    <xdr:sp macro="" textlink="">
      <xdr:nvSpPr>
        <xdr:cNvPr id="803" name="テキスト ボックス 802">
          <a:extLst>
            <a:ext uri="{FF2B5EF4-FFF2-40B4-BE49-F238E27FC236}">
              <a16:creationId xmlns:a16="http://schemas.microsoft.com/office/drawing/2014/main" id="{00000000-0008-0000-0600-000023030000}"/>
            </a:ext>
          </a:extLst>
        </xdr:cNvPr>
        <xdr:cNvSpPr txBox="1"/>
      </xdr:nvSpPr>
      <xdr:spPr>
        <a:xfrm>
          <a:off x="20245017" y="1011987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82590</xdr:rowOff>
    </xdr:from>
    <xdr:to>
      <xdr:col>102</xdr:col>
      <xdr:colOff>165100</xdr:colOff>
      <xdr:row>59</xdr:row>
      <xdr:rowOff>12740</xdr:rowOff>
    </xdr:to>
    <xdr:sp macro="" textlink="">
      <xdr:nvSpPr>
        <xdr:cNvPr id="804" name="楕円 803">
          <a:extLst>
            <a:ext uri="{FF2B5EF4-FFF2-40B4-BE49-F238E27FC236}">
              <a16:creationId xmlns:a16="http://schemas.microsoft.com/office/drawing/2014/main" id="{00000000-0008-0000-0600-000024030000}"/>
            </a:ext>
          </a:extLst>
        </xdr:cNvPr>
        <xdr:cNvSpPr/>
      </xdr:nvSpPr>
      <xdr:spPr>
        <a:xfrm>
          <a:off x="19494500" y="100266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59</xdr:row>
      <xdr:rowOff>3867</xdr:rowOff>
    </xdr:from>
    <xdr:ext cx="378565" cy="259045"/>
    <xdr:sp macro="" textlink="">
      <xdr:nvSpPr>
        <xdr:cNvPr id="805" name="テキスト ボックス 804">
          <a:extLst>
            <a:ext uri="{FF2B5EF4-FFF2-40B4-BE49-F238E27FC236}">
              <a16:creationId xmlns:a16="http://schemas.microsoft.com/office/drawing/2014/main" id="{00000000-0008-0000-0600-000025030000}"/>
            </a:ext>
          </a:extLst>
        </xdr:cNvPr>
        <xdr:cNvSpPr txBox="1"/>
      </xdr:nvSpPr>
      <xdr:spPr>
        <a:xfrm>
          <a:off x="19356017" y="1011941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06" name="楕円 805">
          <a:extLst>
            <a:ext uri="{FF2B5EF4-FFF2-40B4-BE49-F238E27FC236}">
              <a16:creationId xmlns:a16="http://schemas.microsoft.com/office/drawing/2014/main" id="{00000000-0008-0000-0600-000026030000}"/>
            </a:ext>
          </a:extLst>
        </xdr:cNvPr>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07" name="テキスト ボックス 806">
          <a:extLst>
            <a:ext uri="{FF2B5EF4-FFF2-40B4-BE49-F238E27FC236}">
              <a16:creationId xmlns:a16="http://schemas.microsoft.com/office/drawing/2014/main" id="{00000000-0008-0000-0600-000027030000}"/>
            </a:ext>
          </a:extLst>
        </xdr:cNvPr>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08" name="正方形/長方形 807">
          <a:extLst>
            <a:ext uri="{FF2B5EF4-FFF2-40B4-BE49-F238E27FC236}">
              <a16:creationId xmlns:a16="http://schemas.microsoft.com/office/drawing/2014/main" id="{00000000-0008-0000-0600-000028030000}"/>
            </a:ext>
          </a:extLst>
        </xdr:cNvPr>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09" name="正方形/長方形 808">
          <a:extLst>
            <a:ext uri="{FF2B5EF4-FFF2-40B4-BE49-F238E27FC236}">
              <a16:creationId xmlns:a16="http://schemas.microsoft.com/office/drawing/2014/main" id="{00000000-0008-0000-0600-000029030000}"/>
            </a:ext>
          </a:extLst>
        </xdr:cNvPr>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10" name="正方形/長方形 809">
          <a:extLst>
            <a:ext uri="{FF2B5EF4-FFF2-40B4-BE49-F238E27FC236}">
              <a16:creationId xmlns:a16="http://schemas.microsoft.com/office/drawing/2014/main" id="{00000000-0008-0000-0600-00002A030000}"/>
            </a:ext>
          </a:extLst>
        </xdr:cNvPr>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11" name="正方形/長方形 810">
          <a:extLst>
            <a:ext uri="{FF2B5EF4-FFF2-40B4-BE49-F238E27FC236}">
              <a16:creationId xmlns:a16="http://schemas.microsoft.com/office/drawing/2014/main" id="{00000000-0008-0000-0600-00002B030000}"/>
            </a:ext>
          </a:extLst>
        </xdr:cNvPr>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12" name="正方形/長方形 811">
          <a:extLst>
            <a:ext uri="{FF2B5EF4-FFF2-40B4-BE49-F238E27FC236}">
              <a16:creationId xmlns:a16="http://schemas.microsoft.com/office/drawing/2014/main" id="{00000000-0008-0000-0600-00002C030000}"/>
            </a:ext>
          </a:extLst>
        </xdr:cNvPr>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13" name="正方形/長方形 812">
          <a:extLst>
            <a:ext uri="{FF2B5EF4-FFF2-40B4-BE49-F238E27FC236}">
              <a16:creationId xmlns:a16="http://schemas.microsoft.com/office/drawing/2014/main" id="{00000000-0008-0000-0600-00002D030000}"/>
            </a:ext>
          </a:extLst>
        </xdr:cNvPr>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14" name="正方形/長方形 813">
          <a:extLst>
            <a:ext uri="{FF2B5EF4-FFF2-40B4-BE49-F238E27FC236}">
              <a16:creationId xmlns:a16="http://schemas.microsoft.com/office/drawing/2014/main" id="{00000000-0008-0000-0600-00002E030000}"/>
            </a:ext>
          </a:extLst>
        </xdr:cNvPr>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41,452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15" name="正方形/長方形 814">
          <a:extLst>
            <a:ext uri="{FF2B5EF4-FFF2-40B4-BE49-F238E27FC236}">
              <a16:creationId xmlns:a16="http://schemas.microsoft.com/office/drawing/2014/main" id="{00000000-0008-0000-0600-00002F030000}"/>
            </a:ext>
          </a:extLst>
        </xdr:cNvPr>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16" name="テキスト ボックス 815">
          <a:extLst>
            <a:ext uri="{FF2B5EF4-FFF2-40B4-BE49-F238E27FC236}">
              <a16:creationId xmlns:a16="http://schemas.microsoft.com/office/drawing/2014/main" id="{00000000-0008-0000-0600-000030030000}"/>
            </a:ext>
          </a:extLst>
        </xdr:cNvPr>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17" name="直線コネクタ 816">
          <a:extLst>
            <a:ext uri="{FF2B5EF4-FFF2-40B4-BE49-F238E27FC236}">
              <a16:creationId xmlns:a16="http://schemas.microsoft.com/office/drawing/2014/main" id="{00000000-0008-0000-0600-000031030000}"/>
            </a:ext>
          </a:extLst>
        </xdr:cNvPr>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18" name="直線コネクタ 817">
          <a:extLst>
            <a:ext uri="{FF2B5EF4-FFF2-40B4-BE49-F238E27FC236}">
              <a16:creationId xmlns:a16="http://schemas.microsoft.com/office/drawing/2014/main" id="{00000000-0008-0000-0600-000032030000}"/>
            </a:ext>
          </a:extLst>
        </xdr:cNvPr>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19" name="テキスト ボックス 818">
          <a:extLst>
            <a:ext uri="{FF2B5EF4-FFF2-40B4-BE49-F238E27FC236}">
              <a16:creationId xmlns:a16="http://schemas.microsoft.com/office/drawing/2014/main" id="{00000000-0008-0000-0600-000033030000}"/>
            </a:ext>
          </a:extLst>
        </xdr:cNvPr>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20" name="直線コネクタ 819">
          <a:extLst>
            <a:ext uri="{FF2B5EF4-FFF2-40B4-BE49-F238E27FC236}">
              <a16:creationId xmlns:a16="http://schemas.microsoft.com/office/drawing/2014/main" id="{00000000-0008-0000-0600-000034030000}"/>
            </a:ext>
          </a:extLst>
        </xdr:cNvPr>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21" name="テキスト ボックス 820">
          <a:extLst>
            <a:ext uri="{FF2B5EF4-FFF2-40B4-BE49-F238E27FC236}">
              <a16:creationId xmlns:a16="http://schemas.microsoft.com/office/drawing/2014/main" id="{00000000-0008-0000-0600-000035030000}"/>
            </a:ext>
          </a:extLst>
        </xdr:cNvPr>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22" name="直線コネクタ 821">
          <a:extLst>
            <a:ext uri="{FF2B5EF4-FFF2-40B4-BE49-F238E27FC236}">
              <a16:creationId xmlns:a16="http://schemas.microsoft.com/office/drawing/2014/main" id="{00000000-0008-0000-0600-000036030000}"/>
            </a:ext>
          </a:extLst>
        </xdr:cNvPr>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23" name="テキスト ボックス 822">
          <a:extLst>
            <a:ext uri="{FF2B5EF4-FFF2-40B4-BE49-F238E27FC236}">
              <a16:creationId xmlns:a16="http://schemas.microsoft.com/office/drawing/2014/main" id="{00000000-0008-0000-0600-000037030000}"/>
            </a:ext>
          </a:extLst>
        </xdr:cNvPr>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24" name="直線コネクタ 823">
          <a:extLst>
            <a:ext uri="{FF2B5EF4-FFF2-40B4-BE49-F238E27FC236}">
              <a16:creationId xmlns:a16="http://schemas.microsoft.com/office/drawing/2014/main" id="{00000000-0008-0000-0600-000038030000}"/>
            </a:ext>
          </a:extLst>
        </xdr:cNvPr>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25" name="テキスト ボックス 824">
          <a:extLst>
            <a:ext uri="{FF2B5EF4-FFF2-40B4-BE49-F238E27FC236}">
              <a16:creationId xmlns:a16="http://schemas.microsoft.com/office/drawing/2014/main" id="{00000000-0008-0000-0600-000039030000}"/>
            </a:ext>
          </a:extLst>
        </xdr:cNvPr>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26" name="直線コネクタ 825">
          <a:extLst>
            <a:ext uri="{FF2B5EF4-FFF2-40B4-BE49-F238E27FC236}">
              <a16:creationId xmlns:a16="http://schemas.microsoft.com/office/drawing/2014/main" id="{00000000-0008-0000-0600-00003A030000}"/>
            </a:ext>
          </a:extLst>
        </xdr:cNvPr>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27" name="テキスト ボックス 826">
          <a:extLst>
            <a:ext uri="{FF2B5EF4-FFF2-40B4-BE49-F238E27FC236}">
              <a16:creationId xmlns:a16="http://schemas.microsoft.com/office/drawing/2014/main" id="{00000000-0008-0000-0600-00003B030000}"/>
            </a:ext>
          </a:extLst>
        </xdr:cNvPr>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28" name="繰出金グラフ枠">
          <a:extLst>
            <a:ext uri="{FF2B5EF4-FFF2-40B4-BE49-F238E27FC236}">
              <a16:creationId xmlns:a16="http://schemas.microsoft.com/office/drawing/2014/main" id="{00000000-0008-0000-0600-00003C030000}"/>
            </a:ext>
          </a:extLst>
        </xdr:cNvPr>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71</xdr:row>
      <xdr:rowOff>1907</xdr:rowOff>
    </xdr:from>
    <xdr:to>
      <xdr:col>116</xdr:col>
      <xdr:colOff>62864</xdr:colOff>
      <xdr:row>78</xdr:row>
      <xdr:rowOff>41304</xdr:rowOff>
    </xdr:to>
    <xdr:cxnSp macro="">
      <xdr:nvCxnSpPr>
        <xdr:cNvPr id="829" name="直線コネクタ 828">
          <a:extLst>
            <a:ext uri="{FF2B5EF4-FFF2-40B4-BE49-F238E27FC236}">
              <a16:creationId xmlns:a16="http://schemas.microsoft.com/office/drawing/2014/main" id="{00000000-0008-0000-0600-00003D030000}"/>
            </a:ext>
          </a:extLst>
        </xdr:cNvPr>
        <xdr:cNvCxnSpPr/>
      </xdr:nvCxnSpPr>
      <xdr:spPr>
        <a:xfrm flipV="1">
          <a:off x="22159595" y="12174857"/>
          <a:ext cx="1269" cy="12395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78</xdr:row>
      <xdr:rowOff>45131</xdr:rowOff>
    </xdr:from>
    <xdr:ext cx="534377" cy="259045"/>
    <xdr:sp macro="" textlink="">
      <xdr:nvSpPr>
        <xdr:cNvPr id="830" name="繰出金最小値テキスト">
          <a:extLst>
            <a:ext uri="{FF2B5EF4-FFF2-40B4-BE49-F238E27FC236}">
              <a16:creationId xmlns:a16="http://schemas.microsoft.com/office/drawing/2014/main" id="{00000000-0008-0000-0600-00003E030000}"/>
            </a:ext>
          </a:extLst>
        </xdr:cNvPr>
        <xdr:cNvSpPr txBox="1"/>
      </xdr:nvSpPr>
      <xdr:spPr>
        <a:xfrm>
          <a:off x="22212300" y="134182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43,043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78</xdr:row>
      <xdr:rowOff>41304</xdr:rowOff>
    </xdr:from>
    <xdr:to>
      <xdr:col>116</xdr:col>
      <xdr:colOff>152400</xdr:colOff>
      <xdr:row>78</xdr:row>
      <xdr:rowOff>41304</xdr:rowOff>
    </xdr:to>
    <xdr:cxnSp macro="">
      <xdr:nvCxnSpPr>
        <xdr:cNvPr id="831" name="直線コネクタ 830">
          <a:extLst>
            <a:ext uri="{FF2B5EF4-FFF2-40B4-BE49-F238E27FC236}">
              <a16:creationId xmlns:a16="http://schemas.microsoft.com/office/drawing/2014/main" id="{00000000-0008-0000-0600-00003F030000}"/>
            </a:ext>
          </a:extLst>
        </xdr:cNvPr>
        <xdr:cNvCxnSpPr/>
      </xdr:nvCxnSpPr>
      <xdr:spPr>
        <a:xfrm>
          <a:off x="22072600" y="134144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69</xdr:row>
      <xdr:rowOff>120034</xdr:rowOff>
    </xdr:from>
    <xdr:ext cx="599010" cy="259045"/>
    <xdr:sp macro="" textlink="">
      <xdr:nvSpPr>
        <xdr:cNvPr id="832" name="繰出金最大値テキスト">
          <a:extLst>
            <a:ext uri="{FF2B5EF4-FFF2-40B4-BE49-F238E27FC236}">
              <a16:creationId xmlns:a16="http://schemas.microsoft.com/office/drawing/2014/main" id="{00000000-0008-0000-0600-000040030000}"/>
            </a:ext>
          </a:extLst>
        </xdr:cNvPr>
        <xdr:cNvSpPr txBox="1"/>
      </xdr:nvSpPr>
      <xdr:spPr>
        <a:xfrm>
          <a:off x="22212300" y="119500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585,277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71</xdr:row>
      <xdr:rowOff>1907</xdr:rowOff>
    </xdr:from>
    <xdr:to>
      <xdr:col>116</xdr:col>
      <xdr:colOff>152400</xdr:colOff>
      <xdr:row>71</xdr:row>
      <xdr:rowOff>1907</xdr:rowOff>
    </xdr:to>
    <xdr:cxnSp macro="">
      <xdr:nvCxnSpPr>
        <xdr:cNvPr id="833" name="直線コネクタ 832">
          <a:extLst>
            <a:ext uri="{FF2B5EF4-FFF2-40B4-BE49-F238E27FC236}">
              <a16:creationId xmlns:a16="http://schemas.microsoft.com/office/drawing/2014/main" id="{00000000-0008-0000-0600-000041030000}"/>
            </a:ext>
          </a:extLst>
        </xdr:cNvPr>
        <xdr:cNvCxnSpPr/>
      </xdr:nvCxnSpPr>
      <xdr:spPr>
        <a:xfrm>
          <a:off x="22072600" y="121748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78</xdr:row>
      <xdr:rowOff>1386</xdr:rowOff>
    </xdr:from>
    <xdr:to>
      <xdr:col>116</xdr:col>
      <xdr:colOff>63500</xdr:colOff>
      <xdr:row>78</xdr:row>
      <xdr:rowOff>4835</xdr:rowOff>
    </xdr:to>
    <xdr:cxnSp macro="">
      <xdr:nvCxnSpPr>
        <xdr:cNvPr id="834" name="直線コネクタ 833">
          <a:extLst>
            <a:ext uri="{FF2B5EF4-FFF2-40B4-BE49-F238E27FC236}">
              <a16:creationId xmlns:a16="http://schemas.microsoft.com/office/drawing/2014/main" id="{00000000-0008-0000-0600-000042030000}"/>
            </a:ext>
          </a:extLst>
        </xdr:cNvPr>
        <xdr:cNvCxnSpPr/>
      </xdr:nvCxnSpPr>
      <xdr:spPr>
        <a:xfrm flipV="1">
          <a:off x="21323300" y="13374486"/>
          <a:ext cx="838200" cy="34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10980</xdr:rowOff>
    </xdr:from>
    <xdr:ext cx="599010" cy="259045"/>
    <xdr:sp macro="" textlink="">
      <xdr:nvSpPr>
        <xdr:cNvPr id="835" name="繰出金平均値テキスト">
          <a:extLst>
            <a:ext uri="{FF2B5EF4-FFF2-40B4-BE49-F238E27FC236}">
              <a16:creationId xmlns:a16="http://schemas.microsoft.com/office/drawing/2014/main" id="{00000000-0008-0000-0600-000043030000}"/>
            </a:ext>
          </a:extLst>
        </xdr:cNvPr>
        <xdr:cNvSpPr txBox="1"/>
      </xdr:nvSpPr>
      <xdr:spPr>
        <a:xfrm>
          <a:off x="22212300" y="1304118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119,093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159553</xdr:rowOff>
    </xdr:from>
    <xdr:to>
      <xdr:col>116</xdr:col>
      <xdr:colOff>114300</xdr:colOff>
      <xdr:row>77</xdr:row>
      <xdr:rowOff>89703</xdr:rowOff>
    </xdr:to>
    <xdr:sp macro="" textlink="">
      <xdr:nvSpPr>
        <xdr:cNvPr id="836" name="フローチャート: 判断 835">
          <a:extLst>
            <a:ext uri="{FF2B5EF4-FFF2-40B4-BE49-F238E27FC236}">
              <a16:creationId xmlns:a16="http://schemas.microsoft.com/office/drawing/2014/main" id="{00000000-0008-0000-0600-000044030000}"/>
            </a:ext>
          </a:extLst>
        </xdr:cNvPr>
        <xdr:cNvSpPr/>
      </xdr:nvSpPr>
      <xdr:spPr>
        <a:xfrm>
          <a:off x="22110700" y="131897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78</xdr:row>
      <xdr:rowOff>4411</xdr:rowOff>
    </xdr:from>
    <xdr:to>
      <xdr:col>111</xdr:col>
      <xdr:colOff>177800</xdr:colOff>
      <xdr:row>78</xdr:row>
      <xdr:rowOff>4835</xdr:rowOff>
    </xdr:to>
    <xdr:cxnSp macro="">
      <xdr:nvCxnSpPr>
        <xdr:cNvPr id="837" name="直線コネクタ 836">
          <a:extLst>
            <a:ext uri="{FF2B5EF4-FFF2-40B4-BE49-F238E27FC236}">
              <a16:creationId xmlns:a16="http://schemas.microsoft.com/office/drawing/2014/main" id="{00000000-0008-0000-0600-000045030000}"/>
            </a:ext>
          </a:extLst>
        </xdr:cNvPr>
        <xdr:cNvCxnSpPr/>
      </xdr:nvCxnSpPr>
      <xdr:spPr>
        <a:xfrm>
          <a:off x="20434300" y="13377511"/>
          <a:ext cx="889000" cy="4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156232</xdr:rowOff>
    </xdr:from>
    <xdr:to>
      <xdr:col>112</xdr:col>
      <xdr:colOff>38100</xdr:colOff>
      <xdr:row>77</xdr:row>
      <xdr:rowOff>86382</xdr:rowOff>
    </xdr:to>
    <xdr:sp macro="" textlink="">
      <xdr:nvSpPr>
        <xdr:cNvPr id="838" name="フローチャート: 判断 837">
          <a:extLst>
            <a:ext uri="{FF2B5EF4-FFF2-40B4-BE49-F238E27FC236}">
              <a16:creationId xmlns:a16="http://schemas.microsoft.com/office/drawing/2014/main" id="{00000000-0008-0000-0600-000046030000}"/>
            </a:ext>
          </a:extLst>
        </xdr:cNvPr>
        <xdr:cNvSpPr/>
      </xdr:nvSpPr>
      <xdr:spPr>
        <a:xfrm>
          <a:off x="21272500" y="131864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75</xdr:row>
      <xdr:rowOff>102909</xdr:rowOff>
    </xdr:from>
    <xdr:ext cx="599010" cy="259045"/>
    <xdr:sp macro="" textlink="">
      <xdr:nvSpPr>
        <xdr:cNvPr id="839" name="テキスト ボックス 838">
          <a:extLst>
            <a:ext uri="{FF2B5EF4-FFF2-40B4-BE49-F238E27FC236}">
              <a16:creationId xmlns:a16="http://schemas.microsoft.com/office/drawing/2014/main" id="{00000000-0008-0000-0600-000047030000}"/>
            </a:ext>
          </a:extLst>
        </xdr:cNvPr>
        <xdr:cNvSpPr txBox="1"/>
      </xdr:nvSpPr>
      <xdr:spPr>
        <a:xfrm>
          <a:off x="21023795" y="1296165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77</xdr:row>
      <xdr:rowOff>171224</xdr:rowOff>
    </xdr:from>
    <xdr:to>
      <xdr:col>107</xdr:col>
      <xdr:colOff>50800</xdr:colOff>
      <xdr:row>78</xdr:row>
      <xdr:rowOff>4411</xdr:rowOff>
    </xdr:to>
    <xdr:cxnSp macro="">
      <xdr:nvCxnSpPr>
        <xdr:cNvPr id="840" name="直線コネクタ 839">
          <a:extLst>
            <a:ext uri="{FF2B5EF4-FFF2-40B4-BE49-F238E27FC236}">
              <a16:creationId xmlns:a16="http://schemas.microsoft.com/office/drawing/2014/main" id="{00000000-0008-0000-0600-000048030000}"/>
            </a:ext>
          </a:extLst>
        </xdr:cNvPr>
        <xdr:cNvCxnSpPr/>
      </xdr:nvCxnSpPr>
      <xdr:spPr>
        <a:xfrm>
          <a:off x="19545300" y="13372874"/>
          <a:ext cx="889000" cy="4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164041</xdr:rowOff>
    </xdr:from>
    <xdr:to>
      <xdr:col>107</xdr:col>
      <xdr:colOff>101600</xdr:colOff>
      <xdr:row>77</xdr:row>
      <xdr:rowOff>94191</xdr:rowOff>
    </xdr:to>
    <xdr:sp macro="" textlink="">
      <xdr:nvSpPr>
        <xdr:cNvPr id="841" name="フローチャート: 判断 840">
          <a:extLst>
            <a:ext uri="{FF2B5EF4-FFF2-40B4-BE49-F238E27FC236}">
              <a16:creationId xmlns:a16="http://schemas.microsoft.com/office/drawing/2014/main" id="{00000000-0008-0000-0600-000049030000}"/>
            </a:ext>
          </a:extLst>
        </xdr:cNvPr>
        <xdr:cNvSpPr/>
      </xdr:nvSpPr>
      <xdr:spPr>
        <a:xfrm>
          <a:off x="20383500" y="131942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75</xdr:row>
      <xdr:rowOff>110718</xdr:rowOff>
    </xdr:from>
    <xdr:ext cx="599010" cy="259045"/>
    <xdr:sp macro="" textlink="">
      <xdr:nvSpPr>
        <xdr:cNvPr id="842" name="テキスト ボックス 841">
          <a:extLst>
            <a:ext uri="{FF2B5EF4-FFF2-40B4-BE49-F238E27FC236}">
              <a16:creationId xmlns:a16="http://schemas.microsoft.com/office/drawing/2014/main" id="{00000000-0008-0000-0600-00004A030000}"/>
            </a:ext>
          </a:extLst>
        </xdr:cNvPr>
        <xdr:cNvSpPr txBox="1"/>
      </xdr:nvSpPr>
      <xdr:spPr>
        <a:xfrm>
          <a:off x="20134795" y="129694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117,130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77</xdr:row>
      <xdr:rowOff>171224</xdr:rowOff>
    </xdr:from>
    <xdr:to>
      <xdr:col>102</xdr:col>
      <xdr:colOff>114300</xdr:colOff>
      <xdr:row>78</xdr:row>
      <xdr:rowOff>23923</xdr:rowOff>
    </xdr:to>
    <xdr:cxnSp macro="">
      <xdr:nvCxnSpPr>
        <xdr:cNvPr id="843" name="直線コネクタ 842">
          <a:extLst>
            <a:ext uri="{FF2B5EF4-FFF2-40B4-BE49-F238E27FC236}">
              <a16:creationId xmlns:a16="http://schemas.microsoft.com/office/drawing/2014/main" id="{00000000-0008-0000-0600-00004B030000}"/>
            </a:ext>
          </a:extLst>
        </xdr:cNvPr>
        <xdr:cNvCxnSpPr/>
      </xdr:nvCxnSpPr>
      <xdr:spPr>
        <a:xfrm flipV="1">
          <a:off x="18656300" y="13372874"/>
          <a:ext cx="889000" cy="241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165333</xdr:rowOff>
    </xdr:from>
    <xdr:to>
      <xdr:col>102</xdr:col>
      <xdr:colOff>165100</xdr:colOff>
      <xdr:row>77</xdr:row>
      <xdr:rowOff>95483</xdr:rowOff>
    </xdr:to>
    <xdr:sp macro="" textlink="">
      <xdr:nvSpPr>
        <xdr:cNvPr id="844" name="フローチャート: 判断 843">
          <a:extLst>
            <a:ext uri="{FF2B5EF4-FFF2-40B4-BE49-F238E27FC236}">
              <a16:creationId xmlns:a16="http://schemas.microsoft.com/office/drawing/2014/main" id="{00000000-0008-0000-0600-00004C030000}"/>
            </a:ext>
          </a:extLst>
        </xdr:cNvPr>
        <xdr:cNvSpPr/>
      </xdr:nvSpPr>
      <xdr:spPr>
        <a:xfrm>
          <a:off x="19494500" y="13195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75</xdr:row>
      <xdr:rowOff>112010</xdr:rowOff>
    </xdr:from>
    <xdr:ext cx="599010" cy="259045"/>
    <xdr:sp macro="" textlink="">
      <xdr:nvSpPr>
        <xdr:cNvPr id="845" name="テキスト ボックス 844">
          <a:extLst>
            <a:ext uri="{FF2B5EF4-FFF2-40B4-BE49-F238E27FC236}">
              <a16:creationId xmlns:a16="http://schemas.microsoft.com/office/drawing/2014/main" id="{00000000-0008-0000-0600-00004D030000}"/>
            </a:ext>
          </a:extLst>
        </xdr:cNvPr>
        <xdr:cNvSpPr txBox="1"/>
      </xdr:nvSpPr>
      <xdr:spPr>
        <a:xfrm>
          <a:off x="19245795" y="129707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116,565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4149</xdr:rowOff>
    </xdr:from>
    <xdr:to>
      <xdr:col>98</xdr:col>
      <xdr:colOff>38100</xdr:colOff>
      <xdr:row>77</xdr:row>
      <xdr:rowOff>105749</xdr:rowOff>
    </xdr:to>
    <xdr:sp macro="" textlink="">
      <xdr:nvSpPr>
        <xdr:cNvPr id="846" name="フローチャート: 判断 845">
          <a:extLst>
            <a:ext uri="{FF2B5EF4-FFF2-40B4-BE49-F238E27FC236}">
              <a16:creationId xmlns:a16="http://schemas.microsoft.com/office/drawing/2014/main" id="{00000000-0008-0000-0600-00004E030000}"/>
            </a:ext>
          </a:extLst>
        </xdr:cNvPr>
        <xdr:cNvSpPr/>
      </xdr:nvSpPr>
      <xdr:spPr>
        <a:xfrm>
          <a:off x="18605500" y="132057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75</xdr:row>
      <xdr:rowOff>122276</xdr:rowOff>
    </xdr:from>
    <xdr:ext cx="599010" cy="259045"/>
    <xdr:sp macro="" textlink="">
      <xdr:nvSpPr>
        <xdr:cNvPr id="847" name="テキスト ボックス 846">
          <a:extLst>
            <a:ext uri="{FF2B5EF4-FFF2-40B4-BE49-F238E27FC236}">
              <a16:creationId xmlns:a16="http://schemas.microsoft.com/office/drawing/2014/main" id="{00000000-0008-0000-0600-00004F030000}"/>
            </a:ext>
          </a:extLst>
        </xdr:cNvPr>
        <xdr:cNvSpPr txBox="1"/>
      </xdr:nvSpPr>
      <xdr:spPr>
        <a:xfrm>
          <a:off x="18356795" y="1298102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48" name="テキスト ボックス 847">
          <a:extLst>
            <a:ext uri="{FF2B5EF4-FFF2-40B4-BE49-F238E27FC236}">
              <a16:creationId xmlns:a16="http://schemas.microsoft.com/office/drawing/2014/main" id="{00000000-0008-0000-0600-000050030000}"/>
            </a:ext>
          </a:extLst>
        </xdr:cNvPr>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49" name="テキスト ボックス 848">
          <a:extLst>
            <a:ext uri="{FF2B5EF4-FFF2-40B4-BE49-F238E27FC236}">
              <a16:creationId xmlns:a16="http://schemas.microsoft.com/office/drawing/2014/main" id="{00000000-0008-0000-0600-000051030000}"/>
            </a:ext>
          </a:extLst>
        </xdr:cNvPr>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50" name="テキスト ボックス 849">
          <a:extLst>
            <a:ext uri="{FF2B5EF4-FFF2-40B4-BE49-F238E27FC236}">
              <a16:creationId xmlns:a16="http://schemas.microsoft.com/office/drawing/2014/main" id="{00000000-0008-0000-0600-000052030000}"/>
            </a:ext>
          </a:extLst>
        </xdr:cNvPr>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51" name="テキスト ボックス 850">
          <a:extLst>
            <a:ext uri="{FF2B5EF4-FFF2-40B4-BE49-F238E27FC236}">
              <a16:creationId xmlns:a16="http://schemas.microsoft.com/office/drawing/2014/main" id="{00000000-0008-0000-0600-000053030000}"/>
            </a:ext>
          </a:extLst>
        </xdr:cNvPr>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52" name="テキスト ボックス 851">
          <a:extLst>
            <a:ext uri="{FF2B5EF4-FFF2-40B4-BE49-F238E27FC236}">
              <a16:creationId xmlns:a16="http://schemas.microsoft.com/office/drawing/2014/main" id="{00000000-0008-0000-0600-000054030000}"/>
            </a:ext>
          </a:extLst>
        </xdr:cNvPr>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77</xdr:row>
      <xdr:rowOff>122036</xdr:rowOff>
    </xdr:from>
    <xdr:to>
      <xdr:col>116</xdr:col>
      <xdr:colOff>114300</xdr:colOff>
      <xdr:row>78</xdr:row>
      <xdr:rowOff>52186</xdr:rowOff>
    </xdr:to>
    <xdr:sp macro="" textlink="">
      <xdr:nvSpPr>
        <xdr:cNvPr id="853" name="楕円 852">
          <a:extLst>
            <a:ext uri="{FF2B5EF4-FFF2-40B4-BE49-F238E27FC236}">
              <a16:creationId xmlns:a16="http://schemas.microsoft.com/office/drawing/2014/main" id="{00000000-0008-0000-0600-000055030000}"/>
            </a:ext>
          </a:extLst>
        </xdr:cNvPr>
        <xdr:cNvSpPr/>
      </xdr:nvSpPr>
      <xdr:spPr>
        <a:xfrm>
          <a:off x="22110700" y="1332368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77</xdr:row>
      <xdr:rowOff>36963</xdr:rowOff>
    </xdr:from>
    <xdr:ext cx="534377" cy="259045"/>
    <xdr:sp macro="" textlink="">
      <xdr:nvSpPr>
        <xdr:cNvPr id="854" name="繰出金該当値テキスト">
          <a:extLst>
            <a:ext uri="{FF2B5EF4-FFF2-40B4-BE49-F238E27FC236}">
              <a16:creationId xmlns:a16="http://schemas.microsoft.com/office/drawing/2014/main" id="{00000000-0008-0000-0600-000056030000}"/>
            </a:ext>
          </a:extLst>
        </xdr:cNvPr>
        <xdr:cNvSpPr txBox="1"/>
      </xdr:nvSpPr>
      <xdr:spPr>
        <a:xfrm>
          <a:off x="22212300" y="1323861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60,505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77</xdr:row>
      <xdr:rowOff>125485</xdr:rowOff>
    </xdr:from>
    <xdr:to>
      <xdr:col>112</xdr:col>
      <xdr:colOff>38100</xdr:colOff>
      <xdr:row>78</xdr:row>
      <xdr:rowOff>55635</xdr:rowOff>
    </xdr:to>
    <xdr:sp macro="" textlink="">
      <xdr:nvSpPr>
        <xdr:cNvPr id="855" name="楕円 854">
          <a:extLst>
            <a:ext uri="{FF2B5EF4-FFF2-40B4-BE49-F238E27FC236}">
              <a16:creationId xmlns:a16="http://schemas.microsoft.com/office/drawing/2014/main" id="{00000000-0008-0000-0600-000057030000}"/>
            </a:ext>
          </a:extLst>
        </xdr:cNvPr>
        <xdr:cNvSpPr/>
      </xdr:nvSpPr>
      <xdr:spPr>
        <a:xfrm>
          <a:off x="21272500" y="133271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78</xdr:row>
      <xdr:rowOff>46762</xdr:rowOff>
    </xdr:from>
    <xdr:ext cx="534377" cy="259045"/>
    <xdr:sp macro="" textlink="">
      <xdr:nvSpPr>
        <xdr:cNvPr id="856" name="テキスト ボックス 855">
          <a:extLst>
            <a:ext uri="{FF2B5EF4-FFF2-40B4-BE49-F238E27FC236}">
              <a16:creationId xmlns:a16="http://schemas.microsoft.com/office/drawing/2014/main" id="{00000000-0008-0000-0600-000058030000}"/>
            </a:ext>
          </a:extLst>
        </xdr:cNvPr>
        <xdr:cNvSpPr txBox="1"/>
      </xdr:nvSpPr>
      <xdr:spPr>
        <a:xfrm>
          <a:off x="21056111" y="13419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58,996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77</xdr:row>
      <xdr:rowOff>125061</xdr:rowOff>
    </xdr:from>
    <xdr:to>
      <xdr:col>107</xdr:col>
      <xdr:colOff>101600</xdr:colOff>
      <xdr:row>78</xdr:row>
      <xdr:rowOff>55211</xdr:rowOff>
    </xdr:to>
    <xdr:sp macro="" textlink="">
      <xdr:nvSpPr>
        <xdr:cNvPr id="857" name="楕円 856">
          <a:extLst>
            <a:ext uri="{FF2B5EF4-FFF2-40B4-BE49-F238E27FC236}">
              <a16:creationId xmlns:a16="http://schemas.microsoft.com/office/drawing/2014/main" id="{00000000-0008-0000-0600-000059030000}"/>
            </a:ext>
          </a:extLst>
        </xdr:cNvPr>
        <xdr:cNvSpPr/>
      </xdr:nvSpPr>
      <xdr:spPr>
        <a:xfrm>
          <a:off x="20383500" y="13326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78</xdr:row>
      <xdr:rowOff>46338</xdr:rowOff>
    </xdr:from>
    <xdr:ext cx="534377" cy="259045"/>
    <xdr:sp macro="" textlink="">
      <xdr:nvSpPr>
        <xdr:cNvPr id="858" name="テキスト ボックス 857">
          <a:extLst>
            <a:ext uri="{FF2B5EF4-FFF2-40B4-BE49-F238E27FC236}">
              <a16:creationId xmlns:a16="http://schemas.microsoft.com/office/drawing/2014/main" id="{00000000-0008-0000-0600-00005A030000}"/>
            </a:ext>
          </a:extLst>
        </xdr:cNvPr>
        <xdr:cNvSpPr txBox="1"/>
      </xdr:nvSpPr>
      <xdr:spPr>
        <a:xfrm>
          <a:off x="20167111" y="134194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59,182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77</xdr:row>
      <xdr:rowOff>120424</xdr:rowOff>
    </xdr:from>
    <xdr:to>
      <xdr:col>102</xdr:col>
      <xdr:colOff>165100</xdr:colOff>
      <xdr:row>78</xdr:row>
      <xdr:rowOff>50574</xdr:rowOff>
    </xdr:to>
    <xdr:sp macro="" textlink="">
      <xdr:nvSpPr>
        <xdr:cNvPr id="859" name="楕円 858">
          <a:extLst>
            <a:ext uri="{FF2B5EF4-FFF2-40B4-BE49-F238E27FC236}">
              <a16:creationId xmlns:a16="http://schemas.microsoft.com/office/drawing/2014/main" id="{00000000-0008-0000-0600-00005B030000}"/>
            </a:ext>
          </a:extLst>
        </xdr:cNvPr>
        <xdr:cNvSpPr/>
      </xdr:nvSpPr>
      <xdr:spPr>
        <a:xfrm>
          <a:off x="19494500" y="133220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78</xdr:row>
      <xdr:rowOff>41701</xdr:rowOff>
    </xdr:from>
    <xdr:ext cx="534377" cy="259045"/>
    <xdr:sp macro="" textlink="">
      <xdr:nvSpPr>
        <xdr:cNvPr id="860" name="テキスト ボックス 859">
          <a:extLst>
            <a:ext uri="{FF2B5EF4-FFF2-40B4-BE49-F238E27FC236}">
              <a16:creationId xmlns:a16="http://schemas.microsoft.com/office/drawing/2014/main" id="{00000000-0008-0000-0600-00005C030000}"/>
            </a:ext>
          </a:extLst>
        </xdr:cNvPr>
        <xdr:cNvSpPr txBox="1"/>
      </xdr:nvSpPr>
      <xdr:spPr>
        <a:xfrm>
          <a:off x="19278111" y="13414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77</xdr:row>
      <xdr:rowOff>144573</xdr:rowOff>
    </xdr:from>
    <xdr:to>
      <xdr:col>98</xdr:col>
      <xdr:colOff>38100</xdr:colOff>
      <xdr:row>78</xdr:row>
      <xdr:rowOff>74723</xdr:rowOff>
    </xdr:to>
    <xdr:sp macro="" textlink="">
      <xdr:nvSpPr>
        <xdr:cNvPr id="861" name="楕円 860">
          <a:extLst>
            <a:ext uri="{FF2B5EF4-FFF2-40B4-BE49-F238E27FC236}">
              <a16:creationId xmlns:a16="http://schemas.microsoft.com/office/drawing/2014/main" id="{00000000-0008-0000-0600-00005D030000}"/>
            </a:ext>
          </a:extLst>
        </xdr:cNvPr>
        <xdr:cNvSpPr/>
      </xdr:nvSpPr>
      <xdr:spPr>
        <a:xfrm>
          <a:off x="18605500" y="133462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78</xdr:row>
      <xdr:rowOff>65850</xdr:rowOff>
    </xdr:from>
    <xdr:ext cx="534377" cy="259045"/>
    <xdr:sp macro="" textlink="">
      <xdr:nvSpPr>
        <xdr:cNvPr id="862" name="テキスト ボックス 861">
          <a:extLst>
            <a:ext uri="{FF2B5EF4-FFF2-40B4-BE49-F238E27FC236}">
              <a16:creationId xmlns:a16="http://schemas.microsoft.com/office/drawing/2014/main" id="{00000000-0008-0000-0600-00005E030000}"/>
            </a:ext>
          </a:extLst>
        </xdr:cNvPr>
        <xdr:cNvSpPr txBox="1"/>
      </xdr:nvSpPr>
      <xdr:spPr>
        <a:xfrm>
          <a:off x="18389111" y="134389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50,646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63" name="正方形/長方形 862">
          <a:extLst>
            <a:ext uri="{FF2B5EF4-FFF2-40B4-BE49-F238E27FC236}">
              <a16:creationId xmlns:a16="http://schemas.microsoft.com/office/drawing/2014/main" id="{00000000-0008-0000-0600-00005F030000}"/>
            </a:ext>
          </a:extLst>
        </xdr:cNvPr>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64" name="正方形/長方形 863">
          <a:extLst>
            <a:ext uri="{FF2B5EF4-FFF2-40B4-BE49-F238E27FC236}">
              <a16:creationId xmlns:a16="http://schemas.microsoft.com/office/drawing/2014/main" id="{00000000-0008-0000-0600-000060030000}"/>
            </a:ext>
          </a:extLst>
        </xdr:cNvPr>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65" name="正方形/長方形 864">
          <a:extLst>
            <a:ext uri="{FF2B5EF4-FFF2-40B4-BE49-F238E27FC236}">
              <a16:creationId xmlns:a16="http://schemas.microsoft.com/office/drawing/2014/main" id="{00000000-0008-0000-0600-000061030000}"/>
            </a:ext>
          </a:extLst>
        </xdr:cNvPr>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66" name="正方形/長方形 865">
          <a:extLst>
            <a:ext uri="{FF2B5EF4-FFF2-40B4-BE49-F238E27FC236}">
              <a16:creationId xmlns:a16="http://schemas.microsoft.com/office/drawing/2014/main" id="{00000000-0008-0000-0600-000062030000}"/>
            </a:ext>
          </a:extLst>
        </xdr:cNvPr>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67" name="正方形/長方形 866">
          <a:extLst>
            <a:ext uri="{FF2B5EF4-FFF2-40B4-BE49-F238E27FC236}">
              <a16:creationId xmlns:a16="http://schemas.microsoft.com/office/drawing/2014/main" id="{00000000-0008-0000-0600-000063030000}"/>
            </a:ext>
          </a:extLst>
        </xdr:cNvPr>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68" name="正方形/長方形 867">
          <a:extLst>
            <a:ext uri="{FF2B5EF4-FFF2-40B4-BE49-F238E27FC236}">
              <a16:creationId xmlns:a16="http://schemas.microsoft.com/office/drawing/2014/main" id="{00000000-0008-0000-0600-000064030000}"/>
            </a:ext>
          </a:extLst>
        </xdr:cNvPr>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69" name="正方形/長方形 868">
          <a:extLst>
            <a:ext uri="{FF2B5EF4-FFF2-40B4-BE49-F238E27FC236}">
              <a16:creationId xmlns:a16="http://schemas.microsoft.com/office/drawing/2014/main" id="{00000000-0008-0000-0600-000065030000}"/>
            </a:ext>
          </a:extLst>
        </xdr:cNvPr>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70" name="正方形/長方形 869">
          <a:extLst>
            <a:ext uri="{FF2B5EF4-FFF2-40B4-BE49-F238E27FC236}">
              <a16:creationId xmlns:a16="http://schemas.microsoft.com/office/drawing/2014/main" id="{00000000-0008-0000-0600-000066030000}"/>
            </a:ext>
          </a:extLst>
        </xdr:cNvPr>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71" name="テキスト ボックス 870">
          <a:extLst>
            <a:ext uri="{FF2B5EF4-FFF2-40B4-BE49-F238E27FC236}">
              <a16:creationId xmlns:a16="http://schemas.microsoft.com/office/drawing/2014/main" id="{00000000-0008-0000-0600-000067030000}"/>
            </a:ext>
          </a:extLst>
        </xdr:cNvPr>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72" name="直線コネクタ 871">
          <a:extLst>
            <a:ext uri="{FF2B5EF4-FFF2-40B4-BE49-F238E27FC236}">
              <a16:creationId xmlns:a16="http://schemas.microsoft.com/office/drawing/2014/main" id="{00000000-0008-0000-0600-000068030000}"/>
            </a:ext>
          </a:extLst>
        </xdr:cNvPr>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94</xdr:row>
      <xdr:rowOff>139700</xdr:rowOff>
    </xdr:from>
    <xdr:to>
      <xdr:col>120</xdr:col>
      <xdr:colOff>114300</xdr:colOff>
      <xdr:row>94</xdr:row>
      <xdr:rowOff>139700</xdr:rowOff>
    </xdr:to>
    <xdr:cxnSp macro="">
      <xdr:nvCxnSpPr>
        <xdr:cNvPr id="873" name="直線コネクタ 872">
          <a:extLst>
            <a:ext uri="{FF2B5EF4-FFF2-40B4-BE49-F238E27FC236}">
              <a16:creationId xmlns:a16="http://schemas.microsoft.com/office/drawing/2014/main" id="{00000000-0008-0000-0600-000069030000}"/>
            </a:ext>
          </a:extLst>
        </xdr:cNvPr>
        <xdr:cNvCxnSpPr/>
      </xdr:nvCxnSpPr>
      <xdr:spPr>
        <a:xfrm>
          <a:off x="18288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93</xdr:row>
      <xdr:rowOff>168927</xdr:rowOff>
    </xdr:from>
    <xdr:ext cx="248786" cy="259045"/>
    <xdr:sp macro="" textlink="">
      <xdr:nvSpPr>
        <xdr:cNvPr id="874" name="テキスト ボックス 873">
          <a:extLst>
            <a:ext uri="{FF2B5EF4-FFF2-40B4-BE49-F238E27FC236}">
              <a16:creationId xmlns:a16="http://schemas.microsoft.com/office/drawing/2014/main" id="{00000000-0008-0000-0600-00006A030000}"/>
            </a:ext>
          </a:extLst>
        </xdr:cNvPr>
        <xdr:cNvSpPr txBox="1"/>
      </xdr:nvSpPr>
      <xdr:spPr>
        <a:xfrm>
          <a:off x="18039214" y="16113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875" name="直線コネクタ 874">
          <a:extLst>
            <a:ext uri="{FF2B5EF4-FFF2-40B4-BE49-F238E27FC236}">
              <a16:creationId xmlns:a16="http://schemas.microsoft.com/office/drawing/2014/main" id="{00000000-0008-0000-0600-00006B030000}"/>
            </a:ext>
          </a:extLst>
        </xdr:cNvPr>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87</xdr:row>
      <xdr:rowOff>54627</xdr:rowOff>
    </xdr:from>
    <xdr:ext cx="248786" cy="259045"/>
    <xdr:sp macro="" textlink="">
      <xdr:nvSpPr>
        <xdr:cNvPr id="876" name="テキスト ボックス 875">
          <a:extLst>
            <a:ext uri="{FF2B5EF4-FFF2-40B4-BE49-F238E27FC236}">
              <a16:creationId xmlns:a16="http://schemas.microsoft.com/office/drawing/2014/main" id="{00000000-0008-0000-0600-00006C030000}"/>
            </a:ext>
          </a:extLst>
        </xdr:cNvPr>
        <xdr:cNvSpPr txBox="1"/>
      </xdr:nvSpPr>
      <xdr:spPr>
        <a:xfrm>
          <a:off x="18039214" y="14970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877" name="前年度繰上充用金グラフ枠">
          <a:extLst>
            <a:ext uri="{FF2B5EF4-FFF2-40B4-BE49-F238E27FC236}">
              <a16:creationId xmlns:a16="http://schemas.microsoft.com/office/drawing/2014/main" id="{00000000-0008-0000-0600-00006D030000}"/>
            </a:ext>
          </a:extLst>
        </xdr:cNvPr>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94</xdr:row>
      <xdr:rowOff>139700</xdr:rowOff>
    </xdr:from>
    <xdr:to>
      <xdr:col>116</xdr:col>
      <xdr:colOff>62864</xdr:colOff>
      <xdr:row>94</xdr:row>
      <xdr:rowOff>139700</xdr:rowOff>
    </xdr:to>
    <xdr:cxnSp macro="">
      <xdr:nvCxnSpPr>
        <xdr:cNvPr id="878" name="直線コネクタ 877">
          <a:extLst>
            <a:ext uri="{FF2B5EF4-FFF2-40B4-BE49-F238E27FC236}">
              <a16:creationId xmlns:a16="http://schemas.microsoft.com/office/drawing/2014/main" id="{00000000-0008-0000-0600-00006E030000}"/>
            </a:ext>
          </a:extLst>
        </xdr:cNvPr>
        <xdr:cNvCxnSpPr/>
      </xdr:nvCxnSpPr>
      <xdr:spPr>
        <a:xfrm>
          <a:off x="22159595" y="16256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95</xdr:row>
      <xdr:rowOff>10177</xdr:rowOff>
    </xdr:from>
    <xdr:ext cx="249299" cy="259045"/>
    <xdr:sp macro="" textlink="">
      <xdr:nvSpPr>
        <xdr:cNvPr id="879" name="前年度繰上充用金最小値テキスト">
          <a:extLst>
            <a:ext uri="{FF2B5EF4-FFF2-40B4-BE49-F238E27FC236}">
              <a16:creationId xmlns:a16="http://schemas.microsoft.com/office/drawing/2014/main" id="{00000000-0008-0000-0600-00006F030000}"/>
            </a:ext>
          </a:extLst>
        </xdr:cNvPr>
        <xdr:cNvSpPr txBox="1"/>
      </xdr:nvSpPr>
      <xdr:spPr>
        <a:xfrm>
          <a:off x="2221230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0" name="直線コネクタ 879">
          <a:extLst>
            <a:ext uri="{FF2B5EF4-FFF2-40B4-BE49-F238E27FC236}">
              <a16:creationId xmlns:a16="http://schemas.microsoft.com/office/drawing/2014/main" id="{00000000-0008-0000-0600-000070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93</xdr:row>
      <xdr:rowOff>10177</xdr:rowOff>
    </xdr:from>
    <xdr:ext cx="249299" cy="259045"/>
    <xdr:sp macro="" textlink="">
      <xdr:nvSpPr>
        <xdr:cNvPr id="881" name="前年度繰上充用金最大値テキスト">
          <a:extLst>
            <a:ext uri="{FF2B5EF4-FFF2-40B4-BE49-F238E27FC236}">
              <a16:creationId xmlns:a16="http://schemas.microsoft.com/office/drawing/2014/main" id="{00000000-0008-0000-0600-000071030000}"/>
            </a:ext>
          </a:extLst>
        </xdr:cNvPr>
        <xdr:cNvSpPr txBox="1"/>
      </xdr:nvSpPr>
      <xdr:spPr>
        <a:xfrm>
          <a:off x="22212300" y="15955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94</xdr:row>
      <xdr:rowOff>139700</xdr:rowOff>
    </xdr:from>
    <xdr:to>
      <xdr:col>116</xdr:col>
      <xdr:colOff>152400</xdr:colOff>
      <xdr:row>94</xdr:row>
      <xdr:rowOff>139700</xdr:rowOff>
    </xdr:to>
    <xdr:cxnSp macro="">
      <xdr:nvCxnSpPr>
        <xdr:cNvPr id="882" name="直線コネクタ 881">
          <a:extLst>
            <a:ext uri="{FF2B5EF4-FFF2-40B4-BE49-F238E27FC236}">
              <a16:creationId xmlns:a16="http://schemas.microsoft.com/office/drawing/2014/main" id="{00000000-0008-0000-0600-000072030000}"/>
            </a:ext>
          </a:extLst>
        </xdr:cNvPr>
        <xdr:cNvCxnSpPr/>
      </xdr:nvCxnSpPr>
      <xdr:spPr>
        <a:xfrm>
          <a:off x="22072600" y="16256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94</xdr:row>
      <xdr:rowOff>139700</xdr:rowOff>
    </xdr:from>
    <xdr:to>
      <xdr:col>116</xdr:col>
      <xdr:colOff>63500</xdr:colOff>
      <xdr:row>94</xdr:row>
      <xdr:rowOff>139700</xdr:rowOff>
    </xdr:to>
    <xdr:cxnSp macro="">
      <xdr:nvCxnSpPr>
        <xdr:cNvPr id="883" name="直線コネクタ 882">
          <a:extLst>
            <a:ext uri="{FF2B5EF4-FFF2-40B4-BE49-F238E27FC236}">
              <a16:creationId xmlns:a16="http://schemas.microsoft.com/office/drawing/2014/main" id="{00000000-0008-0000-0600-000073030000}"/>
            </a:ext>
          </a:extLst>
        </xdr:cNvPr>
        <xdr:cNvCxnSpPr/>
      </xdr:nvCxnSpPr>
      <xdr:spPr>
        <a:xfrm>
          <a:off x="21323300" y="16256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94</xdr:row>
      <xdr:rowOff>67327</xdr:rowOff>
    </xdr:from>
    <xdr:ext cx="249299" cy="259045"/>
    <xdr:sp macro="" textlink="">
      <xdr:nvSpPr>
        <xdr:cNvPr id="884" name="前年度繰上充用金平均値テキスト">
          <a:extLst>
            <a:ext uri="{FF2B5EF4-FFF2-40B4-BE49-F238E27FC236}">
              <a16:creationId xmlns:a16="http://schemas.microsoft.com/office/drawing/2014/main" id="{00000000-0008-0000-0600-000074030000}"/>
            </a:ext>
          </a:extLst>
        </xdr:cNvPr>
        <xdr:cNvSpPr txBox="1"/>
      </xdr:nvSpPr>
      <xdr:spPr>
        <a:xfrm>
          <a:off x="22212300" y="16183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885" name="フローチャート: 判断 884">
          <a:extLst>
            <a:ext uri="{FF2B5EF4-FFF2-40B4-BE49-F238E27FC236}">
              <a16:creationId xmlns:a16="http://schemas.microsoft.com/office/drawing/2014/main" id="{00000000-0008-0000-0600-000075030000}"/>
            </a:ext>
          </a:extLst>
        </xdr:cNvPr>
        <xdr:cNvSpPr/>
      </xdr:nvSpPr>
      <xdr:spPr>
        <a:xfrm>
          <a:off x="221107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94</xdr:row>
      <xdr:rowOff>139700</xdr:rowOff>
    </xdr:from>
    <xdr:to>
      <xdr:col>111</xdr:col>
      <xdr:colOff>177800</xdr:colOff>
      <xdr:row>94</xdr:row>
      <xdr:rowOff>139700</xdr:rowOff>
    </xdr:to>
    <xdr:cxnSp macro="">
      <xdr:nvCxnSpPr>
        <xdr:cNvPr id="886" name="直線コネクタ 885">
          <a:extLst>
            <a:ext uri="{FF2B5EF4-FFF2-40B4-BE49-F238E27FC236}">
              <a16:creationId xmlns:a16="http://schemas.microsoft.com/office/drawing/2014/main" id="{00000000-0008-0000-0600-000076030000}"/>
            </a:ext>
          </a:extLst>
        </xdr:cNvPr>
        <xdr:cNvCxnSpPr/>
      </xdr:nvCxnSpPr>
      <xdr:spPr>
        <a:xfrm>
          <a:off x="20434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94</xdr:row>
      <xdr:rowOff>88900</xdr:rowOff>
    </xdr:from>
    <xdr:to>
      <xdr:col>112</xdr:col>
      <xdr:colOff>38100</xdr:colOff>
      <xdr:row>95</xdr:row>
      <xdr:rowOff>19050</xdr:rowOff>
    </xdr:to>
    <xdr:sp macro="" textlink="">
      <xdr:nvSpPr>
        <xdr:cNvPr id="887" name="フローチャート: 判断 886">
          <a:extLst>
            <a:ext uri="{FF2B5EF4-FFF2-40B4-BE49-F238E27FC236}">
              <a16:creationId xmlns:a16="http://schemas.microsoft.com/office/drawing/2014/main" id="{00000000-0008-0000-0600-000077030000}"/>
            </a:ext>
          </a:extLst>
        </xdr:cNvPr>
        <xdr:cNvSpPr/>
      </xdr:nvSpPr>
      <xdr:spPr>
        <a:xfrm>
          <a:off x="21272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95</xdr:row>
      <xdr:rowOff>10177</xdr:rowOff>
    </xdr:from>
    <xdr:ext cx="249299" cy="259045"/>
    <xdr:sp macro="" textlink="">
      <xdr:nvSpPr>
        <xdr:cNvPr id="888" name="テキスト ボックス 887">
          <a:extLst>
            <a:ext uri="{FF2B5EF4-FFF2-40B4-BE49-F238E27FC236}">
              <a16:creationId xmlns:a16="http://schemas.microsoft.com/office/drawing/2014/main" id="{00000000-0008-0000-0600-000078030000}"/>
            </a:ext>
          </a:extLst>
        </xdr:cNvPr>
        <xdr:cNvSpPr txBox="1"/>
      </xdr:nvSpPr>
      <xdr:spPr>
        <a:xfrm>
          <a:off x="21198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94</xdr:row>
      <xdr:rowOff>139700</xdr:rowOff>
    </xdr:from>
    <xdr:to>
      <xdr:col>107</xdr:col>
      <xdr:colOff>50800</xdr:colOff>
      <xdr:row>94</xdr:row>
      <xdr:rowOff>139700</xdr:rowOff>
    </xdr:to>
    <xdr:cxnSp macro="">
      <xdr:nvCxnSpPr>
        <xdr:cNvPr id="889" name="直線コネクタ 888">
          <a:extLst>
            <a:ext uri="{FF2B5EF4-FFF2-40B4-BE49-F238E27FC236}">
              <a16:creationId xmlns:a16="http://schemas.microsoft.com/office/drawing/2014/main" id="{00000000-0008-0000-0600-000079030000}"/>
            </a:ext>
          </a:extLst>
        </xdr:cNvPr>
        <xdr:cNvCxnSpPr/>
      </xdr:nvCxnSpPr>
      <xdr:spPr>
        <a:xfrm>
          <a:off x="19545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94</xdr:row>
      <xdr:rowOff>88900</xdr:rowOff>
    </xdr:from>
    <xdr:to>
      <xdr:col>107</xdr:col>
      <xdr:colOff>101600</xdr:colOff>
      <xdr:row>95</xdr:row>
      <xdr:rowOff>19050</xdr:rowOff>
    </xdr:to>
    <xdr:sp macro="" textlink="">
      <xdr:nvSpPr>
        <xdr:cNvPr id="890" name="フローチャート: 判断 889">
          <a:extLst>
            <a:ext uri="{FF2B5EF4-FFF2-40B4-BE49-F238E27FC236}">
              <a16:creationId xmlns:a16="http://schemas.microsoft.com/office/drawing/2014/main" id="{00000000-0008-0000-0600-00007A030000}"/>
            </a:ext>
          </a:extLst>
        </xdr:cNvPr>
        <xdr:cNvSpPr/>
      </xdr:nvSpPr>
      <xdr:spPr>
        <a:xfrm>
          <a:off x="20383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95</xdr:row>
      <xdr:rowOff>10177</xdr:rowOff>
    </xdr:from>
    <xdr:ext cx="249299" cy="259045"/>
    <xdr:sp macro="" textlink="">
      <xdr:nvSpPr>
        <xdr:cNvPr id="891" name="テキスト ボックス 890">
          <a:extLst>
            <a:ext uri="{FF2B5EF4-FFF2-40B4-BE49-F238E27FC236}">
              <a16:creationId xmlns:a16="http://schemas.microsoft.com/office/drawing/2014/main" id="{00000000-0008-0000-0600-00007B030000}"/>
            </a:ext>
          </a:extLst>
        </xdr:cNvPr>
        <xdr:cNvSpPr txBox="1"/>
      </xdr:nvSpPr>
      <xdr:spPr>
        <a:xfrm>
          <a:off x="20309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94</xdr:row>
      <xdr:rowOff>139700</xdr:rowOff>
    </xdr:from>
    <xdr:to>
      <xdr:col>102</xdr:col>
      <xdr:colOff>114300</xdr:colOff>
      <xdr:row>94</xdr:row>
      <xdr:rowOff>139700</xdr:rowOff>
    </xdr:to>
    <xdr:cxnSp macro="">
      <xdr:nvCxnSpPr>
        <xdr:cNvPr id="892" name="直線コネクタ 891">
          <a:extLst>
            <a:ext uri="{FF2B5EF4-FFF2-40B4-BE49-F238E27FC236}">
              <a16:creationId xmlns:a16="http://schemas.microsoft.com/office/drawing/2014/main" id="{00000000-0008-0000-0600-00007C030000}"/>
            </a:ext>
          </a:extLst>
        </xdr:cNvPr>
        <xdr:cNvCxnSpPr/>
      </xdr:nvCxnSpPr>
      <xdr:spPr>
        <a:xfrm>
          <a:off x="18656300" y="16256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94</xdr:row>
      <xdr:rowOff>88900</xdr:rowOff>
    </xdr:from>
    <xdr:to>
      <xdr:col>102</xdr:col>
      <xdr:colOff>165100</xdr:colOff>
      <xdr:row>95</xdr:row>
      <xdr:rowOff>19050</xdr:rowOff>
    </xdr:to>
    <xdr:sp macro="" textlink="">
      <xdr:nvSpPr>
        <xdr:cNvPr id="893" name="フローチャート: 判断 892">
          <a:extLst>
            <a:ext uri="{FF2B5EF4-FFF2-40B4-BE49-F238E27FC236}">
              <a16:creationId xmlns:a16="http://schemas.microsoft.com/office/drawing/2014/main" id="{00000000-0008-0000-0600-00007D030000}"/>
            </a:ext>
          </a:extLst>
        </xdr:cNvPr>
        <xdr:cNvSpPr/>
      </xdr:nvSpPr>
      <xdr:spPr>
        <a:xfrm>
          <a:off x="19494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95</xdr:row>
      <xdr:rowOff>10177</xdr:rowOff>
    </xdr:from>
    <xdr:ext cx="249299" cy="259045"/>
    <xdr:sp macro="" textlink="">
      <xdr:nvSpPr>
        <xdr:cNvPr id="894" name="テキスト ボックス 893">
          <a:extLst>
            <a:ext uri="{FF2B5EF4-FFF2-40B4-BE49-F238E27FC236}">
              <a16:creationId xmlns:a16="http://schemas.microsoft.com/office/drawing/2014/main" id="{00000000-0008-0000-0600-00007E030000}"/>
            </a:ext>
          </a:extLst>
        </xdr:cNvPr>
        <xdr:cNvSpPr txBox="1"/>
      </xdr:nvSpPr>
      <xdr:spPr>
        <a:xfrm>
          <a:off x="19420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895" name="フローチャート: 判断 894">
          <a:extLst>
            <a:ext uri="{FF2B5EF4-FFF2-40B4-BE49-F238E27FC236}">
              <a16:creationId xmlns:a16="http://schemas.microsoft.com/office/drawing/2014/main" id="{00000000-0008-0000-0600-00007F030000}"/>
            </a:ext>
          </a:extLst>
        </xdr:cNvPr>
        <xdr:cNvSpPr/>
      </xdr:nvSpPr>
      <xdr:spPr>
        <a:xfrm>
          <a:off x="18605500" y="16205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95</xdr:row>
      <xdr:rowOff>10177</xdr:rowOff>
    </xdr:from>
    <xdr:ext cx="249299" cy="259045"/>
    <xdr:sp macro="" textlink="">
      <xdr:nvSpPr>
        <xdr:cNvPr id="896" name="テキスト ボックス 895">
          <a:extLst>
            <a:ext uri="{FF2B5EF4-FFF2-40B4-BE49-F238E27FC236}">
              <a16:creationId xmlns:a16="http://schemas.microsoft.com/office/drawing/2014/main" id="{00000000-0008-0000-0600-000080030000}"/>
            </a:ext>
          </a:extLst>
        </xdr:cNvPr>
        <xdr:cNvSpPr txBox="1"/>
      </xdr:nvSpPr>
      <xdr:spPr>
        <a:xfrm>
          <a:off x="18531650" y="16297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897" name="テキスト ボックス 896">
          <a:extLst>
            <a:ext uri="{FF2B5EF4-FFF2-40B4-BE49-F238E27FC236}">
              <a16:creationId xmlns:a16="http://schemas.microsoft.com/office/drawing/2014/main" id="{00000000-0008-0000-0600-000081030000}"/>
            </a:ext>
          </a:extLst>
        </xdr:cNvPr>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898" name="テキスト ボックス 897">
          <a:extLst>
            <a:ext uri="{FF2B5EF4-FFF2-40B4-BE49-F238E27FC236}">
              <a16:creationId xmlns:a16="http://schemas.microsoft.com/office/drawing/2014/main" id="{00000000-0008-0000-0600-000082030000}"/>
            </a:ext>
          </a:extLst>
        </xdr:cNvPr>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899" name="テキスト ボックス 898">
          <a:extLst>
            <a:ext uri="{FF2B5EF4-FFF2-40B4-BE49-F238E27FC236}">
              <a16:creationId xmlns:a16="http://schemas.microsoft.com/office/drawing/2014/main" id="{00000000-0008-0000-0600-000083030000}"/>
            </a:ext>
          </a:extLst>
        </xdr:cNvPr>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00" name="テキスト ボックス 899">
          <a:extLst>
            <a:ext uri="{FF2B5EF4-FFF2-40B4-BE49-F238E27FC236}">
              <a16:creationId xmlns:a16="http://schemas.microsoft.com/office/drawing/2014/main" id="{00000000-0008-0000-0600-000084030000}"/>
            </a:ext>
          </a:extLst>
        </xdr:cNvPr>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01" name="テキスト ボックス 900">
          <a:extLst>
            <a:ext uri="{FF2B5EF4-FFF2-40B4-BE49-F238E27FC236}">
              <a16:creationId xmlns:a16="http://schemas.microsoft.com/office/drawing/2014/main" id="{00000000-0008-0000-0600-000085030000}"/>
            </a:ext>
          </a:extLst>
        </xdr:cNvPr>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94</xdr:row>
      <xdr:rowOff>88900</xdr:rowOff>
    </xdr:from>
    <xdr:to>
      <xdr:col>116</xdr:col>
      <xdr:colOff>114300</xdr:colOff>
      <xdr:row>95</xdr:row>
      <xdr:rowOff>19050</xdr:rowOff>
    </xdr:to>
    <xdr:sp macro="" textlink="">
      <xdr:nvSpPr>
        <xdr:cNvPr id="902" name="楕円 901">
          <a:extLst>
            <a:ext uri="{FF2B5EF4-FFF2-40B4-BE49-F238E27FC236}">
              <a16:creationId xmlns:a16="http://schemas.microsoft.com/office/drawing/2014/main" id="{00000000-0008-0000-0600-000086030000}"/>
            </a:ext>
          </a:extLst>
        </xdr:cNvPr>
        <xdr:cNvSpPr/>
      </xdr:nvSpPr>
      <xdr:spPr>
        <a:xfrm>
          <a:off x="221107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93</xdr:row>
      <xdr:rowOff>124477</xdr:rowOff>
    </xdr:from>
    <xdr:ext cx="249299" cy="259045"/>
    <xdr:sp macro="" textlink="">
      <xdr:nvSpPr>
        <xdr:cNvPr id="903" name="前年度繰上充用金該当値テキスト">
          <a:extLst>
            <a:ext uri="{FF2B5EF4-FFF2-40B4-BE49-F238E27FC236}">
              <a16:creationId xmlns:a16="http://schemas.microsoft.com/office/drawing/2014/main" id="{00000000-0008-0000-0600-000087030000}"/>
            </a:ext>
          </a:extLst>
        </xdr:cNvPr>
        <xdr:cNvSpPr txBox="1"/>
      </xdr:nvSpPr>
      <xdr:spPr>
        <a:xfrm>
          <a:off x="22212300" y="16069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94</xdr:row>
      <xdr:rowOff>88900</xdr:rowOff>
    </xdr:from>
    <xdr:to>
      <xdr:col>112</xdr:col>
      <xdr:colOff>38100</xdr:colOff>
      <xdr:row>95</xdr:row>
      <xdr:rowOff>19050</xdr:rowOff>
    </xdr:to>
    <xdr:sp macro="" textlink="">
      <xdr:nvSpPr>
        <xdr:cNvPr id="904" name="楕円 903">
          <a:extLst>
            <a:ext uri="{FF2B5EF4-FFF2-40B4-BE49-F238E27FC236}">
              <a16:creationId xmlns:a16="http://schemas.microsoft.com/office/drawing/2014/main" id="{00000000-0008-0000-0600-000088030000}"/>
            </a:ext>
          </a:extLst>
        </xdr:cNvPr>
        <xdr:cNvSpPr/>
      </xdr:nvSpPr>
      <xdr:spPr>
        <a:xfrm>
          <a:off x="21272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93</xdr:row>
      <xdr:rowOff>35577</xdr:rowOff>
    </xdr:from>
    <xdr:ext cx="249299" cy="259045"/>
    <xdr:sp macro="" textlink="">
      <xdr:nvSpPr>
        <xdr:cNvPr id="905" name="テキスト ボックス 904">
          <a:extLst>
            <a:ext uri="{FF2B5EF4-FFF2-40B4-BE49-F238E27FC236}">
              <a16:creationId xmlns:a16="http://schemas.microsoft.com/office/drawing/2014/main" id="{00000000-0008-0000-0600-000089030000}"/>
            </a:ext>
          </a:extLst>
        </xdr:cNvPr>
        <xdr:cNvSpPr txBox="1"/>
      </xdr:nvSpPr>
      <xdr:spPr>
        <a:xfrm>
          <a:off x="21198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94</xdr:row>
      <xdr:rowOff>88900</xdr:rowOff>
    </xdr:from>
    <xdr:to>
      <xdr:col>107</xdr:col>
      <xdr:colOff>101600</xdr:colOff>
      <xdr:row>95</xdr:row>
      <xdr:rowOff>19050</xdr:rowOff>
    </xdr:to>
    <xdr:sp macro="" textlink="">
      <xdr:nvSpPr>
        <xdr:cNvPr id="906" name="楕円 905">
          <a:extLst>
            <a:ext uri="{FF2B5EF4-FFF2-40B4-BE49-F238E27FC236}">
              <a16:creationId xmlns:a16="http://schemas.microsoft.com/office/drawing/2014/main" id="{00000000-0008-0000-0600-00008A030000}"/>
            </a:ext>
          </a:extLst>
        </xdr:cNvPr>
        <xdr:cNvSpPr/>
      </xdr:nvSpPr>
      <xdr:spPr>
        <a:xfrm>
          <a:off x="20383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93</xdr:row>
      <xdr:rowOff>35577</xdr:rowOff>
    </xdr:from>
    <xdr:ext cx="249299" cy="259045"/>
    <xdr:sp macro="" textlink="">
      <xdr:nvSpPr>
        <xdr:cNvPr id="907" name="テキスト ボックス 906">
          <a:extLst>
            <a:ext uri="{FF2B5EF4-FFF2-40B4-BE49-F238E27FC236}">
              <a16:creationId xmlns:a16="http://schemas.microsoft.com/office/drawing/2014/main" id="{00000000-0008-0000-0600-00008B030000}"/>
            </a:ext>
          </a:extLst>
        </xdr:cNvPr>
        <xdr:cNvSpPr txBox="1"/>
      </xdr:nvSpPr>
      <xdr:spPr>
        <a:xfrm>
          <a:off x="20309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94</xdr:row>
      <xdr:rowOff>88900</xdr:rowOff>
    </xdr:from>
    <xdr:to>
      <xdr:col>102</xdr:col>
      <xdr:colOff>165100</xdr:colOff>
      <xdr:row>95</xdr:row>
      <xdr:rowOff>19050</xdr:rowOff>
    </xdr:to>
    <xdr:sp macro="" textlink="">
      <xdr:nvSpPr>
        <xdr:cNvPr id="908" name="楕円 907">
          <a:extLst>
            <a:ext uri="{FF2B5EF4-FFF2-40B4-BE49-F238E27FC236}">
              <a16:creationId xmlns:a16="http://schemas.microsoft.com/office/drawing/2014/main" id="{00000000-0008-0000-0600-00008C030000}"/>
            </a:ext>
          </a:extLst>
        </xdr:cNvPr>
        <xdr:cNvSpPr/>
      </xdr:nvSpPr>
      <xdr:spPr>
        <a:xfrm>
          <a:off x="19494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93</xdr:row>
      <xdr:rowOff>35577</xdr:rowOff>
    </xdr:from>
    <xdr:ext cx="249299" cy="259045"/>
    <xdr:sp macro="" textlink="">
      <xdr:nvSpPr>
        <xdr:cNvPr id="909" name="テキスト ボックス 908">
          <a:extLst>
            <a:ext uri="{FF2B5EF4-FFF2-40B4-BE49-F238E27FC236}">
              <a16:creationId xmlns:a16="http://schemas.microsoft.com/office/drawing/2014/main" id="{00000000-0008-0000-0600-00008D030000}"/>
            </a:ext>
          </a:extLst>
        </xdr:cNvPr>
        <xdr:cNvSpPr txBox="1"/>
      </xdr:nvSpPr>
      <xdr:spPr>
        <a:xfrm>
          <a:off x="19420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94</xdr:row>
      <xdr:rowOff>88900</xdr:rowOff>
    </xdr:from>
    <xdr:to>
      <xdr:col>98</xdr:col>
      <xdr:colOff>38100</xdr:colOff>
      <xdr:row>95</xdr:row>
      <xdr:rowOff>19050</xdr:rowOff>
    </xdr:to>
    <xdr:sp macro="" textlink="">
      <xdr:nvSpPr>
        <xdr:cNvPr id="910" name="楕円 909">
          <a:extLst>
            <a:ext uri="{FF2B5EF4-FFF2-40B4-BE49-F238E27FC236}">
              <a16:creationId xmlns:a16="http://schemas.microsoft.com/office/drawing/2014/main" id="{00000000-0008-0000-0600-00008E030000}"/>
            </a:ext>
          </a:extLst>
        </xdr:cNvPr>
        <xdr:cNvSpPr/>
      </xdr:nvSpPr>
      <xdr:spPr>
        <a:xfrm>
          <a:off x="18605500" y="16205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93</xdr:row>
      <xdr:rowOff>35577</xdr:rowOff>
    </xdr:from>
    <xdr:ext cx="249299" cy="259045"/>
    <xdr:sp macro="" textlink="">
      <xdr:nvSpPr>
        <xdr:cNvPr id="911" name="テキスト ボックス 910">
          <a:extLst>
            <a:ext uri="{FF2B5EF4-FFF2-40B4-BE49-F238E27FC236}">
              <a16:creationId xmlns:a16="http://schemas.microsoft.com/office/drawing/2014/main" id="{00000000-0008-0000-0600-00008F030000}"/>
            </a:ext>
          </a:extLst>
        </xdr:cNvPr>
        <xdr:cNvSpPr txBox="1"/>
      </xdr:nvSpPr>
      <xdr:spPr>
        <a:xfrm>
          <a:off x="18531650" y="15980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12" name="正方形/長方形 911">
          <a:extLst>
            <a:ext uri="{FF2B5EF4-FFF2-40B4-BE49-F238E27FC236}">
              <a16:creationId xmlns:a16="http://schemas.microsoft.com/office/drawing/2014/main" id="{00000000-0008-0000-0600-000090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13" name="正方形/長方形 912">
          <a:extLst>
            <a:ext uri="{FF2B5EF4-FFF2-40B4-BE49-F238E27FC236}">
              <a16:creationId xmlns:a16="http://schemas.microsoft.com/office/drawing/2014/main" id="{00000000-0008-0000-0600-000091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14" name="テキスト ボックス 913">
          <a:extLst>
            <a:ext uri="{FF2B5EF4-FFF2-40B4-BE49-F238E27FC236}">
              <a16:creationId xmlns:a16="http://schemas.microsoft.com/office/drawing/2014/main" id="{00000000-0008-0000-0600-000092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baseline="0">
              <a:solidFill>
                <a:schemeClr val="dk1"/>
              </a:solidFill>
              <a:effectLst/>
              <a:latin typeface="+mn-lt"/>
              <a:ea typeface="+mn-ea"/>
              <a:cs typeface="+mn-cs"/>
            </a:rPr>
            <a:t>　</a:t>
          </a:r>
          <a:r>
            <a:rPr kumimoji="1" lang="ja-JP" altLang="ja-JP" sz="1100" baseline="0">
              <a:solidFill>
                <a:schemeClr val="dk1"/>
              </a:solidFill>
              <a:effectLst/>
              <a:latin typeface="+mn-lt"/>
              <a:ea typeface="+mn-ea"/>
              <a:cs typeface="+mn-cs"/>
            </a:rPr>
            <a:t>歳出決算総額は、住民一人当たり</a:t>
          </a:r>
          <a:r>
            <a:rPr kumimoji="1" lang="en-US" altLang="ja-JP" sz="1100" baseline="0">
              <a:solidFill>
                <a:schemeClr val="dk1"/>
              </a:solidFill>
              <a:effectLst/>
              <a:latin typeface="+mn-lt"/>
              <a:ea typeface="+mn-ea"/>
              <a:cs typeface="+mn-cs"/>
            </a:rPr>
            <a:t>912,337</a:t>
          </a:r>
          <a:r>
            <a:rPr kumimoji="1" lang="ja-JP" altLang="ja-JP" sz="1100" baseline="0">
              <a:solidFill>
                <a:schemeClr val="dk1"/>
              </a:solidFill>
              <a:effectLst/>
              <a:latin typeface="+mn-lt"/>
              <a:ea typeface="+mn-ea"/>
              <a:cs typeface="+mn-cs"/>
            </a:rPr>
            <a:t>円となっている。人件費は、住民一人当たり</a:t>
          </a:r>
          <a:r>
            <a:rPr kumimoji="1" lang="en-US" altLang="ja-JP" sz="1100" baseline="0">
              <a:solidFill>
                <a:schemeClr val="dk1"/>
              </a:solidFill>
              <a:effectLst/>
              <a:latin typeface="+mn-lt"/>
              <a:ea typeface="+mn-ea"/>
              <a:cs typeface="+mn-cs"/>
            </a:rPr>
            <a:t>124,340</a:t>
          </a:r>
          <a:r>
            <a:rPr kumimoji="1" lang="ja-JP" altLang="ja-JP" sz="1100" baseline="0">
              <a:solidFill>
                <a:schemeClr val="dk1"/>
              </a:solidFill>
              <a:effectLst/>
              <a:latin typeface="+mn-lt"/>
              <a:ea typeface="+mn-ea"/>
              <a:cs typeface="+mn-cs"/>
            </a:rPr>
            <a:t>円となっており、類似団体と比較して一人当たりの経費が低い状況にある。これは、職員の新規採用を抑制してきたためである。また、扶助費については、住民一人当たり</a:t>
          </a:r>
          <a:r>
            <a:rPr kumimoji="1" lang="en-US" altLang="ja-JP" sz="1100" baseline="0">
              <a:solidFill>
                <a:schemeClr val="dk1"/>
              </a:solidFill>
              <a:effectLst/>
              <a:latin typeface="+mn-lt"/>
              <a:ea typeface="+mn-ea"/>
              <a:cs typeface="+mn-cs"/>
            </a:rPr>
            <a:t>123,906</a:t>
          </a:r>
          <a:r>
            <a:rPr kumimoji="1" lang="ja-JP" altLang="ja-JP" sz="1100" baseline="0">
              <a:solidFill>
                <a:schemeClr val="dk1"/>
              </a:solidFill>
              <a:effectLst/>
              <a:latin typeface="+mn-lt"/>
              <a:ea typeface="+mn-ea"/>
              <a:cs typeface="+mn-cs"/>
            </a:rPr>
            <a:t>円となっており、類似団体と比較して一人当たりの経費が高い状況にある。これは障がい者自立支援給付費の増加が要因である。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7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a:extLst>
            <a:ext uri="{FF2B5EF4-FFF2-40B4-BE49-F238E27FC236}">
              <a16:creationId xmlns:a16="http://schemas.microsoft.com/office/drawing/2014/main" id="{00000000-0008-0000-0700-000003000000}"/>
            </a:ext>
          </a:extLst>
        </xdr:cNvPr>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a:extLst>
            <a:ext uri="{FF2B5EF4-FFF2-40B4-BE49-F238E27FC236}">
              <a16:creationId xmlns:a16="http://schemas.microsoft.com/office/drawing/2014/main" id="{00000000-0008-0000-0700-000004000000}"/>
            </a:ext>
          </a:extLst>
        </xdr:cNvPr>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a:extLst>
            <a:ext uri="{FF2B5EF4-FFF2-40B4-BE49-F238E27FC236}">
              <a16:creationId xmlns:a16="http://schemas.microsoft.com/office/drawing/2014/main" id="{00000000-0008-0000-0700-000005000000}"/>
            </a:ext>
          </a:extLst>
        </xdr:cNvPr>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7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7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7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7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7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a:extLst>
            <a:ext uri="{FF2B5EF4-FFF2-40B4-BE49-F238E27FC236}">
              <a16:creationId xmlns:a16="http://schemas.microsoft.com/office/drawing/2014/main" id="{00000000-0008-0000-0700-00000B000000}"/>
            </a:ext>
          </a:extLst>
        </xdr:cNvPr>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31.98
3,017,873
2,951,411
39,195
1,412,096
2,311,788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7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7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7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7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7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700-000011000000}"/>
            </a:ext>
          </a:extLst>
        </xdr:cNvPr>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a:extLst>
            <a:ext uri="{FF2B5EF4-FFF2-40B4-BE49-F238E27FC236}">
              <a16:creationId xmlns:a16="http://schemas.microsoft.com/office/drawing/2014/main" id="{00000000-0008-0000-0700-000012000000}"/>
            </a:ext>
          </a:extLst>
        </xdr:cNvPr>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a:extLst>
            <a:ext uri="{FF2B5EF4-FFF2-40B4-BE49-F238E27FC236}">
              <a16:creationId xmlns:a16="http://schemas.microsoft.com/office/drawing/2014/main" id="{00000000-0008-0000-0700-000013000000}"/>
            </a:ext>
          </a:extLst>
        </xdr:cNvPr>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a:extLst>
            <a:ext uri="{FF2B5EF4-FFF2-40B4-BE49-F238E27FC236}">
              <a16:creationId xmlns:a16="http://schemas.microsoft.com/office/drawing/2014/main" id="{00000000-0008-0000-0700-000014000000}"/>
            </a:ext>
          </a:extLst>
        </xdr:cNvPr>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7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a:extLst>
            <a:ext uri="{FF2B5EF4-FFF2-40B4-BE49-F238E27FC236}">
              <a16:creationId xmlns:a16="http://schemas.microsoft.com/office/drawing/2014/main" id="{00000000-0008-0000-0700-000016000000}"/>
            </a:ext>
          </a:extLst>
        </xdr:cNvPr>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a:extLst>
            <a:ext uri="{FF2B5EF4-FFF2-40B4-BE49-F238E27FC236}">
              <a16:creationId xmlns:a16="http://schemas.microsoft.com/office/drawing/2014/main" id="{00000000-0008-0000-0700-000017000000}"/>
            </a:ext>
          </a:extLst>
        </xdr:cNvPr>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a:extLst>
            <a:ext uri="{FF2B5EF4-FFF2-40B4-BE49-F238E27FC236}">
              <a16:creationId xmlns:a16="http://schemas.microsoft.com/office/drawing/2014/main" id="{00000000-0008-0000-0700-000018000000}"/>
            </a:ext>
          </a:extLst>
        </xdr:cNvPr>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a:extLst>
            <a:ext uri="{FF2B5EF4-FFF2-40B4-BE49-F238E27FC236}">
              <a16:creationId xmlns:a16="http://schemas.microsoft.com/office/drawing/2014/main" id="{00000000-0008-0000-0700-000019000000}"/>
            </a:ext>
          </a:extLst>
        </xdr:cNvPr>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7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a:extLst>
            <a:ext uri="{FF2B5EF4-FFF2-40B4-BE49-F238E27FC236}">
              <a16:creationId xmlns:a16="http://schemas.microsoft.com/office/drawing/2014/main" id="{00000000-0008-0000-0700-00001B000000}"/>
            </a:ext>
          </a:extLst>
        </xdr:cNvPr>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7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a:extLst>
            <a:ext uri="{FF2B5EF4-FFF2-40B4-BE49-F238E27FC236}">
              <a16:creationId xmlns:a16="http://schemas.microsoft.com/office/drawing/2014/main" id="{00000000-0008-0000-0700-00001D000000}"/>
            </a:ext>
          </a:extLst>
        </xdr:cNvPr>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9703105" cy="259045"/>
    <xdr:sp macro="" textlink="">
      <xdr:nvSpPr>
        <xdr:cNvPr id="30" name="テキスト ボックス 29">
          <a:extLst>
            <a:ext uri="{FF2B5EF4-FFF2-40B4-BE49-F238E27FC236}">
              <a16:creationId xmlns:a16="http://schemas.microsoft.com/office/drawing/2014/main" id="{00000000-0008-0000-0700-00001E000000}"/>
            </a:ext>
          </a:extLst>
        </xdr:cNvPr>
        <xdr:cNvSpPr txBox="1"/>
      </xdr:nvSpPr>
      <xdr:spPr>
        <a:xfrm>
          <a:off x="698500" y="31750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日現在の住民基本台帳に登録されている人口を記載。</a:t>
          </a:r>
        </a:p>
      </xdr:txBody>
    </xdr:sp>
    <xdr:clientData/>
  </xdr:oneCellAnchor>
  <xdr:oneCellAnchor>
    <xdr:from>
      <xdr:col>3</xdr:col>
      <xdr:colOff>127000</xdr:colOff>
      <xdr:row>20</xdr:row>
      <xdr:rowOff>63500</xdr:rowOff>
    </xdr:from>
    <xdr:ext cx="8295925" cy="259045"/>
    <xdr:sp macro="" textlink="">
      <xdr:nvSpPr>
        <xdr:cNvPr id="31" name="テキスト ボックス 30">
          <a:extLst>
            <a:ext uri="{FF2B5EF4-FFF2-40B4-BE49-F238E27FC236}">
              <a16:creationId xmlns:a16="http://schemas.microsoft.com/office/drawing/2014/main" id="{00000000-0008-0000-0700-00001F000000}"/>
            </a:ext>
          </a:extLst>
        </xdr:cNvPr>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a:extLst>
            <a:ext uri="{FF2B5EF4-FFF2-40B4-BE49-F238E27FC236}">
              <a16:creationId xmlns:a16="http://schemas.microsoft.com/office/drawing/2014/main" id="{00000000-0008-0000-0700-000020000000}"/>
            </a:ext>
          </a:extLst>
        </xdr:cNvPr>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a:extLst>
            <a:ext uri="{FF2B5EF4-FFF2-40B4-BE49-F238E27FC236}">
              <a16:creationId xmlns:a16="http://schemas.microsoft.com/office/drawing/2014/main" id="{00000000-0008-0000-0700-000021000000}"/>
            </a:ext>
          </a:extLst>
        </xdr:cNvPr>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a:extLst>
            <a:ext uri="{FF2B5EF4-FFF2-40B4-BE49-F238E27FC236}">
              <a16:creationId xmlns:a16="http://schemas.microsoft.com/office/drawing/2014/main" id="{00000000-0008-0000-0700-000022000000}"/>
            </a:ext>
          </a:extLst>
        </xdr:cNvPr>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a:extLst>
            <a:ext uri="{FF2B5EF4-FFF2-40B4-BE49-F238E27FC236}">
              <a16:creationId xmlns:a16="http://schemas.microsoft.com/office/drawing/2014/main" id="{00000000-0008-0000-0700-000023000000}"/>
            </a:ext>
          </a:extLst>
        </xdr:cNvPr>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a:extLst>
            <a:ext uri="{FF2B5EF4-FFF2-40B4-BE49-F238E27FC236}">
              <a16:creationId xmlns:a16="http://schemas.microsoft.com/office/drawing/2014/main" id="{00000000-0008-0000-0700-000024000000}"/>
            </a:ext>
          </a:extLst>
        </xdr:cNvPr>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a:extLst>
            <a:ext uri="{FF2B5EF4-FFF2-40B4-BE49-F238E27FC236}">
              <a16:creationId xmlns:a16="http://schemas.microsoft.com/office/drawing/2014/main" id="{00000000-0008-0000-0700-000025000000}"/>
            </a:ext>
          </a:extLst>
        </xdr:cNvPr>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a:extLst>
            <a:ext uri="{FF2B5EF4-FFF2-40B4-BE49-F238E27FC236}">
              <a16:creationId xmlns:a16="http://schemas.microsoft.com/office/drawing/2014/main" id="{00000000-0008-0000-0700-000026000000}"/>
            </a:ext>
          </a:extLst>
        </xdr:cNvPr>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a:extLst>
            <a:ext uri="{FF2B5EF4-FFF2-40B4-BE49-F238E27FC236}">
              <a16:creationId xmlns:a16="http://schemas.microsoft.com/office/drawing/2014/main" id="{00000000-0008-0000-0700-000027000000}"/>
            </a:ext>
          </a:extLst>
        </xdr:cNvPr>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a:extLst>
            <a:ext uri="{FF2B5EF4-FFF2-40B4-BE49-F238E27FC236}">
              <a16:creationId xmlns:a16="http://schemas.microsoft.com/office/drawing/2014/main" id="{00000000-0008-0000-0700-000028000000}"/>
            </a:ext>
          </a:extLst>
        </xdr:cNvPr>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a:extLst>
            <a:ext uri="{FF2B5EF4-FFF2-40B4-BE49-F238E27FC236}">
              <a16:creationId xmlns:a16="http://schemas.microsoft.com/office/drawing/2014/main" id="{00000000-0008-0000-0700-000029000000}"/>
            </a:ext>
          </a:extLst>
        </xdr:cNvPr>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44450</xdr:rowOff>
    </xdr:from>
    <xdr:to>
      <xdr:col>28</xdr:col>
      <xdr:colOff>114300</xdr:colOff>
      <xdr:row>39</xdr:row>
      <xdr:rowOff>44450</xdr:rowOff>
    </xdr:to>
    <xdr:cxnSp macro="">
      <xdr:nvCxnSpPr>
        <xdr:cNvPr id="42" name="直線コネクタ 41">
          <a:extLst>
            <a:ext uri="{FF2B5EF4-FFF2-40B4-BE49-F238E27FC236}">
              <a16:creationId xmlns:a16="http://schemas.microsoft.com/office/drawing/2014/main" id="{00000000-0008-0000-0700-00002A000000}"/>
            </a:ext>
          </a:extLst>
        </xdr:cNvPr>
        <xdr:cNvCxnSpPr/>
      </xdr:nvCxnSpPr>
      <xdr:spPr>
        <a:xfrm>
          <a:off x="762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73677</xdr:rowOff>
    </xdr:from>
    <xdr:ext cx="248786" cy="259045"/>
    <xdr:sp macro="" textlink="">
      <xdr:nvSpPr>
        <xdr:cNvPr id="43" name="テキスト ボックス 42">
          <a:extLst>
            <a:ext uri="{FF2B5EF4-FFF2-40B4-BE49-F238E27FC236}">
              <a16:creationId xmlns:a16="http://schemas.microsoft.com/office/drawing/2014/main" id="{00000000-0008-0000-0700-00002B000000}"/>
            </a:ext>
          </a:extLst>
        </xdr:cNvPr>
        <xdr:cNvSpPr txBox="1"/>
      </xdr:nvSpPr>
      <xdr:spPr>
        <a:xfrm>
          <a:off x="513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6350</xdr:rowOff>
    </xdr:from>
    <xdr:to>
      <xdr:col>28</xdr:col>
      <xdr:colOff>114300</xdr:colOff>
      <xdr:row>37</xdr:row>
      <xdr:rowOff>6350</xdr:rowOff>
    </xdr:to>
    <xdr:cxnSp macro="">
      <xdr:nvCxnSpPr>
        <xdr:cNvPr id="44" name="直線コネクタ 43">
          <a:extLst>
            <a:ext uri="{FF2B5EF4-FFF2-40B4-BE49-F238E27FC236}">
              <a16:creationId xmlns:a16="http://schemas.microsoft.com/office/drawing/2014/main" id="{00000000-0008-0000-0700-00002C000000}"/>
            </a:ext>
          </a:extLst>
        </xdr:cNvPr>
        <xdr:cNvCxnSpPr/>
      </xdr:nvCxnSpPr>
      <xdr:spPr>
        <a:xfrm>
          <a:off x="762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36</xdr:row>
      <xdr:rowOff>35577</xdr:rowOff>
    </xdr:from>
    <xdr:ext cx="531299" cy="259045"/>
    <xdr:sp macro="" textlink="">
      <xdr:nvSpPr>
        <xdr:cNvPr id="45" name="テキスト ボックス 44">
          <a:extLst>
            <a:ext uri="{FF2B5EF4-FFF2-40B4-BE49-F238E27FC236}">
              <a16:creationId xmlns:a16="http://schemas.microsoft.com/office/drawing/2014/main" id="{00000000-0008-0000-0700-00002D000000}"/>
            </a:ext>
          </a:extLst>
        </xdr:cNvPr>
        <xdr:cNvSpPr txBox="1"/>
      </xdr:nvSpPr>
      <xdr:spPr>
        <a:xfrm>
          <a:off x="230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139700</xdr:rowOff>
    </xdr:from>
    <xdr:to>
      <xdr:col>28</xdr:col>
      <xdr:colOff>114300</xdr:colOff>
      <xdr:row>34</xdr:row>
      <xdr:rowOff>139700</xdr:rowOff>
    </xdr:to>
    <xdr:cxnSp macro="">
      <xdr:nvCxnSpPr>
        <xdr:cNvPr id="46" name="直線コネクタ 45">
          <a:extLst>
            <a:ext uri="{FF2B5EF4-FFF2-40B4-BE49-F238E27FC236}">
              <a16:creationId xmlns:a16="http://schemas.microsoft.com/office/drawing/2014/main" id="{00000000-0008-0000-0700-00002E000000}"/>
            </a:ext>
          </a:extLst>
        </xdr:cNvPr>
        <xdr:cNvCxnSpPr/>
      </xdr:nvCxnSpPr>
      <xdr:spPr>
        <a:xfrm>
          <a:off x="762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168927</xdr:rowOff>
    </xdr:from>
    <xdr:ext cx="531299" cy="259045"/>
    <xdr:sp macro="" textlink="">
      <xdr:nvSpPr>
        <xdr:cNvPr id="47" name="テキスト ボックス 46">
          <a:extLst>
            <a:ext uri="{FF2B5EF4-FFF2-40B4-BE49-F238E27FC236}">
              <a16:creationId xmlns:a16="http://schemas.microsoft.com/office/drawing/2014/main" id="{00000000-0008-0000-0700-00002F000000}"/>
            </a:ext>
          </a:extLst>
        </xdr:cNvPr>
        <xdr:cNvSpPr txBox="1"/>
      </xdr:nvSpPr>
      <xdr:spPr>
        <a:xfrm>
          <a:off x="230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32</xdr:row>
      <xdr:rowOff>101600</xdr:rowOff>
    </xdr:from>
    <xdr:to>
      <xdr:col>28</xdr:col>
      <xdr:colOff>114300</xdr:colOff>
      <xdr:row>32</xdr:row>
      <xdr:rowOff>101600</xdr:rowOff>
    </xdr:to>
    <xdr:cxnSp macro="">
      <xdr:nvCxnSpPr>
        <xdr:cNvPr id="48" name="直線コネクタ 47">
          <a:extLst>
            <a:ext uri="{FF2B5EF4-FFF2-40B4-BE49-F238E27FC236}">
              <a16:creationId xmlns:a16="http://schemas.microsoft.com/office/drawing/2014/main" id="{00000000-0008-0000-0700-000030000000}"/>
            </a:ext>
          </a:extLst>
        </xdr:cNvPr>
        <xdr:cNvCxnSpPr/>
      </xdr:nvCxnSpPr>
      <xdr:spPr>
        <a:xfrm>
          <a:off x="762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130827</xdr:rowOff>
    </xdr:from>
    <xdr:ext cx="531299" cy="259045"/>
    <xdr:sp macro="" textlink="">
      <xdr:nvSpPr>
        <xdr:cNvPr id="49" name="テキスト ボックス 48">
          <a:extLst>
            <a:ext uri="{FF2B5EF4-FFF2-40B4-BE49-F238E27FC236}">
              <a16:creationId xmlns:a16="http://schemas.microsoft.com/office/drawing/2014/main" id="{00000000-0008-0000-0700-000031000000}"/>
            </a:ext>
          </a:extLst>
        </xdr:cNvPr>
        <xdr:cNvSpPr txBox="1"/>
      </xdr:nvSpPr>
      <xdr:spPr>
        <a:xfrm>
          <a:off x="230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63500</xdr:rowOff>
    </xdr:from>
    <xdr:to>
      <xdr:col>28</xdr:col>
      <xdr:colOff>114300</xdr:colOff>
      <xdr:row>30</xdr:row>
      <xdr:rowOff>63500</xdr:rowOff>
    </xdr:to>
    <xdr:cxnSp macro="">
      <xdr:nvCxnSpPr>
        <xdr:cNvPr id="50" name="直線コネクタ 49">
          <a:extLst>
            <a:ext uri="{FF2B5EF4-FFF2-40B4-BE49-F238E27FC236}">
              <a16:creationId xmlns:a16="http://schemas.microsoft.com/office/drawing/2014/main" id="{00000000-0008-0000-0700-000032000000}"/>
            </a:ext>
          </a:extLst>
        </xdr:cNvPr>
        <xdr:cNvCxnSpPr/>
      </xdr:nvCxnSpPr>
      <xdr:spPr>
        <a:xfrm>
          <a:off x="762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92727</xdr:rowOff>
    </xdr:from>
    <xdr:ext cx="595419" cy="259045"/>
    <xdr:sp macro="" textlink="">
      <xdr:nvSpPr>
        <xdr:cNvPr id="51" name="テキスト ボックス 50">
          <a:extLst>
            <a:ext uri="{FF2B5EF4-FFF2-40B4-BE49-F238E27FC236}">
              <a16:creationId xmlns:a16="http://schemas.microsoft.com/office/drawing/2014/main" id="{00000000-0008-0000-0700-000033000000}"/>
            </a:ext>
          </a:extLst>
        </xdr:cNvPr>
        <xdr:cNvSpPr txBox="1"/>
      </xdr:nvSpPr>
      <xdr:spPr>
        <a:xfrm>
          <a:off x="166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2" name="直線コネクタ 51">
          <a:extLst>
            <a:ext uri="{FF2B5EF4-FFF2-40B4-BE49-F238E27FC236}">
              <a16:creationId xmlns:a16="http://schemas.microsoft.com/office/drawing/2014/main" id="{00000000-0008-0000-0700-000034000000}"/>
            </a:ext>
          </a:extLst>
        </xdr:cNvPr>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3" name="テキスト ボックス 52">
          <a:extLst>
            <a:ext uri="{FF2B5EF4-FFF2-40B4-BE49-F238E27FC236}">
              <a16:creationId xmlns:a16="http://schemas.microsoft.com/office/drawing/2014/main" id="{00000000-0008-0000-0700-000035000000}"/>
            </a:ext>
          </a:extLst>
        </xdr:cNvPr>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4" name="議会費グラフ枠">
          <a:extLst>
            <a:ext uri="{FF2B5EF4-FFF2-40B4-BE49-F238E27FC236}">
              <a16:creationId xmlns:a16="http://schemas.microsoft.com/office/drawing/2014/main" id="{00000000-0008-0000-0700-000036000000}"/>
            </a:ext>
          </a:extLst>
        </xdr:cNvPr>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30</xdr:row>
      <xdr:rowOff>155003</xdr:rowOff>
    </xdr:from>
    <xdr:to>
      <xdr:col>24</xdr:col>
      <xdr:colOff>62865</xdr:colOff>
      <xdr:row>38</xdr:row>
      <xdr:rowOff>93078</xdr:rowOff>
    </xdr:to>
    <xdr:cxnSp macro="">
      <xdr:nvCxnSpPr>
        <xdr:cNvPr id="55" name="直線コネクタ 54">
          <a:extLst>
            <a:ext uri="{FF2B5EF4-FFF2-40B4-BE49-F238E27FC236}">
              <a16:creationId xmlns:a16="http://schemas.microsoft.com/office/drawing/2014/main" id="{00000000-0008-0000-0700-000037000000}"/>
            </a:ext>
          </a:extLst>
        </xdr:cNvPr>
        <xdr:cNvCxnSpPr/>
      </xdr:nvCxnSpPr>
      <xdr:spPr>
        <a:xfrm flipV="1">
          <a:off x="4633595" y="5298503"/>
          <a:ext cx="1270" cy="13096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96905</xdr:rowOff>
    </xdr:from>
    <xdr:ext cx="469744" cy="259045"/>
    <xdr:sp macro="" textlink="">
      <xdr:nvSpPr>
        <xdr:cNvPr id="56" name="議会費最小値テキスト">
          <a:extLst>
            <a:ext uri="{FF2B5EF4-FFF2-40B4-BE49-F238E27FC236}">
              <a16:creationId xmlns:a16="http://schemas.microsoft.com/office/drawing/2014/main" id="{00000000-0008-0000-0700-000038000000}"/>
            </a:ext>
          </a:extLst>
        </xdr:cNvPr>
        <xdr:cNvSpPr txBox="1"/>
      </xdr:nvSpPr>
      <xdr:spPr>
        <a:xfrm>
          <a:off x="4686300" y="66120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9,671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93078</xdr:rowOff>
    </xdr:from>
    <xdr:to>
      <xdr:col>24</xdr:col>
      <xdr:colOff>152400</xdr:colOff>
      <xdr:row>38</xdr:row>
      <xdr:rowOff>93078</xdr:rowOff>
    </xdr:to>
    <xdr:cxnSp macro="">
      <xdr:nvCxnSpPr>
        <xdr:cNvPr id="57" name="直線コネクタ 56">
          <a:extLst>
            <a:ext uri="{FF2B5EF4-FFF2-40B4-BE49-F238E27FC236}">
              <a16:creationId xmlns:a16="http://schemas.microsoft.com/office/drawing/2014/main" id="{00000000-0008-0000-0700-000039000000}"/>
            </a:ext>
          </a:extLst>
        </xdr:cNvPr>
        <xdr:cNvCxnSpPr/>
      </xdr:nvCxnSpPr>
      <xdr:spPr>
        <a:xfrm>
          <a:off x="4546600" y="660817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101680</xdr:rowOff>
    </xdr:from>
    <xdr:ext cx="599010" cy="259045"/>
    <xdr:sp macro="" textlink="">
      <xdr:nvSpPr>
        <xdr:cNvPr id="58" name="議会費最大値テキスト">
          <a:extLst>
            <a:ext uri="{FF2B5EF4-FFF2-40B4-BE49-F238E27FC236}">
              <a16:creationId xmlns:a16="http://schemas.microsoft.com/office/drawing/2014/main" id="{00000000-0008-0000-0700-00003A000000}"/>
            </a:ext>
          </a:extLst>
        </xdr:cNvPr>
        <xdr:cNvSpPr txBox="1"/>
      </xdr:nvSpPr>
      <xdr:spPr>
        <a:xfrm>
          <a:off x="4686300" y="507373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112,795</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30</xdr:row>
      <xdr:rowOff>155003</xdr:rowOff>
    </xdr:from>
    <xdr:to>
      <xdr:col>24</xdr:col>
      <xdr:colOff>152400</xdr:colOff>
      <xdr:row>30</xdr:row>
      <xdr:rowOff>155003</xdr:rowOff>
    </xdr:to>
    <xdr:cxnSp macro="">
      <xdr:nvCxnSpPr>
        <xdr:cNvPr id="59" name="直線コネクタ 58">
          <a:extLst>
            <a:ext uri="{FF2B5EF4-FFF2-40B4-BE49-F238E27FC236}">
              <a16:creationId xmlns:a16="http://schemas.microsoft.com/office/drawing/2014/main" id="{00000000-0008-0000-0700-00003B000000}"/>
            </a:ext>
          </a:extLst>
        </xdr:cNvPr>
        <xdr:cNvCxnSpPr/>
      </xdr:nvCxnSpPr>
      <xdr:spPr>
        <a:xfrm>
          <a:off x="4546600" y="529850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136093</xdr:rowOff>
    </xdr:from>
    <xdr:to>
      <xdr:col>24</xdr:col>
      <xdr:colOff>63500</xdr:colOff>
      <xdr:row>37</xdr:row>
      <xdr:rowOff>140017</xdr:rowOff>
    </xdr:to>
    <xdr:cxnSp macro="">
      <xdr:nvCxnSpPr>
        <xdr:cNvPr id="60" name="直線コネクタ 59">
          <a:extLst>
            <a:ext uri="{FF2B5EF4-FFF2-40B4-BE49-F238E27FC236}">
              <a16:creationId xmlns:a16="http://schemas.microsoft.com/office/drawing/2014/main" id="{00000000-0008-0000-0700-00003C000000}"/>
            </a:ext>
          </a:extLst>
        </xdr:cNvPr>
        <xdr:cNvCxnSpPr/>
      </xdr:nvCxnSpPr>
      <xdr:spPr>
        <a:xfrm>
          <a:off x="3797300" y="6479743"/>
          <a:ext cx="838200" cy="39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102366</xdr:rowOff>
    </xdr:from>
    <xdr:ext cx="534377" cy="259045"/>
    <xdr:sp macro="" textlink="">
      <xdr:nvSpPr>
        <xdr:cNvPr id="61" name="議会費平均値テキスト">
          <a:extLst>
            <a:ext uri="{FF2B5EF4-FFF2-40B4-BE49-F238E27FC236}">
              <a16:creationId xmlns:a16="http://schemas.microsoft.com/office/drawing/2014/main" id="{00000000-0008-0000-0700-00003D000000}"/>
            </a:ext>
          </a:extLst>
        </xdr:cNvPr>
        <xdr:cNvSpPr txBox="1"/>
      </xdr:nvSpPr>
      <xdr:spPr>
        <a:xfrm>
          <a:off x="4686300" y="627456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20,241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79489</xdr:rowOff>
    </xdr:from>
    <xdr:to>
      <xdr:col>24</xdr:col>
      <xdr:colOff>114300</xdr:colOff>
      <xdr:row>38</xdr:row>
      <xdr:rowOff>9640</xdr:rowOff>
    </xdr:to>
    <xdr:sp macro="" textlink="">
      <xdr:nvSpPr>
        <xdr:cNvPr id="62" name="フローチャート: 判断 61">
          <a:extLst>
            <a:ext uri="{FF2B5EF4-FFF2-40B4-BE49-F238E27FC236}">
              <a16:creationId xmlns:a16="http://schemas.microsoft.com/office/drawing/2014/main" id="{00000000-0008-0000-0700-00003E000000}"/>
            </a:ext>
          </a:extLst>
        </xdr:cNvPr>
        <xdr:cNvSpPr/>
      </xdr:nvSpPr>
      <xdr:spPr>
        <a:xfrm>
          <a:off x="4584700" y="6423139"/>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108648</xdr:rowOff>
    </xdr:from>
    <xdr:to>
      <xdr:col>19</xdr:col>
      <xdr:colOff>177800</xdr:colOff>
      <xdr:row>37</xdr:row>
      <xdr:rowOff>136093</xdr:rowOff>
    </xdr:to>
    <xdr:cxnSp macro="">
      <xdr:nvCxnSpPr>
        <xdr:cNvPr id="63" name="直線コネクタ 62">
          <a:extLst>
            <a:ext uri="{FF2B5EF4-FFF2-40B4-BE49-F238E27FC236}">
              <a16:creationId xmlns:a16="http://schemas.microsoft.com/office/drawing/2014/main" id="{00000000-0008-0000-0700-00003F000000}"/>
            </a:ext>
          </a:extLst>
        </xdr:cNvPr>
        <xdr:cNvCxnSpPr/>
      </xdr:nvCxnSpPr>
      <xdr:spPr>
        <a:xfrm>
          <a:off x="2908300" y="6452298"/>
          <a:ext cx="889000" cy="27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75806</xdr:rowOff>
    </xdr:from>
    <xdr:to>
      <xdr:col>20</xdr:col>
      <xdr:colOff>38100</xdr:colOff>
      <xdr:row>38</xdr:row>
      <xdr:rowOff>5956</xdr:rowOff>
    </xdr:to>
    <xdr:sp macro="" textlink="">
      <xdr:nvSpPr>
        <xdr:cNvPr id="64" name="フローチャート: 判断 63">
          <a:extLst>
            <a:ext uri="{FF2B5EF4-FFF2-40B4-BE49-F238E27FC236}">
              <a16:creationId xmlns:a16="http://schemas.microsoft.com/office/drawing/2014/main" id="{00000000-0008-0000-0700-000040000000}"/>
            </a:ext>
          </a:extLst>
        </xdr:cNvPr>
        <xdr:cNvSpPr/>
      </xdr:nvSpPr>
      <xdr:spPr>
        <a:xfrm>
          <a:off x="3746500" y="641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36</xdr:row>
      <xdr:rowOff>22483</xdr:rowOff>
    </xdr:from>
    <xdr:ext cx="534377" cy="259045"/>
    <xdr:sp macro="" textlink="">
      <xdr:nvSpPr>
        <xdr:cNvPr id="65" name="テキスト ボックス 64">
          <a:extLst>
            <a:ext uri="{FF2B5EF4-FFF2-40B4-BE49-F238E27FC236}">
              <a16:creationId xmlns:a16="http://schemas.microsoft.com/office/drawing/2014/main" id="{00000000-0008-0000-0700-000041000000}"/>
            </a:ext>
          </a:extLst>
        </xdr:cNvPr>
        <xdr:cNvSpPr txBox="1"/>
      </xdr:nvSpPr>
      <xdr:spPr>
        <a:xfrm>
          <a:off x="3530111" y="61946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20,531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108648</xdr:rowOff>
    </xdr:from>
    <xdr:to>
      <xdr:col>15</xdr:col>
      <xdr:colOff>50800</xdr:colOff>
      <xdr:row>37</xdr:row>
      <xdr:rowOff>128435</xdr:rowOff>
    </xdr:to>
    <xdr:cxnSp macro="">
      <xdr:nvCxnSpPr>
        <xdr:cNvPr id="66" name="直線コネクタ 65">
          <a:extLst>
            <a:ext uri="{FF2B5EF4-FFF2-40B4-BE49-F238E27FC236}">
              <a16:creationId xmlns:a16="http://schemas.microsoft.com/office/drawing/2014/main" id="{00000000-0008-0000-0700-000042000000}"/>
            </a:ext>
          </a:extLst>
        </xdr:cNvPr>
        <xdr:cNvCxnSpPr/>
      </xdr:nvCxnSpPr>
      <xdr:spPr>
        <a:xfrm flipV="1">
          <a:off x="2019300" y="6452298"/>
          <a:ext cx="889000" cy="197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73736</xdr:rowOff>
    </xdr:from>
    <xdr:to>
      <xdr:col>15</xdr:col>
      <xdr:colOff>101600</xdr:colOff>
      <xdr:row>38</xdr:row>
      <xdr:rowOff>3887</xdr:rowOff>
    </xdr:to>
    <xdr:sp macro="" textlink="">
      <xdr:nvSpPr>
        <xdr:cNvPr id="67" name="フローチャート: 判断 66">
          <a:extLst>
            <a:ext uri="{FF2B5EF4-FFF2-40B4-BE49-F238E27FC236}">
              <a16:creationId xmlns:a16="http://schemas.microsoft.com/office/drawing/2014/main" id="{00000000-0008-0000-0700-000043000000}"/>
            </a:ext>
          </a:extLst>
        </xdr:cNvPr>
        <xdr:cNvSpPr/>
      </xdr:nvSpPr>
      <xdr:spPr>
        <a:xfrm>
          <a:off x="2857500" y="6417386"/>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166464</xdr:rowOff>
    </xdr:from>
    <xdr:ext cx="534377" cy="259045"/>
    <xdr:sp macro="" textlink="">
      <xdr:nvSpPr>
        <xdr:cNvPr id="68" name="テキスト ボックス 67">
          <a:extLst>
            <a:ext uri="{FF2B5EF4-FFF2-40B4-BE49-F238E27FC236}">
              <a16:creationId xmlns:a16="http://schemas.microsoft.com/office/drawing/2014/main" id="{00000000-0008-0000-0700-000044000000}"/>
            </a:ext>
          </a:extLst>
        </xdr:cNvPr>
        <xdr:cNvSpPr txBox="1"/>
      </xdr:nvSpPr>
      <xdr:spPr>
        <a:xfrm>
          <a:off x="2641111" y="65101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20,694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128435</xdr:rowOff>
    </xdr:from>
    <xdr:to>
      <xdr:col>10</xdr:col>
      <xdr:colOff>114300</xdr:colOff>
      <xdr:row>37</xdr:row>
      <xdr:rowOff>134874</xdr:rowOff>
    </xdr:to>
    <xdr:cxnSp macro="">
      <xdr:nvCxnSpPr>
        <xdr:cNvPr id="69" name="直線コネクタ 68">
          <a:extLst>
            <a:ext uri="{FF2B5EF4-FFF2-40B4-BE49-F238E27FC236}">
              <a16:creationId xmlns:a16="http://schemas.microsoft.com/office/drawing/2014/main" id="{00000000-0008-0000-0700-000045000000}"/>
            </a:ext>
          </a:extLst>
        </xdr:cNvPr>
        <xdr:cNvCxnSpPr/>
      </xdr:nvCxnSpPr>
      <xdr:spPr>
        <a:xfrm flipV="1">
          <a:off x="1130300" y="6472085"/>
          <a:ext cx="889000" cy="64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79604</xdr:rowOff>
    </xdr:from>
    <xdr:to>
      <xdr:col>10</xdr:col>
      <xdr:colOff>165100</xdr:colOff>
      <xdr:row>38</xdr:row>
      <xdr:rowOff>9754</xdr:rowOff>
    </xdr:to>
    <xdr:sp macro="" textlink="">
      <xdr:nvSpPr>
        <xdr:cNvPr id="70" name="フローチャート: 判断 69">
          <a:extLst>
            <a:ext uri="{FF2B5EF4-FFF2-40B4-BE49-F238E27FC236}">
              <a16:creationId xmlns:a16="http://schemas.microsoft.com/office/drawing/2014/main" id="{00000000-0008-0000-0700-000046000000}"/>
            </a:ext>
          </a:extLst>
        </xdr:cNvPr>
        <xdr:cNvSpPr/>
      </xdr:nvSpPr>
      <xdr:spPr>
        <a:xfrm>
          <a:off x="1968500" y="64232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38</xdr:row>
      <xdr:rowOff>881</xdr:rowOff>
    </xdr:from>
    <xdr:ext cx="534377" cy="259045"/>
    <xdr:sp macro="" textlink="">
      <xdr:nvSpPr>
        <xdr:cNvPr id="71" name="テキスト ボックス 70">
          <a:extLst>
            <a:ext uri="{FF2B5EF4-FFF2-40B4-BE49-F238E27FC236}">
              <a16:creationId xmlns:a16="http://schemas.microsoft.com/office/drawing/2014/main" id="{00000000-0008-0000-0700-000047000000}"/>
            </a:ext>
          </a:extLst>
        </xdr:cNvPr>
        <xdr:cNvSpPr txBox="1"/>
      </xdr:nvSpPr>
      <xdr:spPr>
        <a:xfrm>
          <a:off x="1752111" y="65159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84226</xdr:rowOff>
    </xdr:from>
    <xdr:to>
      <xdr:col>6</xdr:col>
      <xdr:colOff>38100</xdr:colOff>
      <xdr:row>38</xdr:row>
      <xdr:rowOff>14376</xdr:rowOff>
    </xdr:to>
    <xdr:sp macro="" textlink="">
      <xdr:nvSpPr>
        <xdr:cNvPr id="72" name="フローチャート: 判断 71">
          <a:extLst>
            <a:ext uri="{FF2B5EF4-FFF2-40B4-BE49-F238E27FC236}">
              <a16:creationId xmlns:a16="http://schemas.microsoft.com/office/drawing/2014/main" id="{00000000-0008-0000-0700-000048000000}"/>
            </a:ext>
          </a:extLst>
        </xdr:cNvPr>
        <xdr:cNvSpPr/>
      </xdr:nvSpPr>
      <xdr:spPr>
        <a:xfrm>
          <a:off x="1079500" y="64278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38</xdr:row>
      <xdr:rowOff>5504</xdr:rowOff>
    </xdr:from>
    <xdr:ext cx="534377" cy="259045"/>
    <xdr:sp macro="" textlink="">
      <xdr:nvSpPr>
        <xdr:cNvPr id="73" name="テキスト ボックス 72">
          <a:extLst>
            <a:ext uri="{FF2B5EF4-FFF2-40B4-BE49-F238E27FC236}">
              <a16:creationId xmlns:a16="http://schemas.microsoft.com/office/drawing/2014/main" id="{00000000-0008-0000-0700-000049000000}"/>
            </a:ext>
          </a:extLst>
        </xdr:cNvPr>
        <xdr:cNvSpPr txBox="1"/>
      </xdr:nvSpPr>
      <xdr:spPr>
        <a:xfrm>
          <a:off x="863111" y="65206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19,868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4" name="テキスト ボックス 73">
          <a:extLst>
            <a:ext uri="{FF2B5EF4-FFF2-40B4-BE49-F238E27FC236}">
              <a16:creationId xmlns:a16="http://schemas.microsoft.com/office/drawing/2014/main" id="{00000000-0008-0000-0700-00004A000000}"/>
            </a:ext>
          </a:extLst>
        </xdr:cNvPr>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5" name="テキスト ボックス 74">
          <a:extLst>
            <a:ext uri="{FF2B5EF4-FFF2-40B4-BE49-F238E27FC236}">
              <a16:creationId xmlns:a16="http://schemas.microsoft.com/office/drawing/2014/main" id="{00000000-0008-0000-0700-00004B000000}"/>
            </a:ext>
          </a:extLst>
        </xdr:cNvPr>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6" name="テキスト ボックス 75">
          <a:extLst>
            <a:ext uri="{FF2B5EF4-FFF2-40B4-BE49-F238E27FC236}">
              <a16:creationId xmlns:a16="http://schemas.microsoft.com/office/drawing/2014/main" id="{00000000-0008-0000-0700-00004C000000}"/>
            </a:ext>
          </a:extLst>
        </xdr:cNvPr>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7" name="テキスト ボックス 76">
          <a:extLst>
            <a:ext uri="{FF2B5EF4-FFF2-40B4-BE49-F238E27FC236}">
              <a16:creationId xmlns:a16="http://schemas.microsoft.com/office/drawing/2014/main" id="{00000000-0008-0000-0700-00004D000000}"/>
            </a:ext>
          </a:extLst>
        </xdr:cNvPr>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8" name="テキスト ボックス 77">
          <a:extLst>
            <a:ext uri="{FF2B5EF4-FFF2-40B4-BE49-F238E27FC236}">
              <a16:creationId xmlns:a16="http://schemas.microsoft.com/office/drawing/2014/main" id="{00000000-0008-0000-0700-00004E000000}"/>
            </a:ext>
          </a:extLst>
        </xdr:cNvPr>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89217</xdr:rowOff>
    </xdr:from>
    <xdr:to>
      <xdr:col>24</xdr:col>
      <xdr:colOff>114300</xdr:colOff>
      <xdr:row>38</xdr:row>
      <xdr:rowOff>19368</xdr:rowOff>
    </xdr:to>
    <xdr:sp macro="" textlink="">
      <xdr:nvSpPr>
        <xdr:cNvPr id="79" name="楕円 78">
          <a:extLst>
            <a:ext uri="{FF2B5EF4-FFF2-40B4-BE49-F238E27FC236}">
              <a16:creationId xmlns:a16="http://schemas.microsoft.com/office/drawing/2014/main" id="{00000000-0008-0000-0700-00004F000000}"/>
            </a:ext>
          </a:extLst>
        </xdr:cNvPr>
        <xdr:cNvSpPr/>
      </xdr:nvSpPr>
      <xdr:spPr>
        <a:xfrm>
          <a:off x="4584700" y="6432867"/>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57916</xdr:rowOff>
    </xdr:from>
    <xdr:ext cx="534377" cy="259045"/>
    <xdr:sp macro="" textlink="">
      <xdr:nvSpPr>
        <xdr:cNvPr id="80" name="議会費該当値テキスト">
          <a:extLst>
            <a:ext uri="{FF2B5EF4-FFF2-40B4-BE49-F238E27FC236}">
              <a16:creationId xmlns:a16="http://schemas.microsoft.com/office/drawing/2014/main" id="{00000000-0008-0000-0700-000050000000}"/>
            </a:ext>
          </a:extLst>
        </xdr:cNvPr>
        <xdr:cNvSpPr txBox="1"/>
      </xdr:nvSpPr>
      <xdr:spPr>
        <a:xfrm>
          <a:off x="4686300" y="64015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19,475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85293</xdr:rowOff>
    </xdr:from>
    <xdr:to>
      <xdr:col>20</xdr:col>
      <xdr:colOff>38100</xdr:colOff>
      <xdr:row>38</xdr:row>
      <xdr:rowOff>15443</xdr:rowOff>
    </xdr:to>
    <xdr:sp macro="" textlink="">
      <xdr:nvSpPr>
        <xdr:cNvPr id="81" name="楕円 80">
          <a:extLst>
            <a:ext uri="{FF2B5EF4-FFF2-40B4-BE49-F238E27FC236}">
              <a16:creationId xmlns:a16="http://schemas.microsoft.com/office/drawing/2014/main" id="{00000000-0008-0000-0700-000051000000}"/>
            </a:ext>
          </a:extLst>
        </xdr:cNvPr>
        <xdr:cNvSpPr/>
      </xdr:nvSpPr>
      <xdr:spPr>
        <a:xfrm>
          <a:off x="3746500" y="6428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38</xdr:row>
      <xdr:rowOff>6570</xdr:rowOff>
    </xdr:from>
    <xdr:ext cx="534377" cy="259045"/>
    <xdr:sp macro="" textlink="">
      <xdr:nvSpPr>
        <xdr:cNvPr id="82" name="テキスト ボックス 81">
          <a:extLst>
            <a:ext uri="{FF2B5EF4-FFF2-40B4-BE49-F238E27FC236}">
              <a16:creationId xmlns:a16="http://schemas.microsoft.com/office/drawing/2014/main" id="{00000000-0008-0000-0700-000052000000}"/>
            </a:ext>
          </a:extLst>
        </xdr:cNvPr>
        <xdr:cNvSpPr txBox="1"/>
      </xdr:nvSpPr>
      <xdr:spPr>
        <a:xfrm>
          <a:off x="3530111" y="65216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19,784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57848</xdr:rowOff>
    </xdr:from>
    <xdr:to>
      <xdr:col>15</xdr:col>
      <xdr:colOff>101600</xdr:colOff>
      <xdr:row>37</xdr:row>
      <xdr:rowOff>159448</xdr:rowOff>
    </xdr:to>
    <xdr:sp macro="" textlink="">
      <xdr:nvSpPr>
        <xdr:cNvPr id="83" name="楕円 82">
          <a:extLst>
            <a:ext uri="{FF2B5EF4-FFF2-40B4-BE49-F238E27FC236}">
              <a16:creationId xmlns:a16="http://schemas.microsoft.com/office/drawing/2014/main" id="{00000000-0008-0000-0700-000053000000}"/>
            </a:ext>
          </a:extLst>
        </xdr:cNvPr>
        <xdr:cNvSpPr/>
      </xdr:nvSpPr>
      <xdr:spPr>
        <a:xfrm>
          <a:off x="2857500" y="6401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36</xdr:row>
      <xdr:rowOff>4525</xdr:rowOff>
    </xdr:from>
    <xdr:ext cx="534377" cy="259045"/>
    <xdr:sp macro="" textlink="">
      <xdr:nvSpPr>
        <xdr:cNvPr id="84" name="テキスト ボックス 83">
          <a:extLst>
            <a:ext uri="{FF2B5EF4-FFF2-40B4-BE49-F238E27FC236}">
              <a16:creationId xmlns:a16="http://schemas.microsoft.com/office/drawing/2014/main" id="{00000000-0008-0000-0700-000054000000}"/>
            </a:ext>
          </a:extLst>
        </xdr:cNvPr>
        <xdr:cNvSpPr txBox="1"/>
      </xdr:nvSpPr>
      <xdr:spPr>
        <a:xfrm>
          <a:off x="2641111" y="617672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21,945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77635</xdr:rowOff>
    </xdr:from>
    <xdr:to>
      <xdr:col>10</xdr:col>
      <xdr:colOff>165100</xdr:colOff>
      <xdr:row>38</xdr:row>
      <xdr:rowOff>7786</xdr:rowOff>
    </xdr:to>
    <xdr:sp macro="" textlink="">
      <xdr:nvSpPr>
        <xdr:cNvPr id="85" name="楕円 84">
          <a:extLst>
            <a:ext uri="{FF2B5EF4-FFF2-40B4-BE49-F238E27FC236}">
              <a16:creationId xmlns:a16="http://schemas.microsoft.com/office/drawing/2014/main" id="{00000000-0008-0000-0700-000055000000}"/>
            </a:ext>
          </a:extLst>
        </xdr:cNvPr>
        <xdr:cNvSpPr/>
      </xdr:nvSpPr>
      <xdr:spPr>
        <a:xfrm>
          <a:off x="1968500" y="6421285"/>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36</xdr:row>
      <xdr:rowOff>24312</xdr:rowOff>
    </xdr:from>
    <xdr:ext cx="534377" cy="259045"/>
    <xdr:sp macro="" textlink="">
      <xdr:nvSpPr>
        <xdr:cNvPr id="86" name="テキスト ボックス 85">
          <a:extLst>
            <a:ext uri="{FF2B5EF4-FFF2-40B4-BE49-F238E27FC236}">
              <a16:creationId xmlns:a16="http://schemas.microsoft.com/office/drawing/2014/main" id="{00000000-0008-0000-0700-000056000000}"/>
            </a:ext>
          </a:extLst>
        </xdr:cNvPr>
        <xdr:cNvSpPr txBox="1"/>
      </xdr:nvSpPr>
      <xdr:spPr>
        <a:xfrm>
          <a:off x="1752111" y="61965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84074</xdr:rowOff>
    </xdr:from>
    <xdr:to>
      <xdr:col>6</xdr:col>
      <xdr:colOff>38100</xdr:colOff>
      <xdr:row>38</xdr:row>
      <xdr:rowOff>14224</xdr:rowOff>
    </xdr:to>
    <xdr:sp macro="" textlink="">
      <xdr:nvSpPr>
        <xdr:cNvPr id="87" name="楕円 86">
          <a:extLst>
            <a:ext uri="{FF2B5EF4-FFF2-40B4-BE49-F238E27FC236}">
              <a16:creationId xmlns:a16="http://schemas.microsoft.com/office/drawing/2014/main" id="{00000000-0008-0000-0700-000057000000}"/>
            </a:ext>
          </a:extLst>
        </xdr:cNvPr>
        <xdr:cNvSpPr/>
      </xdr:nvSpPr>
      <xdr:spPr>
        <a:xfrm>
          <a:off x="1079500" y="64277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36</xdr:row>
      <xdr:rowOff>30751</xdr:rowOff>
    </xdr:from>
    <xdr:ext cx="534377" cy="259045"/>
    <xdr:sp macro="" textlink="">
      <xdr:nvSpPr>
        <xdr:cNvPr id="88" name="テキスト ボックス 87">
          <a:extLst>
            <a:ext uri="{FF2B5EF4-FFF2-40B4-BE49-F238E27FC236}">
              <a16:creationId xmlns:a16="http://schemas.microsoft.com/office/drawing/2014/main" id="{00000000-0008-0000-0700-000058000000}"/>
            </a:ext>
          </a:extLst>
        </xdr:cNvPr>
        <xdr:cNvSpPr txBox="1"/>
      </xdr:nvSpPr>
      <xdr:spPr>
        <a:xfrm>
          <a:off x="863111" y="62029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9" name="正方形/長方形 88">
          <a:extLst>
            <a:ext uri="{FF2B5EF4-FFF2-40B4-BE49-F238E27FC236}">
              <a16:creationId xmlns:a16="http://schemas.microsoft.com/office/drawing/2014/main" id="{00000000-0008-0000-0700-000059000000}"/>
            </a:ext>
          </a:extLst>
        </xdr:cNvPr>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0" name="正方形/長方形 89">
          <a:extLst>
            <a:ext uri="{FF2B5EF4-FFF2-40B4-BE49-F238E27FC236}">
              <a16:creationId xmlns:a16="http://schemas.microsoft.com/office/drawing/2014/main" id="{00000000-0008-0000-0700-00005A000000}"/>
            </a:ext>
          </a:extLst>
        </xdr:cNvPr>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1" name="正方形/長方形 90">
          <a:extLst>
            <a:ext uri="{FF2B5EF4-FFF2-40B4-BE49-F238E27FC236}">
              <a16:creationId xmlns:a16="http://schemas.microsoft.com/office/drawing/2014/main" id="{00000000-0008-0000-0700-00005B000000}"/>
            </a:ext>
          </a:extLst>
        </xdr:cNvPr>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2" name="正方形/長方形 91">
          <a:extLst>
            <a:ext uri="{FF2B5EF4-FFF2-40B4-BE49-F238E27FC236}">
              <a16:creationId xmlns:a16="http://schemas.microsoft.com/office/drawing/2014/main" id="{00000000-0008-0000-0700-00005C000000}"/>
            </a:ext>
          </a:extLst>
        </xdr:cNvPr>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3" name="正方形/長方形 92">
          <a:extLst>
            <a:ext uri="{FF2B5EF4-FFF2-40B4-BE49-F238E27FC236}">
              <a16:creationId xmlns:a16="http://schemas.microsoft.com/office/drawing/2014/main" id="{00000000-0008-0000-0700-00005D000000}"/>
            </a:ext>
          </a:extLst>
        </xdr:cNvPr>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4" name="正方形/長方形 93">
          <a:extLst>
            <a:ext uri="{FF2B5EF4-FFF2-40B4-BE49-F238E27FC236}">
              <a16:creationId xmlns:a16="http://schemas.microsoft.com/office/drawing/2014/main" id="{00000000-0008-0000-0700-00005E000000}"/>
            </a:ext>
          </a:extLst>
        </xdr:cNvPr>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5" name="正方形/長方形 94">
          <a:extLst>
            <a:ext uri="{FF2B5EF4-FFF2-40B4-BE49-F238E27FC236}">
              <a16:creationId xmlns:a16="http://schemas.microsoft.com/office/drawing/2014/main" id="{00000000-0008-0000-0700-00005F000000}"/>
            </a:ext>
          </a:extLst>
        </xdr:cNvPr>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6" name="正方形/長方形 95">
          <a:extLst>
            <a:ext uri="{FF2B5EF4-FFF2-40B4-BE49-F238E27FC236}">
              <a16:creationId xmlns:a16="http://schemas.microsoft.com/office/drawing/2014/main" id="{00000000-0008-0000-0700-000060000000}"/>
            </a:ext>
          </a:extLst>
        </xdr:cNvPr>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7" name="テキスト ボックス 96">
          <a:extLst>
            <a:ext uri="{FF2B5EF4-FFF2-40B4-BE49-F238E27FC236}">
              <a16:creationId xmlns:a16="http://schemas.microsoft.com/office/drawing/2014/main" id="{00000000-0008-0000-0700-000061000000}"/>
            </a:ext>
          </a:extLst>
        </xdr:cNvPr>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8" name="直線コネクタ 97">
          <a:extLst>
            <a:ext uri="{FF2B5EF4-FFF2-40B4-BE49-F238E27FC236}">
              <a16:creationId xmlns:a16="http://schemas.microsoft.com/office/drawing/2014/main" id="{00000000-0008-0000-0700-000062000000}"/>
            </a:ext>
          </a:extLst>
        </xdr:cNvPr>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44450</xdr:rowOff>
    </xdr:from>
    <xdr:to>
      <xdr:col>28</xdr:col>
      <xdr:colOff>114300</xdr:colOff>
      <xdr:row>59</xdr:row>
      <xdr:rowOff>44450</xdr:rowOff>
    </xdr:to>
    <xdr:cxnSp macro="">
      <xdr:nvCxnSpPr>
        <xdr:cNvPr id="99" name="直線コネクタ 98">
          <a:extLst>
            <a:ext uri="{FF2B5EF4-FFF2-40B4-BE49-F238E27FC236}">
              <a16:creationId xmlns:a16="http://schemas.microsoft.com/office/drawing/2014/main" id="{00000000-0008-0000-0700-000063000000}"/>
            </a:ext>
          </a:extLst>
        </xdr:cNvPr>
        <xdr:cNvCxnSpPr/>
      </xdr:nvCxnSpPr>
      <xdr:spPr>
        <a:xfrm>
          <a:off x="762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73677</xdr:rowOff>
    </xdr:from>
    <xdr:ext cx="248786" cy="259045"/>
    <xdr:sp macro="" textlink="">
      <xdr:nvSpPr>
        <xdr:cNvPr id="100" name="テキスト ボックス 99">
          <a:extLst>
            <a:ext uri="{FF2B5EF4-FFF2-40B4-BE49-F238E27FC236}">
              <a16:creationId xmlns:a16="http://schemas.microsoft.com/office/drawing/2014/main" id="{00000000-0008-0000-0700-000064000000}"/>
            </a:ext>
          </a:extLst>
        </xdr:cNvPr>
        <xdr:cNvSpPr txBox="1"/>
      </xdr:nvSpPr>
      <xdr:spPr>
        <a:xfrm>
          <a:off x="513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6350</xdr:rowOff>
    </xdr:from>
    <xdr:to>
      <xdr:col>28</xdr:col>
      <xdr:colOff>114300</xdr:colOff>
      <xdr:row>57</xdr:row>
      <xdr:rowOff>6350</xdr:rowOff>
    </xdr:to>
    <xdr:cxnSp macro="">
      <xdr:nvCxnSpPr>
        <xdr:cNvPr id="101" name="直線コネクタ 100">
          <a:extLst>
            <a:ext uri="{FF2B5EF4-FFF2-40B4-BE49-F238E27FC236}">
              <a16:creationId xmlns:a16="http://schemas.microsoft.com/office/drawing/2014/main" id="{00000000-0008-0000-0700-000065000000}"/>
            </a:ext>
          </a:extLst>
        </xdr:cNvPr>
        <xdr:cNvCxnSpPr/>
      </xdr:nvCxnSpPr>
      <xdr:spPr>
        <a:xfrm>
          <a:off x="762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56</xdr:row>
      <xdr:rowOff>35577</xdr:rowOff>
    </xdr:from>
    <xdr:ext cx="685572" cy="259045"/>
    <xdr:sp macro="" textlink="">
      <xdr:nvSpPr>
        <xdr:cNvPr id="102" name="テキスト ボックス 101">
          <a:extLst>
            <a:ext uri="{FF2B5EF4-FFF2-40B4-BE49-F238E27FC236}">
              <a16:creationId xmlns:a16="http://schemas.microsoft.com/office/drawing/2014/main" id="{00000000-0008-0000-0700-000066000000}"/>
            </a:ext>
          </a:extLst>
        </xdr:cNvPr>
        <xdr:cNvSpPr txBox="1"/>
      </xdr:nvSpPr>
      <xdr:spPr>
        <a:xfrm>
          <a:off x="76428" y="9636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54</xdr:row>
      <xdr:rowOff>139700</xdr:rowOff>
    </xdr:from>
    <xdr:to>
      <xdr:col>28</xdr:col>
      <xdr:colOff>114300</xdr:colOff>
      <xdr:row>54</xdr:row>
      <xdr:rowOff>139700</xdr:rowOff>
    </xdr:to>
    <xdr:cxnSp macro="">
      <xdr:nvCxnSpPr>
        <xdr:cNvPr id="103" name="直線コネクタ 102">
          <a:extLst>
            <a:ext uri="{FF2B5EF4-FFF2-40B4-BE49-F238E27FC236}">
              <a16:creationId xmlns:a16="http://schemas.microsoft.com/office/drawing/2014/main" id="{00000000-0008-0000-0700-000067000000}"/>
            </a:ext>
          </a:extLst>
        </xdr:cNvPr>
        <xdr:cNvCxnSpPr/>
      </xdr:nvCxnSpPr>
      <xdr:spPr>
        <a:xfrm>
          <a:off x="762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53</xdr:row>
      <xdr:rowOff>168927</xdr:rowOff>
    </xdr:from>
    <xdr:ext cx="685572" cy="259045"/>
    <xdr:sp macro="" textlink="">
      <xdr:nvSpPr>
        <xdr:cNvPr id="104" name="テキスト ボックス 103">
          <a:extLst>
            <a:ext uri="{FF2B5EF4-FFF2-40B4-BE49-F238E27FC236}">
              <a16:creationId xmlns:a16="http://schemas.microsoft.com/office/drawing/2014/main" id="{00000000-0008-0000-0700-000068000000}"/>
            </a:ext>
          </a:extLst>
        </xdr:cNvPr>
        <xdr:cNvSpPr txBox="1"/>
      </xdr:nvSpPr>
      <xdr:spPr>
        <a:xfrm>
          <a:off x="76428" y="925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52</xdr:row>
      <xdr:rowOff>101600</xdr:rowOff>
    </xdr:from>
    <xdr:to>
      <xdr:col>28</xdr:col>
      <xdr:colOff>114300</xdr:colOff>
      <xdr:row>52</xdr:row>
      <xdr:rowOff>101600</xdr:rowOff>
    </xdr:to>
    <xdr:cxnSp macro="">
      <xdr:nvCxnSpPr>
        <xdr:cNvPr id="105" name="直線コネクタ 104">
          <a:extLst>
            <a:ext uri="{FF2B5EF4-FFF2-40B4-BE49-F238E27FC236}">
              <a16:creationId xmlns:a16="http://schemas.microsoft.com/office/drawing/2014/main" id="{00000000-0008-0000-0700-000069000000}"/>
            </a:ext>
          </a:extLst>
        </xdr:cNvPr>
        <xdr:cNvCxnSpPr/>
      </xdr:nvCxnSpPr>
      <xdr:spPr>
        <a:xfrm>
          <a:off x="762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51</xdr:row>
      <xdr:rowOff>130827</xdr:rowOff>
    </xdr:from>
    <xdr:ext cx="685572" cy="259045"/>
    <xdr:sp macro="" textlink="">
      <xdr:nvSpPr>
        <xdr:cNvPr id="106" name="テキスト ボックス 105">
          <a:extLst>
            <a:ext uri="{FF2B5EF4-FFF2-40B4-BE49-F238E27FC236}">
              <a16:creationId xmlns:a16="http://schemas.microsoft.com/office/drawing/2014/main" id="{00000000-0008-0000-0700-00006A000000}"/>
            </a:ext>
          </a:extLst>
        </xdr:cNvPr>
        <xdr:cNvSpPr txBox="1"/>
      </xdr:nvSpPr>
      <xdr:spPr>
        <a:xfrm>
          <a:off x="76428" y="887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63500</xdr:rowOff>
    </xdr:from>
    <xdr:to>
      <xdr:col>28</xdr:col>
      <xdr:colOff>114300</xdr:colOff>
      <xdr:row>50</xdr:row>
      <xdr:rowOff>63500</xdr:rowOff>
    </xdr:to>
    <xdr:cxnSp macro="">
      <xdr:nvCxnSpPr>
        <xdr:cNvPr id="107" name="直線コネクタ 106">
          <a:extLst>
            <a:ext uri="{FF2B5EF4-FFF2-40B4-BE49-F238E27FC236}">
              <a16:creationId xmlns:a16="http://schemas.microsoft.com/office/drawing/2014/main" id="{00000000-0008-0000-0700-00006B000000}"/>
            </a:ext>
          </a:extLst>
        </xdr:cNvPr>
        <xdr:cNvCxnSpPr/>
      </xdr:nvCxnSpPr>
      <xdr:spPr>
        <a:xfrm>
          <a:off x="762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92727</xdr:rowOff>
    </xdr:from>
    <xdr:ext cx="685572" cy="259045"/>
    <xdr:sp macro="" textlink="">
      <xdr:nvSpPr>
        <xdr:cNvPr id="108" name="テキスト ボックス 107">
          <a:extLst>
            <a:ext uri="{FF2B5EF4-FFF2-40B4-BE49-F238E27FC236}">
              <a16:creationId xmlns:a16="http://schemas.microsoft.com/office/drawing/2014/main" id="{00000000-0008-0000-0700-00006C000000}"/>
            </a:ext>
          </a:extLst>
        </xdr:cNvPr>
        <xdr:cNvSpPr txBox="1"/>
      </xdr:nvSpPr>
      <xdr:spPr>
        <a:xfrm>
          <a:off x="76428" y="849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09" name="直線コネクタ 108">
          <a:extLst>
            <a:ext uri="{FF2B5EF4-FFF2-40B4-BE49-F238E27FC236}">
              <a16:creationId xmlns:a16="http://schemas.microsoft.com/office/drawing/2014/main" id="{00000000-0008-0000-0700-00006D000000}"/>
            </a:ext>
          </a:extLst>
        </xdr:cNvPr>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0" name="テキスト ボックス 109">
          <a:extLst>
            <a:ext uri="{FF2B5EF4-FFF2-40B4-BE49-F238E27FC236}">
              <a16:creationId xmlns:a16="http://schemas.microsoft.com/office/drawing/2014/main" id="{00000000-0008-0000-0700-00006E000000}"/>
            </a:ext>
          </a:extLst>
        </xdr:cNvPr>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1" name="総務費グラフ枠">
          <a:extLst>
            <a:ext uri="{FF2B5EF4-FFF2-40B4-BE49-F238E27FC236}">
              <a16:creationId xmlns:a16="http://schemas.microsoft.com/office/drawing/2014/main" id="{00000000-0008-0000-0700-00006F000000}"/>
            </a:ext>
          </a:extLst>
        </xdr:cNvPr>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70930</xdr:rowOff>
    </xdr:from>
    <xdr:to>
      <xdr:col>24</xdr:col>
      <xdr:colOff>62865</xdr:colOff>
      <xdr:row>59</xdr:row>
      <xdr:rowOff>2659</xdr:rowOff>
    </xdr:to>
    <xdr:cxnSp macro="">
      <xdr:nvCxnSpPr>
        <xdr:cNvPr id="112" name="直線コネクタ 111">
          <a:extLst>
            <a:ext uri="{FF2B5EF4-FFF2-40B4-BE49-F238E27FC236}">
              <a16:creationId xmlns:a16="http://schemas.microsoft.com/office/drawing/2014/main" id="{00000000-0008-0000-0700-000070000000}"/>
            </a:ext>
          </a:extLst>
        </xdr:cNvPr>
        <xdr:cNvCxnSpPr/>
      </xdr:nvCxnSpPr>
      <xdr:spPr>
        <a:xfrm flipV="1">
          <a:off x="4633595" y="8814880"/>
          <a:ext cx="1270" cy="1303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6486</xdr:rowOff>
    </xdr:from>
    <xdr:ext cx="599010" cy="259045"/>
    <xdr:sp macro="" textlink="">
      <xdr:nvSpPr>
        <xdr:cNvPr id="113" name="総務費最小値テキスト">
          <a:extLst>
            <a:ext uri="{FF2B5EF4-FFF2-40B4-BE49-F238E27FC236}">
              <a16:creationId xmlns:a16="http://schemas.microsoft.com/office/drawing/2014/main" id="{00000000-0008-0000-0700-000071000000}"/>
            </a:ext>
          </a:extLst>
        </xdr:cNvPr>
        <xdr:cNvSpPr txBox="1"/>
      </xdr:nvSpPr>
      <xdr:spPr>
        <a:xfrm>
          <a:off x="4686300" y="101220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109,688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2659</xdr:rowOff>
    </xdr:from>
    <xdr:to>
      <xdr:col>24</xdr:col>
      <xdr:colOff>152400</xdr:colOff>
      <xdr:row>59</xdr:row>
      <xdr:rowOff>2659</xdr:rowOff>
    </xdr:to>
    <xdr:cxnSp macro="">
      <xdr:nvCxnSpPr>
        <xdr:cNvPr id="114" name="直線コネクタ 113">
          <a:extLst>
            <a:ext uri="{FF2B5EF4-FFF2-40B4-BE49-F238E27FC236}">
              <a16:creationId xmlns:a16="http://schemas.microsoft.com/office/drawing/2014/main" id="{00000000-0008-0000-0700-000072000000}"/>
            </a:ext>
          </a:extLst>
        </xdr:cNvPr>
        <xdr:cNvCxnSpPr/>
      </xdr:nvCxnSpPr>
      <xdr:spPr>
        <a:xfrm>
          <a:off x="4546600" y="101182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50</xdr:row>
      <xdr:rowOff>17607</xdr:rowOff>
    </xdr:from>
    <xdr:ext cx="690189" cy="259045"/>
    <xdr:sp macro="" textlink="">
      <xdr:nvSpPr>
        <xdr:cNvPr id="115" name="総務費最大値テキスト">
          <a:extLst>
            <a:ext uri="{FF2B5EF4-FFF2-40B4-BE49-F238E27FC236}">
              <a16:creationId xmlns:a16="http://schemas.microsoft.com/office/drawing/2014/main" id="{00000000-0008-0000-0700-000073000000}"/>
            </a:ext>
          </a:extLst>
        </xdr:cNvPr>
        <xdr:cNvSpPr txBox="1"/>
      </xdr:nvSpPr>
      <xdr:spPr>
        <a:xfrm>
          <a:off x="4686300" y="8590107"/>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3,530,499</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51</xdr:row>
      <xdr:rowOff>70930</xdr:rowOff>
    </xdr:from>
    <xdr:to>
      <xdr:col>24</xdr:col>
      <xdr:colOff>152400</xdr:colOff>
      <xdr:row>51</xdr:row>
      <xdr:rowOff>70930</xdr:rowOff>
    </xdr:to>
    <xdr:cxnSp macro="">
      <xdr:nvCxnSpPr>
        <xdr:cNvPr id="116" name="直線コネクタ 115">
          <a:extLst>
            <a:ext uri="{FF2B5EF4-FFF2-40B4-BE49-F238E27FC236}">
              <a16:creationId xmlns:a16="http://schemas.microsoft.com/office/drawing/2014/main" id="{00000000-0008-0000-0700-000074000000}"/>
            </a:ext>
          </a:extLst>
        </xdr:cNvPr>
        <xdr:cNvCxnSpPr/>
      </xdr:nvCxnSpPr>
      <xdr:spPr>
        <a:xfrm>
          <a:off x="4546600" y="88148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152360</xdr:rowOff>
    </xdr:from>
    <xdr:to>
      <xdr:col>24</xdr:col>
      <xdr:colOff>63500</xdr:colOff>
      <xdr:row>58</xdr:row>
      <xdr:rowOff>157406</xdr:rowOff>
    </xdr:to>
    <xdr:cxnSp macro="">
      <xdr:nvCxnSpPr>
        <xdr:cNvPr id="117" name="直線コネクタ 116">
          <a:extLst>
            <a:ext uri="{FF2B5EF4-FFF2-40B4-BE49-F238E27FC236}">
              <a16:creationId xmlns:a16="http://schemas.microsoft.com/office/drawing/2014/main" id="{00000000-0008-0000-0700-000075000000}"/>
            </a:ext>
          </a:extLst>
        </xdr:cNvPr>
        <xdr:cNvCxnSpPr/>
      </xdr:nvCxnSpPr>
      <xdr:spPr>
        <a:xfrm>
          <a:off x="3797300" y="10096460"/>
          <a:ext cx="838200" cy="50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57</xdr:row>
      <xdr:rowOff>58855</xdr:rowOff>
    </xdr:from>
    <xdr:ext cx="599010" cy="259045"/>
    <xdr:sp macro="" textlink="">
      <xdr:nvSpPr>
        <xdr:cNvPr id="118" name="総務費平均値テキスト">
          <a:extLst>
            <a:ext uri="{FF2B5EF4-FFF2-40B4-BE49-F238E27FC236}">
              <a16:creationId xmlns:a16="http://schemas.microsoft.com/office/drawing/2014/main" id="{00000000-0008-0000-0700-000076000000}"/>
            </a:ext>
          </a:extLst>
        </xdr:cNvPr>
        <xdr:cNvSpPr txBox="1"/>
      </xdr:nvSpPr>
      <xdr:spPr>
        <a:xfrm>
          <a:off x="4686300" y="9831505"/>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338,903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35978</xdr:rowOff>
    </xdr:from>
    <xdr:to>
      <xdr:col>24</xdr:col>
      <xdr:colOff>114300</xdr:colOff>
      <xdr:row>58</xdr:row>
      <xdr:rowOff>137578</xdr:rowOff>
    </xdr:to>
    <xdr:sp macro="" textlink="">
      <xdr:nvSpPr>
        <xdr:cNvPr id="119" name="フローチャート: 判断 118">
          <a:extLst>
            <a:ext uri="{FF2B5EF4-FFF2-40B4-BE49-F238E27FC236}">
              <a16:creationId xmlns:a16="http://schemas.microsoft.com/office/drawing/2014/main" id="{00000000-0008-0000-0700-000077000000}"/>
            </a:ext>
          </a:extLst>
        </xdr:cNvPr>
        <xdr:cNvSpPr/>
      </xdr:nvSpPr>
      <xdr:spPr>
        <a:xfrm>
          <a:off x="4584700" y="99800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58</xdr:row>
      <xdr:rowOff>152360</xdr:rowOff>
    </xdr:from>
    <xdr:to>
      <xdr:col>19</xdr:col>
      <xdr:colOff>177800</xdr:colOff>
      <xdr:row>58</xdr:row>
      <xdr:rowOff>157374</xdr:rowOff>
    </xdr:to>
    <xdr:cxnSp macro="">
      <xdr:nvCxnSpPr>
        <xdr:cNvPr id="120" name="直線コネクタ 119">
          <a:extLst>
            <a:ext uri="{FF2B5EF4-FFF2-40B4-BE49-F238E27FC236}">
              <a16:creationId xmlns:a16="http://schemas.microsoft.com/office/drawing/2014/main" id="{00000000-0008-0000-0700-000078000000}"/>
            </a:ext>
          </a:extLst>
        </xdr:cNvPr>
        <xdr:cNvCxnSpPr/>
      </xdr:nvCxnSpPr>
      <xdr:spPr>
        <a:xfrm flipV="1">
          <a:off x="2908300" y="10096460"/>
          <a:ext cx="889000" cy="50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28017</xdr:rowOff>
    </xdr:from>
    <xdr:to>
      <xdr:col>20</xdr:col>
      <xdr:colOff>38100</xdr:colOff>
      <xdr:row>58</xdr:row>
      <xdr:rowOff>129617</xdr:rowOff>
    </xdr:to>
    <xdr:sp macro="" textlink="">
      <xdr:nvSpPr>
        <xdr:cNvPr id="121" name="フローチャート: 判断 120">
          <a:extLst>
            <a:ext uri="{FF2B5EF4-FFF2-40B4-BE49-F238E27FC236}">
              <a16:creationId xmlns:a16="http://schemas.microsoft.com/office/drawing/2014/main" id="{00000000-0008-0000-0700-000079000000}"/>
            </a:ext>
          </a:extLst>
        </xdr:cNvPr>
        <xdr:cNvSpPr/>
      </xdr:nvSpPr>
      <xdr:spPr>
        <a:xfrm>
          <a:off x="3746500" y="9972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146144</xdr:rowOff>
    </xdr:from>
    <xdr:ext cx="599010" cy="259045"/>
    <xdr:sp macro="" textlink="">
      <xdr:nvSpPr>
        <xdr:cNvPr id="122" name="テキスト ボックス 121">
          <a:extLst>
            <a:ext uri="{FF2B5EF4-FFF2-40B4-BE49-F238E27FC236}">
              <a16:creationId xmlns:a16="http://schemas.microsoft.com/office/drawing/2014/main" id="{00000000-0008-0000-0700-00007A000000}"/>
            </a:ext>
          </a:extLst>
        </xdr:cNvPr>
        <xdr:cNvSpPr txBox="1"/>
      </xdr:nvSpPr>
      <xdr:spPr>
        <a:xfrm>
          <a:off x="3497795" y="974734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359,799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58</xdr:row>
      <xdr:rowOff>157374</xdr:rowOff>
    </xdr:from>
    <xdr:to>
      <xdr:col>15</xdr:col>
      <xdr:colOff>50800</xdr:colOff>
      <xdr:row>58</xdr:row>
      <xdr:rowOff>168442</xdr:rowOff>
    </xdr:to>
    <xdr:cxnSp macro="">
      <xdr:nvCxnSpPr>
        <xdr:cNvPr id="123" name="直線コネクタ 122">
          <a:extLst>
            <a:ext uri="{FF2B5EF4-FFF2-40B4-BE49-F238E27FC236}">
              <a16:creationId xmlns:a16="http://schemas.microsoft.com/office/drawing/2014/main" id="{00000000-0008-0000-0700-00007B000000}"/>
            </a:ext>
          </a:extLst>
        </xdr:cNvPr>
        <xdr:cNvCxnSpPr/>
      </xdr:nvCxnSpPr>
      <xdr:spPr>
        <a:xfrm flipV="1">
          <a:off x="2019300" y="10101474"/>
          <a:ext cx="889000" cy="110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15787</xdr:rowOff>
    </xdr:from>
    <xdr:to>
      <xdr:col>15</xdr:col>
      <xdr:colOff>101600</xdr:colOff>
      <xdr:row>58</xdr:row>
      <xdr:rowOff>117387</xdr:rowOff>
    </xdr:to>
    <xdr:sp macro="" textlink="">
      <xdr:nvSpPr>
        <xdr:cNvPr id="124" name="フローチャート: 判断 123">
          <a:extLst>
            <a:ext uri="{FF2B5EF4-FFF2-40B4-BE49-F238E27FC236}">
              <a16:creationId xmlns:a16="http://schemas.microsoft.com/office/drawing/2014/main" id="{00000000-0008-0000-0700-00007C000000}"/>
            </a:ext>
          </a:extLst>
        </xdr:cNvPr>
        <xdr:cNvSpPr/>
      </xdr:nvSpPr>
      <xdr:spPr>
        <a:xfrm>
          <a:off x="2857500" y="99598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56</xdr:row>
      <xdr:rowOff>133914</xdr:rowOff>
    </xdr:from>
    <xdr:ext cx="599010" cy="259045"/>
    <xdr:sp macro="" textlink="">
      <xdr:nvSpPr>
        <xdr:cNvPr id="125" name="テキスト ボックス 124">
          <a:extLst>
            <a:ext uri="{FF2B5EF4-FFF2-40B4-BE49-F238E27FC236}">
              <a16:creationId xmlns:a16="http://schemas.microsoft.com/office/drawing/2014/main" id="{00000000-0008-0000-0700-00007D000000}"/>
            </a:ext>
          </a:extLst>
        </xdr:cNvPr>
        <xdr:cNvSpPr txBox="1"/>
      </xdr:nvSpPr>
      <xdr:spPr>
        <a:xfrm>
          <a:off x="2608795" y="97351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391,897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58</xdr:row>
      <xdr:rowOff>168442</xdr:rowOff>
    </xdr:from>
    <xdr:to>
      <xdr:col>10</xdr:col>
      <xdr:colOff>114300</xdr:colOff>
      <xdr:row>58</xdr:row>
      <xdr:rowOff>170607</xdr:rowOff>
    </xdr:to>
    <xdr:cxnSp macro="">
      <xdr:nvCxnSpPr>
        <xdr:cNvPr id="126" name="直線コネクタ 125">
          <a:extLst>
            <a:ext uri="{FF2B5EF4-FFF2-40B4-BE49-F238E27FC236}">
              <a16:creationId xmlns:a16="http://schemas.microsoft.com/office/drawing/2014/main" id="{00000000-0008-0000-0700-00007E000000}"/>
            </a:ext>
          </a:extLst>
        </xdr:cNvPr>
        <xdr:cNvCxnSpPr/>
      </xdr:nvCxnSpPr>
      <xdr:spPr>
        <a:xfrm flipV="1">
          <a:off x="1130300" y="10112542"/>
          <a:ext cx="889000" cy="21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66868</xdr:rowOff>
    </xdr:from>
    <xdr:to>
      <xdr:col>10</xdr:col>
      <xdr:colOff>165100</xdr:colOff>
      <xdr:row>58</xdr:row>
      <xdr:rowOff>168468</xdr:rowOff>
    </xdr:to>
    <xdr:sp macro="" textlink="">
      <xdr:nvSpPr>
        <xdr:cNvPr id="127" name="フローチャート: 判断 126">
          <a:extLst>
            <a:ext uri="{FF2B5EF4-FFF2-40B4-BE49-F238E27FC236}">
              <a16:creationId xmlns:a16="http://schemas.microsoft.com/office/drawing/2014/main" id="{00000000-0008-0000-0700-00007F000000}"/>
            </a:ext>
          </a:extLst>
        </xdr:cNvPr>
        <xdr:cNvSpPr/>
      </xdr:nvSpPr>
      <xdr:spPr>
        <a:xfrm>
          <a:off x="1968500" y="10010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57</xdr:row>
      <xdr:rowOff>13545</xdr:rowOff>
    </xdr:from>
    <xdr:ext cx="599010" cy="259045"/>
    <xdr:sp macro="" textlink="">
      <xdr:nvSpPr>
        <xdr:cNvPr id="128" name="テキスト ボックス 127">
          <a:extLst>
            <a:ext uri="{FF2B5EF4-FFF2-40B4-BE49-F238E27FC236}">
              <a16:creationId xmlns:a16="http://schemas.microsoft.com/office/drawing/2014/main" id="{00000000-0008-0000-0700-000080000000}"/>
            </a:ext>
          </a:extLst>
        </xdr:cNvPr>
        <xdr:cNvSpPr txBox="1"/>
      </xdr:nvSpPr>
      <xdr:spPr>
        <a:xfrm>
          <a:off x="1719795" y="978619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257,827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58187</xdr:rowOff>
    </xdr:from>
    <xdr:to>
      <xdr:col>6</xdr:col>
      <xdr:colOff>38100</xdr:colOff>
      <xdr:row>58</xdr:row>
      <xdr:rowOff>159787</xdr:rowOff>
    </xdr:to>
    <xdr:sp macro="" textlink="">
      <xdr:nvSpPr>
        <xdr:cNvPr id="129" name="フローチャート: 判断 128">
          <a:extLst>
            <a:ext uri="{FF2B5EF4-FFF2-40B4-BE49-F238E27FC236}">
              <a16:creationId xmlns:a16="http://schemas.microsoft.com/office/drawing/2014/main" id="{00000000-0008-0000-0700-000081000000}"/>
            </a:ext>
          </a:extLst>
        </xdr:cNvPr>
        <xdr:cNvSpPr/>
      </xdr:nvSpPr>
      <xdr:spPr>
        <a:xfrm>
          <a:off x="1079500" y="100022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57</xdr:row>
      <xdr:rowOff>4864</xdr:rowOff>
    </xdr:from>
    <xdr:ext cx="599010" cy="259045"/>
    <xdr:sp macro="" textlink="">
      <xdr:nvSpPr>
        <xdr:cNvPr id="130" name="テキスト ボックス 129">
          <a:extLst>
            <a:ext uri="{FF2B5EF4-FFF2-40B4-BE49-F238E27FC236}">
              <a16:creationId xmlns:a16="http://schemas.microsoft.com/office/drawing/2014/main" id="{00000000-0008-0000-0700-000082000000}"/>
            </a:ext>
          </a:extLst>
        </xdr:cNvPr>
        <xdr:cNvSpPr txBox="1"/>
      </xdr:nvSpPr>
      <xdr:spPr>
        <a:xfrm>
          <a:off x="830795" y="97775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1" name="テキスト ボックス 130">
          <a:extLst>
            <a:ext uri="{FF2B5EF4-FFF2-40B4-BE49-F238E27FC236}">
              <a16:creationId xmlns:a16="http://schemas.microsoft.com/office/drawing/2014/main" id="{00000000-0008-0000-0700-000083000000}"/>
            </a:ext>
          </a:extLst>
        </xdr:cNvPr>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2" name="テキスト ボックス 131">
          <a:extLst>
            <a:ext uri="{FF2B5EF4-FFF2-40B4-BE49-F238E27FC236}">
              <a16:creationId xmlns:a16="http://schemas.microsoft.com/office/drawing/2014/main" id="{00000000-0008-0000-0700-000084000000}"/>
            </a:ext>
          </a:extLst>
        </xdr:cNvPr>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3" name="テキスト ボックス 132">
          <a:extLst>
            <a:ext uri="{FF2B5EF4-FFF2-40B4-BE49-F238E27FC236}">
              <a16:creationId xmlns:a16="http://schemas.microsoft.com/office/drawing/2014/main" id="{00000000-0008-0000-0700-000085000000}"/>
            </a:ext>
          </a:extLst>
        </xdr:cNvPr>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4" name="テキスト ボックス 133">
          <a:extLst>
            <a:ext uri="{FF2B5EF4-FFF2-40B4-BE49-F238E27FC236}">
              <a16:creationId xmlns:a16="http://schemas.microsoft.com/office/drawing/2014/main" id="{00000000-0008-0000-0700-000086000000}"/>
            </a:ext>
          </a:extLst>
        </xdr:cNvPr>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5" name="テキスト ボックス 134">
          <a:extLst>
            <a:ext uri="{FF2B5EF4-FFF2-40B4-BE49-F238E27FC236}">
              <a16:creationId xmlns:a16="http://schemas.microsoft.com/office/drawing/2014/main" id="{00000000-0008-0000-0700-000087000000}"/>
            </a:ext>
          </a:extLst>
        </xdr:cNvPr>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106606</xdr:rowOff>
    </xdr:from>
    <xdr:to>
      <xdr:col>24</xdr:col>
      <xdr:colOff>114300</xdr:colOff>
      <xdr:row>59</xdr:row>
      <xdr:rowOff>36756</xdr:rowOff>
    </xdr:to>
    <xdr:sp macro="" textlink="">
      <xdr:nvSpPr>
        <xdr:cNvPr id="136" name="楕円 135">
          <a:extLst>
            <a:ext uri="{FF2B5EF4-FFF2-40B4-BE49-F238E27FC236}">
              <a16:creationId xmlns:a16="http://schemas.microsoft.com/office/drawing/2014/main" id="{00000000-0008-0000-0700-000088000000}"/>
            </a:ext>
          </a:extLst>
        </xdr:cNvPr>
        <xdr:cNvSpPr/>
      </xdr:nvSpPr>
      <xdr:spPr>
        <a:xfrm>
          <a:off x="4584700" y="100507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58</xdr:row>
      <xdr:rowOff>21533</xdr:rowOff>
    </xdr:from>
    <xdr:ext cx="599010" cy="259045"/>
    <xdr:sp macro="" textlink="">
      <xdr:nvSpPr>
        <xdr:cNvPr id="137" name="総務費該当値テキスト">
          <a:extLst>
            <a:ext uri="{FF2B5EF4-FFF2-40B4-BE49-F238E27FC236}">
              <a16:creationId xmlns:a16="http://schemas.microsoft.com/office/drawing/2014/main" id="{00000000-0008-0000-0700-000089000000}"/>
            </a:ext>
          </a:extLst>
        </xdr:cNvPr>
        <xdr:cNvSpPr txBox="1"/>
      </xdr:nvSpPr>
      <xdr:spPr>
        <a:xfrm>
          <a:off x="4686300" y="99656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153,527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101560</xdr:rowOff>
    </xdr:from>
    <xdr:to>
      <xdr:col>20</xdr:col>
      <xdr:colOff>38100</xdr:colOff>
      <xdr:row>59</xdr:row>
      <xdr:rowOff>31710</xdr:rowOff>
    </xdr:to>
    <xdr:sp macro="" textlink="">
      <xdr:nvSpPr>
        <xdr:cNvPr id="138" name="楕円 137">
          <a:extLst>
            <a:ext uri="{FF2B5EF4-FFF2-40B4-BE49-F238E27FC236}">
              <a16:creationId xmlns:a16="http://schemas.microsoft.com/office/drawing/2014/main" id="{00000000-0008-0000-0700-00008A000000}"/>
            </a:ext>
          </a:extLst>
        </xdr:cNvPr>
        <xdr:cNvSpPr/>
      </xdr:nvSpPr>
      <xdr:spPr>
        <a:xfrm>
          <a:off x="3746500" y="10045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59</xdr:row>
      <xdr:rowOff>22837</xdr:rowOff>
    </xdr:from>
    <xdr:ext cx="599010" cy="259045"/>
    <xdr:sp macro="" textlink="">
      <xdr:nvSpPr>
        <xdr:cNvPr id="139" name="テキスト ボックス 138">
          <a:extLst>
            <a:ext uri="{FF2B5EF4-FFF2-40B4-BE49-F238E27FC236}">
              <a16:creationId xmlns:a16="http://schemas.microsoft.com/office/drawing/2014/main" id="{00000000-0008-0000-0700-00008B000000}"/>
            </a:ext>
          </a:extLst>
        </xdr:cNvPr>
        <xdr:cNvSpPr txBox="1"/>
      </xdr:nvSpPr>
      <xdr:spPr>
        <a:xfrm>
          <a:off x="3497795" y="101383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166,773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58</xdr:row>
      <xdr:rowOff>106574</xdr:rowOff>
    </xdr:from>
    <xdr:to>
      <xdr:col>15</xdr:col>
      <xdr:colOff>101600</xdr:colOff>
      <xdr:row>59</xdr:row>
      <xdr:rowOff>36724</xdr:rowOff>
    </xdr:to>
    <xdr:sp macro="" textlink="">
      <xdr:nvSpPr>
        <xdr:cNvPr id="140" name="楕円 139">
          <a:extLst>
            <a:ext uri="{FF2B5EF4-FFF2-40B4-BE49-F238E27FC236}">
              <a16:creationId xmlns:a16="http://schemas.microsoft.com/office/drawing/2014/main" id="{00000000-0008-0000-0700-00008C000000}"/>
            </a:ext>
          </a:extLst>
        </xdr:cNvPr>
        <xdr:cNvSpPr/>
      </xdr:nvSpPr>
      <xdr:spPr>
        <a:xfrm>
          <a:off x="2857500" y="100506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59</xdr:row>
      <xdr:rowOff>27851</xdr:rowOff>
    </xdr:from>
    <xdr:ext cx="599010" cy="259045"/>
    <xdr:sp macro="" textlink="">
      <xdr:nvSpPr>
        <xdr:cNvPr id="141" name="テキスト ボックス 140">
          <a:extLst>
            <a:ext uri="{FF2B5EF4-FFF2-40B4-BE49-F238E27FC236}">
              <a16:creationId xmlns:a16="http://schemas.microsoft.com/office/drawing/2014/main" id="{00000000-0008-0000-0700-00008D000000}"/>
            </a:ext>
          </a:extLst>
        </xdr:cNvPr>
        <xdr:cNvSpPr txBox="1"/>
      </xdr:nvSpPr>
      <xdr:spPr>
        <a:xfrm>
          <a:off x="2608795" y="1014340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153,611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58</xdr:row>
      <xdr:rowOff>117642</xdr:rowOff>
    </xdr:from>
    <xdr:to>
      <xdr:col>10</xdr:col>
      <xdr:colOff>165100</xdr:colOff>
      <xdr:row>59</xdr:row>
      <xdr:rowOff>47792</xdr:rowOff>
    </xdr:to>
    <xdr:sp macro="" textlink="">
      <xdr:nvSpPr>
        <xdr:cNvPr id="142" name="楕円 141">
          <a:extLst>
            <a:ext uri="{FF2B5EF4-FFF2-40B4-BE49-F238E27FC236}">
              <a16:creationId xmlns:a16="http://schemas.microsoft.com/office/drawing/2014/main" id="{00000000-0008-0000-0700-00008E000000}"/>
            </a:ext>
          </a:extLst>
        </xdr:cNvPr>
        <xdr:cNvSpPr/>
      </xdr:nvSpPr>
      <xdr:spPr>
        <a:xfrm>
          <a:off x="1968500" y="100617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59</xdr:row>
      <xdr:rowOff>38919</xdr:rowOff>
    </xdr:from>
    <xdr:ext cx="599010" cy="259045"/>
    <xdr:sp macro="" textlink="">
      <xdr:nvSpPr>
        <xdr:cNvPr id="143" name="テキスト ボックス 142">
          <a:extLst>
            <a:ext uri="{FF2B5EF4-FFF2-40B4-BE49-F238E27FC236}">
              <a16:creationId xmlns:a16="http://schemas.microsoft.com/office/drawing/2014/main" id="{00000000-0008-0000-0700-00008F000000}"/>
            </a:ext>
          </a:extLst>
        </xdr:cNvPr>
        <xdr:cNvSpPr txBox="1"/>
      </xdr:nvSpPr>
      <xdr:spPr>
        <a:xfrm>
          <a:off x="1719795" y="1015446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124,560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119807</xdr:rowOff>
    </xdr:from>
    <xdr:to>
      <xdr:col>6</xdr:col>
      <xdr:colOff>38100</xdr:colOff>
      <xdr:row>59</xdr:row>
      <xdr:rowOff>49957</xdr:rowOff>
    </xdr:to>
    <xdr:sp macro="" textlink="">
      <xdr:nvSpPr>
        <xdr:cNvPr id="144" name="楕円 143">
          <a:extLst>
            <a:ext uri="{FF2B5EF4-FFF2-40B4-BE49-F238E27FC236}">
              <a16:creationId xmlns:a16="http://schemas.microsoft.com/office/drawing/2014/main" id="{00000000-0008-0000-0700-000090000000}"/>
            </a:ext>
          </a:extLst>
        </xdr:cNvPr>
        <xdr:cNvSpPr/>
      </xdr:nvSpPr>
      <xdr:spPr>
        <a:xfrm>
          <a:off x="1079500" y="100639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59</xdr:row>
      <xdr:rowOff>41084</xdr:rowOff>
    </xdr:from>
    <xdr:ext cx="599010" cy="259045"/>
    <xdr:sp macro="" textlink="">
      <xdr:nvSpPr>
        <xdr:cNvPr id="145" name="テキスト ボックス 144">
          <a:extLst>
            <a:ext uri="{FF2B5EF4-FFF2-40B4-BE49-F238E27FC236}">
              <a16:creationId xmlns:a16="http://schemas.microsoft.com/office/drawing/2014/main" id="{00000000-0008-0000-0700-000091000000}"/>
            </a:ext>
          </a:extLst>
        </xdr:cNvPr>
        <xdr:cNvSpPr txBox="1"/>
      </xdr:nvSpPr>
      <xdr:spPr>
        <a:xfrm>
          <a:off x="830795" y="1015663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118,881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6" name="正方形/長方形 145">
          <a:extLst>
            <a:ext uri="{FF2B5EF4-FFF2-40B4-BE49-F238E27FC236}">
              <a16:creationId xmlns:a16="http://schemas.microsoft.com/office/drawing/2014/main" id="{00000000-0008-0000-0700-000092000000}"/>
            </a:ext>
          </a:extLst>
        </xdr:cNvPr>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7" name="正方形/長方形 146">
          <a:extLst>
            <a:ext uri="{FF2B5EF4-FFF2-40B4-BE49-F238E27FC236}">
              <a16:creationId xmlns:a16="http://schemas.microsoft.com/office/drawing/2014/main" id="{00000000-0008-0000-0700-000093000000}"/>
            </a:ext>
          </a:extLst>
        </xdr:cNvPr>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8" name="正方形/長方形 147">
          <a:extLst>
            <a:ext uri="{FF2B5EF4-FFF2-40B4-BE49-F238E27FC236}">
              <a16:creationId xmlns:a16="http://schemas.microsoft.com/office/drawing/2014/main" id="{00000000-0008-0000-0700-000094000000}"/>
            </a:ext>
          </a:extLst>
        </xdr:cNvPr>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49" name="正方形/長方形 148">
          <a:extLst>
            <a:ext uri="{FF2B5EF4-FFF2-40B4-BE49-F238E27FC236}">
              <a16:creationId xmlns:a16="http://schemas.microsoft.com/office/drawing/2014/main" id="{00000000-0008-0000-0700-000095000000}"/>
            </a:ext>
          </a:extLst>
        </xdr:cNvPr>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0" name="正方形/長方形 149">
          <a:extLst>
            <a:ext uri="{FF2B5EF4-FFF2-40B4-BE49-F238E27FC236}">
              <a16:creationId xmlns:a16="http://schemas.microsoft.com/office/drawing/2014/main" id="{00000000-0008-0000-0700-000096000000}"/>
            </a:ext>
          </a:extLst>
        </xdr:cNvPr>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165,375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1" name="正方形/長方形 150">
          <a:extLst>
            <a:ext uri="{FF2B5EF4-FFF2-40B4-BE49-F238E27FC236}">
              <a16:creationId xmlns:a16="http://schemas.microsoft.com/office/drawing/2014/main" id="{00000000-0008-0000-0700-000097000000}"/>
            </a:ext>
          </a:extLst>
        </xdr:cNvPr>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2" name="正方形/長方形 151">
          <a:extLst>
            <a:ext uri="{FF2B5EF4-FFF2-40B4-BE49-F238E27FC236}">
              <a16:creationId xmlns:a16="http://schemas.microsoft.com/office/drawing/2014/main" id="{00000000-0008-0000-0700-000098000000}"/>
            </a:ext>
          </a:extLst>
        </xdr:cNvPr>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183,343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3" name="正方形/長方形 152">
          <a:extLst>
            <a:ext uri="{FF2B5EF4-FFF2-40B4-BE49-F238E27FC236}">
              <a16:creationId xmlns:a16="http://schemas.microsoft.com/office/drawing/2014/main" id="{00000000-0008-0000-0700-000099000000}"/>
            </a:ext>
          </a:extLst>
        </xdr:cNvPr>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4" name="テキスト ボックス 153">
          <a:extLst>
            <a:ext uri="{FF2B5EF4-FFF2-40B4-BE49-F238E27FC236}">
              <a16:creationId xmlns:a16="http://schemas.microsoft.com/office/drawing/2014/main" id="{00000000-0008-0000-0700-00009A000000}"/>
            </a:ext>
          </a:extLst>
        </xdr:cNvPr>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5" name="直線コネクタ 154">
          <a:extLst>
            <a:ext uri="{FF2B5EF4-FFF2-40B4-BE49-F238E27FC236}">
              <a16:creationId xmlns:a16="http://schemas.microsoft.com/office/drawing/2014/main" id="{00000000-0008-0000-0700-00009B000000}"/>
            </a:ext>
          </a:extLst>
        </xdr:cNvPr>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79</xdr:row>
      <xdr:rowOff>44450</xdr:rowOff>
    </xdr:from>
    <xdr:to>
      <xdr:col>28</xdr:col>
      <xdr:colOff>114300</xdr:colOff>
      <xdr:row>79</xdr:row>
      <xdr:rowOff>44450</xdr:rowOff>
    </xdr:to>
    <xdr:cxnSp macro="">
      <xdr:nvCxnSpPr>
        <xdr:cNvPr id="156" name="直線コネクタ 155">
          <a:extLst>
            <a:ext uri="{FF2B5EF4-FFF2-40B4-BE49-F238E27FC236}">
              <a16:creationId xmlns:a16="http://schemas.microsoft.com/office/drawing/2014/main" id="{00000000-0008-0000-0700-00009C000000}"/>
            </a:ext>
          </a:extLst>
        </xdr:cNvPr>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78</xdr:row>
      <xdr:rowOff>73677</xdr:rowOff>
    </xdr:from>
    <xdr:ext cx="248786" cy="259045"/>
    <xdr:sp macro="" textlink="">
      <xdr:nvSpPr>
        <xdr:cNvPr id="157" name="テキスト ボックス 156">
          <a:extLst>
            <a:ext uri="{FF2B5EF4-FFF2-40B4-BE49-F238E27FC236}">
              <a16:creationId xmlns:a16="http://schemas.microsoft.com/office/drawing/2014/main" id="{00000000-0008-0000-0700-00009D000000}"/>
            </a:ext>
          </a:extLst>
        </xdr:cNvPr>
        <xdr:cNvSpPr txBox="1"/>
      </xdr:nvSpPr>
      <xdr:spPr>
        <a:xfrm>
          <a:off x="513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58" name="直線コネクタ 157">
          <a:extLst>
            <a:ext uri="{FF2B5EF4-FFF2-40B4-BE49-F238E27FC236}">
              <a16:creationId xmlns:a16="http://schemas.microsoft.com/office/drawing/2014/main" id="{00000000-0008-0000-0700-00009E000000}"/>
            </a:ext>
          </a:extLst>
        </xdr:cNvPr>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59" name="テキスト ボックス 158">
          <a:extLst>
            <a:ext uri="{FF2B5EF4-FFF2-40B4-BE49-F238E27FC236}">
              <a16:creationId xmlns:a16="http://schemas.microsoft.com/office/drawing/2014/main" id="{00000000-0008-0000-0700-00009F000000}"/>
            </a:ext>
          </a:extLst>
        </xdr:cNvPr>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0" name="直線コネクタ 159">
          <a:extLst>
            <a:ext uri="{FF2B5EF4-FFF2-40B4-BE49-F238E27FC236}">
              <a16:creationId xmlns:a16="http://schemas.microsoft.com/office/drawing/2014/main" id="{00000000-0008-0000-0700-0000A0000000}"/>
            </a:ext>
          </a:extLst>
        </xdr:cNvPr>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1" name="テキスト ボックス 160">
          <a:extLst>
            <a:ext uri="{FF2B5EF4-FFF2-40B4-BE49-F238E27FC236}">
              <a16:creationId xmlns:a16="http://schemas.microsoft.com/office/drawing/2014/main" id="{00000000-0008-0000-0700-0000A1000000}"/>
            </a:ext>
          </a:extLst>
        </xdr:cNvPr>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2" name="直線コネクタ 161">
          <a:extLst>
            <a:ext uri="{FF2B5EF4-FFF2-40B4-BE49-F238E27FC236}">
              <a16:creationId xmlns:a16="http://schemas.microsoft.com/office/drawing/2014/main" id="{00000000-0008-0000-0700-0000A2000000}"/>
            </a:ext>
          </a:extLst>
        </xdr:cNvPr>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3" name="テキスト ボックス 162">
          <a:extLst>
            <a:ext uri="{FF2B5EF4-FFF2-40B4-BE49-F238E27FC236}">
              <a16:creationId xmlns:a16="http://schemas.microsoft.com/office/drawing/2014/main" id="{00000000-0008-0000-0700-0000A3000000}"/>
            </a:ext>
          </a:extLst>
        </xdr:cNvPr>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4" name="直線コネクタ 163">
          <a:extLst>
            <a:ext uri="{FF2B5EF4-FFF2-40B4-BE49-F238E27FC236}">
              <a16:creationId xmlns:a16="http://schemas.microsoft.com/office/drawing/2014/main" id="{00000000-0008-0000-0700-0000A4000000}"/>
            </a:ext>
          </a:extLst>
        </xdr:cNvPr>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69</xdr:row>
      <xdr:rowOff>92727</xdr:rowOff>
    </xdr:from>
    <xdr:ext cx="685572" cy="259045"/>
    <xdr:sp macro="" textlink="">
      <xdr:nvSpPr>
        <xdr:cNvPr id="165" name="テキスト ボックス 164">
          <a:extLst>
            <a:ext uri="{FF2B5EF4-FFF2-40B4-BE49-F238E27FC236}">
              <a16:creationId xmlns:a16="http://schemas.microsoft.com/office/drawing/2014/main" id="{00000000-0008-0000-0700-0000A5000000}"/>
            </a:ext>
          </a:extLst>
        </xdr:cNvPr>
        <xdr:cNvSpPr txBox="1"/>
      </xdr:nvSpPr>
      <xdr:spPr>
        <a:xfrm>
          <a:off x="76428" y="1192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6" name="直線コネクタ 165">
          <a:extLst>
            <a:ext uri="{FF2B5EF4-FFF2-40B4-BE49-F238E27FC236}">
              <a16:creationId xmlns:a16="http://schemas.microsoft.com/office/drawing/2014/main" id="{00000000-0008-0000-0700-0000A6000000}"/>
            </a:ext>
          </a:extLst>
        </xdr:cNvPr>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67</xdr:row>
      <xdr:rowOff>54627</xdr:rowOff>
    </xdr:from>
    <xdr:ext cx="685572" cy="259045"/>
    <xdr:sp macro="" textlink="">
      <xdr:nvSpPr>
        <xdr:cNvPr id="167" name="テキスト ボックス 166">
          <a:extLst>
            <a:ext uri="{FF2B5EF4-FFF2-40B4-BE49-F238E27FC236}">
              <a16:creationId xmlns:a16="http://schemas.microsoft.com/office/drawing/2014/main" id="{00000000-0008-0000-0700-0000A7000000}"/>
            </a:ext>
          </a:extLst>
        </xdr:cNvPr>
        <xdr:cNvSpPr txBox="1"/>
      </xdr:nvSpPr>
      <xdr:spPr>
        <a:xfrm>
          <a:off x="76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8" name="民生費グラフ枠">
          <a:extLst>
            <a:ext uri="{FF2B5EF4-FFF2-40B4-BE49-F238E27FC236}">
              <a16:creationId xmlns:a16="http://schemas.microsoft.com/office/drawing/2014/main" id="{00000000-0008-0000-0700-0000A8000000}"/>
            </a:ext>
          </a:extLst>
        </xdr:cNvPr>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69</xdr:row>
      <xdr:rowOff>133967</xdr:rowOff>
    </xdr:from>
    <xdr:to>
      <xdr:col>24</xdr:col>
      <xdr:colOff>62865</xdr:colOff>
      <xdr:row>78</xdr:row>
      <xdr:rowOff>37624</xdr:rowOff>
    </xdr:to>
    <xdr:cxnSp macro="">
      <xdr:nvCxnSpPr>
        <xdr:cNvPr id="169" name="直線コネクタ 168">
          <a:extLst>
            <a:ext uri="{FF2B5EF4-FFF2-40B4-BE49-F238E27FC236}">
              <a16:creationId xmlns:a16="http://schemas.microsoft.com/office/drawing/2014/main" id="{00000000-0008-0000-0700-0000A9000000}"/>
            </a:ext>
          </a:extLst>
        </xdr:cNvPr>
        <xdr:cNvCxnSpPr/>
      </xdr:nvCxnSpPr>
      <xdr:spPr>
        <a:xfrm flipV="1">
          <a:off x="4633595" y="11964017"/>
          <a:ext cx="1270" cy="14467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41451</xdr:rowOff>
    </xdr:from>
    <xdr:ext cx="599010" cy="259045"/>
    <xdr:sp macro="" textlink="">
      <xdr:nvSpPr>
        <xdr:cNvPr id="170" name="民生費最小値テキスト">
          <a:extLst>
            <a:ext uri="{FF2B5EF4-FFF2-40B4-BE49-F238E27FC236}">
              <a16:creationId xmlns:a16="http://schemas.microsoft.com/office/drawing/2014/main" id="{00000000-0008-0000-0700-0000AA000000}"/>
            </a:ext>
          </a:extLst>
        </xdr:cNvPr>
        <xdr:cNvSpPr txBox="1"/>
      </xdr:nvSpPr>
      <xdr:spPr>
        <a:xfrm>
          <a:off x="4686300" y="134145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140,375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37624</xdr:rowOff>
    </xdr:from>
    <xdr:to>
      <xdr:col>24</xdr:col>
      <xdr:colOff>152400</xdr:colOff>
      <xdr:row>78</xdr:row>
      <xdr:rowOff>37624</xdr:rowOff>
    </xdr:to>
    <xdr:cxnSp macro="">
      <xdr:nvCxnSpPr>
        <xdr:cNvPr id="171" name="直線コネクタ 170">
          <a:extLst>
            <a:ext uri="{FF2B5EF4-FFF2-40B4-BE49-F238E27FC236}">
              <a16:creationId xmlns:a16="http://schemas.microsoft.com/office/drawing/2014/main" id="{00000000-0008-0000-0700-0000AB000000}"/>
            </a:ext>
          </a:extLst>
        </xdr:cNvPr>
        <xdr:cNvCxnSpPr/>
      </xdr:nvCxnSpPr>
      <xdr:spPr>
        <a:xfrm>
          <a:off x="4546600" y="134107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68</xdr:row>
      <xdr:rowOff>80644</xdr:rowOff>
    </xdr:from>
    <xdr:ext cx="690189" cy="259045"/>
    <xdr:sp macro="" textlink="">
      <xdr:nvSpPr>
        <xdr:cNvPr id="172" name="民生費最大値テキスト">
          <a:extLst>
            <a:ext uri="{FF2B5EF4-FFF2-40B4-BE49-F238E27FC236}">
              <a16:creationId xmlns:a16="http://schemas.microsoft.com/office/drawing/2014/main" id="{00000000-0008-0000-0700-0000AC000000}"/>
            </a:ext>
          </a:extLst>
        </xdr:cNvPr>
        <xdr:cNvSpPr txBox="1"/>
      </xdr:nvSpPr>
      <xdr:spPr>
        <a:xfrm>
          <a:off x="4686300" y="1173924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1,279,514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69</xdr:row>
      <xdr:rowOff>133967</xdr:rowOff>
    </xdr:from>
    <xdr:to>
      <xdr:col>24</xdr:col>
      <xdr:colOff>152400</xdr:colOff>
      <xdr:row>69</xdr:row>
      <xdr:rowOff>133967</xdr:rowOff>
    </xdr:to>
    <xdr:cxnSp macro="">
      <xdr:nvCxnSpPr>
        <xdr:cNvPr id="173" name="直線コネクタ 172">
          <a:extLst>
            <a:ext uri="{FF2B5EF4-FFF2-40B4-BE49-F238E27FC236}">
              <a16:creationId xmlns:a16="http://schemas.microsoft.com/office/drawing/2014/main" id="{00000000-0008-0000-0700-0000AD000000}"/>
            </a:ext>
          </a:extLst>
        </xdr:cNvPr>
        <xdr:cNvCxnSpPr/>
      </xdr:nvCxnSpPr>
      <xdr:spPr>
        <a:xfrm>
          <a:off x="4546600" y="1196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77</xdr:row>
      <xdr:rowOff>115027</xdr:rowOff>
    </xdr:from>
    <xdr:to>
      <xdr:col>24</xdr:col>
      <xdr:colOff>63500</xdr:colOff>
      <xdr:row>77</xdr:row>
      <xdr:rowOff>120340</xdr:rowOff>
    </xdr:to>
    <xdr:cxnSp macro="">
      <xdr:nvCxnSpPr>
        <xdr:cNvPr id="174" name="直線コネクタ 173">
          <a:extLst>
            <a:ext uri="{FF2B5EF4-FFF2-40B4-BE49-F238E27FC236}">
              <a16:creationId xmlns:a16="http://schemas.microsoft.com/office/drawing/2014/main" id="{00000000-0008-0000-0700-0000AE000000}"/>
            </a:ext>
          </a:extLst>
        </xdr:cNvPr>
        <xdr:cNvCxnSpPr/>
      </xdr:nvCxnSpPr>
      <xdr:spPr>
        <a:xfrm flipV="1">
          <a:off x="3797300" y="13316677"/>
          <a:ext cx="838200" cy="53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65076</xdr:rowOff>
    </xdr:from>
    <xdr:ext cx="599010" cy="259045"/>
    <xdr:sp macro="" textlink="">
      <xdr:nvSpPr>
        <xdr:cNvPr id="175" name="民生費平均値テキスト">
          <a:extLst>
            <a:ext uri="{FF2B5EF4-FFF2-40B4-BE49-F238E27FC236}">
              <a16:creationId xmlns:a16="http://schemas.microsoft.com/office/drawing/2014/main" id="{00000000-0008-0000-0700-0000AF000000}"/>
            </a:ext>
          </a:extLst>
        </xdr:cNvPr>
        <xdr:cNvSpPr txBox="1"/>
      </xdr:nvSpPr>
      <xdr:spPr>
        <a:xfrm>
          <a:off x="4686300" y="1309527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231,772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42199</xdr:rowOff>
    </xdr:from>
    <xdr:to>
      <xdr:col>24</xdr:col>
      <xdr:colOff>114300</xdr:colOff>
      <xdr:row>77</xdr:row>
      <xdr:rowOff>143799</xdr:rowOff>
    </xdr:to>
    <xdr:sp macro="" textlink="">
      <xdr:nvSpPr>
        <xdr:cNvPr id="176" name="フローチャート: 判断 175">
          <a:extLst>
            <a:ext uri="{FF2B5EF4-FFF2-40B4-BE49-F238E27FC236}">
              <a16:creationId xmlns:a16="http://schemas.microsoft.com/office/drawing/2014/main" id="{00000000-0008-0000-0700-0000B0000000}"/>
            </a:ext>
          </a:extLst>
        </xdr:cNvPr>
        <xdr:cNvSpPr/>
      </xdr:nvSpPr>
      <xdr:spPr>
        <a:xfrm>
          <a:off x="4584700" y="132438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77</xdr:row>
      <xdr:rowOff>120340</xdr:rowOff>
    </xdr:from>
    <xdr:to>
      <xdr:col>19</xdr:col>
      <xdr:colOff>177800</xdr:colOff>
      <xdr:row>77</xdr:row>
      <xdr:rowOff>128648</xdr:rowOff>
    </xdr:to>
    <xdr:cxnSp macro="">
      <xdr:nvCxnSpPr>
        <xdr:cNvPr id="177" name="直線コネクタ 176">
          <a:extLst>
            <a:ext uri="{FF2B5EF4-FFF2-40B4-BE49-F238E27FC236}">
              <a16:creationId xmlns:a16="http://schemas.microsoft.com/office/drawing/2014/main" id="{00000000-0008-0000-0700-0000B1000000}"/>
            </a:ext>
          </a:extLst>
        </xdr:cNvPr>
        <xdr:cNvCxnSpPr/>
      </xdr:nvCxnSpPr>
      <xdr:spPr>
        <a:xfrm flipV="1">
          <a:off x="2908300" y="13321990"/>
          <a:ext cx="889000" cy="83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53870</xdr:rowOff>
    </xdr:from>
    <xdr:to>
      <xdr:col>20</xdr:col>
      <xdr:colOff>38100</xdr:colOff>
      <xdr:row>77</xdr:row>
      <xdr:rowOff>155470</xdr:rowOff>
    </xdr:to>
    <xdr:sp macro="" textlink="">
      <xdr:nvSpPr>
        <xdr:cNvPr id="178" name="フローチャート: 判断 177">
          <a:extLst>
            <a:ext uri="{FF2B5EF4-FFF2-40B4-BE49-F238E27FC236}">
              <a16:creationId xmlns:a16="http://schemas.microsoft.com/office/drawing/2014/main" id="{00000000-0008-0000-0700-0000B2000000}"/>
            </a:ext>
          </a:extLst>
        </xdr:cNvPr>
        <xdr:cNvSpPr/>
      </xdr:nvSpPr>
      <xdr:spPr>
        <a:xfrm>
          <a:off x="3746500" y="132555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76</xdr:row>
      <xdr:rowOff>547</xdr:rowOff>
    </xdr:from>
    <xdr:ext cx="599010" cy="259045"/>
    <xdr:sp macro="" textlink="">
      <xdr:nvSpPr>
        <xdr:cNvPr id="179" name="テキスト ボックス 178">
          <a:extLst>
            <a:ext uri="{FF2B5EF4-FFF2-40B4-BE49-F238E27FC236}">
              <a16:creationId xmlns:a16="http://schemas.microsoft.com/office/drawing/2014/main" id="{00000000-0008-0000-0700-0000B3000000}"/>
            </a:ext>
          </a:extLst>
        </xdr:cNvPr>
        <xdr:cNvSpPr txBox="1"/>
      </xdr:nvSpPr>
      <xdr:spPr>
        <a:xfrm>
          <a:off x="3497795" y="130307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77</xdr:row>
      <xdr:rowOff>128648</xdr:rowOff>
    </xdr:from>
    <xdr:to>
      <xdr:col>15</xdr:col>
      <xdr:colOff>50800</xdr:colOff>
      <xdr:row>77</xdr:row>
      <xdr:rowOff>145526</xdr:rowOff>
    </xdr:to>
    <xdr:cxnSp macro="">
      <xdr:nvCxnSpPr>
        <xdr:cNvPr id="180" name="直線コネクタ 179">
          <a:extLst>
            <a:ext uri="{FF2B5EF4-FFF2-40B4-BE49-F238E27FC236}">
              <a16:creationId xmlns:a16="http://schemas.microsoft.com/office/drawing/2014/main" id="{00000000-0008-0000-0700-0000B4000000}"/>
            </a:ext>
          </a:extLst>
        </xdr:cNvPr>
        <xdr:cNvCxnSpPr/>
      </xdr:nvCxnSpPr>
      <xdr:spPr>
        <a:xfrm flipV="1">
          <a:off x="2019300" y="13330298"/>
          <a:ext cx="889000" cy="168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2511</xdr:rowOff>
    </xdr:from>
    <xdr:to>
      <xdr:col>15</xdr:col>
      <xdr:colOff>101600</xdr:colOff>
      <xdr:row>77</xdr:row>
      <xdr:rowOff>104111</xdr:rowOff>
    </xdr:to>
    <xdr:sp macro="" textlink="">
      <xdr:nvSpPr>
        <xdr:cNvPr id="181" name="フローチャート: 判断 180">
          <a:extLst>
            <a:ext uri="{FF2B5EF4-FFF2-40B4-BE49-F238E27FC236}">
              <a16:creationId xmlns:a16="http://schemas.microsoft.com/office/drawing/2014/main" id="{00000000-0008-0000-0700-0000B5000000}"/>
            </a:ext>
          </a:extLst>
        </xdr:cNvPr>
        <xdr:cNvSpPr/>
      </xdr:nvSpPr>
      <xdr:spPr>
        <a:xfrm>
          <a:off x="2857500" y="13204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120638</xdr:rowOff>
    </xdr:from>
    <xdr:ext cx="599010" cy="259045"/>
    <xdr:sp macro="" textlink="">
      <xdr:nvSpPr>
        <xdr:cNvPr id="182" name="テキスト ボックス 181">
          <a:extLst>
            <a:ext uri="{FF2B5EF4-FFF2-40B4-BE49-F238E27FC236}">
              <a16:creationId xmlns:a16="http://schemas.microsoft.com/office/drawing/2014/main" id="{00000000-0008-0000-0700-0000B6000000}"/>
            </a:ext>
          </a:extLst>
        </xdr:cNvPr>
        <xdr:cNvSpPr txBox="1"/>
      </xdr:nvSpPr>
      <xdr:spPr>
        <a:xfrm>
          <a:off x="2608795" y="129793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263,022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77</xdr:row>
      <xdr:rowOff>145526</xdr:rowOff>
    </xdr:from>
    <xdr:to>
      <xdr:col>10</xdr:col>
      <xdr:colOff>114300</xdr:colOff>
      <xdr:row>77</xdr:row>
      <xdr:rowOff>165943</xdr:rowOff>
    </xdr:to>
    <xdr:cxnSp macro="">
      <xdr:nvCxnSpPr>
        <xdr:cNvPr id="183" name="直線コネクタ 182">
          <a:extLst>
            <a:ext uri="{FF2B5EF4-FFF2-40B4-BE49-F238E27FC236}">
              <a16:creationId xmlns:a16="http://schemas.microsoft.com/office/drawing/2014/main" id="{00000000-0008-0000-0700-0000B7000000}"/>
            </a:ext>
          </a:extLst>
        </xdr:cNvPr>
        <xdr:cNvCxnSpPr/>
      </xdr:nvCxnSpPr>
      <xdr:spPr>
        <a:xfrm flipV="1">
          <a:off x="1130300" y="13347176"/>
          <a:ext cx="889000" cy="204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87196</xdr:rowOff>
    </xdr:from>
    <xdr:to>
      <xdr:col>10</xdr:col>
      <xdr:colOff>165100</xdr:colOff>
      <xdr:row>78</xdr:row>
      <xdr:rowOff>17346</xdr:rowOff>
    </xdr:to>
    <xdr:sp macro="" textlink="">
      <xdr:nvSpPr>
        <xdr:cNvPr id="184" name="フローチャート: 判断 183">
          <a:extLst>
            <a:ext uri="{FF2B5EF4-FFF2-40B4-BE49-F238E27FC236}">
              <a16:creationId xmlns:a16="http://schemas.microsoft.com/office/drawing/2014/main" id="{00000000-0008-0000-0700-0000B8000000}"/>
            </a:ext>
          </a:extLst>
        </xdr:cNvPr>
        <xdr:cNvSpPr/>
      </xdr:nvSpPr>
      <xdr:spPr>
        <a:xfrm>
          <a:off x="1968500" y="132888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76</xdr:row>
      <xdr:rowOff>33873</xdr:rowOff>
    </xdr:from>
    <xdr:ext cx="599010" cy="259045"/>
    <xdr:sp macro="" textlink="">
      <xdr:nvSpPr>
        <xdr:cNvPr id="185" name="テキスト ボックス 184">
          <a:extLst>
            <a:ext uri="{FF2B5EF4-FFF2-40B4-BE49-F238E27FC236}">
              <a16:creationId xmlns:a16="http://schemas.microsoft.com/office/drawing/2014/main" id="{00000000-0008-0000-0700-0000B9000000}"/>
            </a:ext>
          </a:extLst>
        </xdr:cNvPr>
        <xdr:cNvSpPr txBox="1"/>
      </xdr:nvSpPr>
      <xdr:spPr>
        <a:xfrm>
          <a:off x="1719795" y="1306407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196,341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97270</xdr:rowOff>
    </xdr:from>
    <xdr:to>
      <xdr:col>6</xdr:col>
      <xdr:colOff>38100</xdr:colOff>
      <xdr:row>78</xdr:row>
      <xdr:rowOff>27420</xdr:rowOff>
    </xdr:to>
    <xdr:sp macro="" textlink="">
      <xdr:nvSpPr>
        <xdr:cNvPr id="186" name="フローチャート: 判断 185">
          <a:extLst>
            <a:ext uri="{FF2B5EF4-FFF2-40B4-BE49-F238E27FC236}">
              <a16:creationId xmlns:a16="http://schemas.microsoft.com/office/drawing/2014/main" id="{00000000-0008-0000-0700-0000BA000000}"/>
            </a:ext>
          </a:extLst>
        </xdr:cNvPr>
        <xdr:cNvSpPr/>
      </xdr:nvSpPr>
      <xdr:spPr>
        <a:xfrm>
          <a:off x="1079500" y="13298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43947</xdr:rowOff>
    </xdr:from>
    <xdr:ext cx="599010" cy="259045"/>
    <xdr:sp macro="" textlink="">
      <xdr:nvSpPr>
        <xdr:cNvPr id="187" name="テキスト ボックス 186">
          <a:extLst>
            <a:ext uri="{FF2B5EF4-FFF2-40B4-BE49-F238E27FC236}">
              <a16:creationId xmlns:a16="http://schemas.microsoft.com/office/drawing/2014/main" id="{00000000-0008-0000-0700-0000BB000000}"/>
            </a:ext>
          </a:extLst>
        </xdr:cNvPr>
        <xdr:cNvSpPr txBox="1"/>
      </xdr:nvSpPr>
      <xdr:spPr>
        <a:xfrm>
          <a:off x="830795" y="13074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188,410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8" name="テキスト ボックス 187">
          <a:extLst>
            <a:ext uri="{FF2B5EF4-FFF2-40B4-BE49-F238E27FC236}">
              <a16:creationId xmlns:a16="http://schemas.microsoft.com/office/drawing/2014/main" id="{00000000-0008-0000-0700-0000BC000000}"/>
            </a:ext>
          </a:extLst>
        </xdr:cNvPr>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9" name="テキスト ボックス 188">
          <a:extLst>
            <a:ext uri="{FF2B5EF4-FFF2-40B4-BE49-F238E27FC236}">
              <a16:creationId xmlns:a16="http://schemas.microsoft.com/office/drawing/2014/main" id="{00000000-0008-0000-0700-0000BD000000}"/>
            </a:ext>
          </a:extLst>
        </xdr:cNvPr>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0" name="テキスト ボックス 189">
          <a:extLst>
            <a:ext uri="{FF2B5EF4-FFF2-40B4-BE49-F238E27FC236}">
              <a16:creationId xmlns:a16="http://schemas.microsoft.com/office/drawing/2014/main" id="{00000000-0008-0000-0700-0000BE000000}"/>
            </a:ext>
          </a:extLst>
        </xdr:cNvPr>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1" name="テキスト ボックス 190">
          <a:extLst>
            <a:ext uri="{FF2B5EF4-FFF2-40B4-BE49-F238E27FC236}">
              <a16:creationId xmlns:a16="http://schemas.microsoft.com/office/drawing/2014/main" id="{00000000-0008-0000-0700-0000BF000000}"/>
            </a:ext>
          </a:extLst>
        </xdr:cNvPr>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2" name="テキスト ボックス 191">
          <a:extLst>
            <a:ext uri="{FF2B5EF4-FFF2-40B4-BE49-F238E27FC236}">
              <a16:creationId xmlns:a16="http://schemas.microsoft.com/office/drawing/2014/main" id="{00000000-0008-0000-0700-0000C0000000}"/>
            </a:ext>
          </a:extLst>
        </xdr:cNvPr>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64227</xdr:rowOff>
    </xdr:from>
    <xdr:to>
      <xdr:col>24</xdr:col>
      <xdr:colOff>114300</xdr:colOff>
      <xdr:row>77</xdr:row>
      <xdr:rowOff>165827</xdr:rowOff>
    </xdr:to>
    <xdr:sp macro="" textlink="">
      <xdr:nvSpPr>
        <xdr:cNvPr id="193" name="楕円 192">
          <a:extLst>
            <a:ext uri="{FF2B5EF4-FFF2-40B4-BE49-F238E27FC236}">
              <a16:creationId xmlns:a16="http://schemas.microsoft.com/office/drawing/2014/main" id="{00000000-0008-0000-0700-0000C1000000}"/>
            </a:ext>
          </a:extLst>
        </xdr:cNvPr>
        <xdr:cNvSpPr/>
      </xdr:nvSpPr>
      <xdr:spPr>
        <a:xfrm>
          <a:off x="4584700" y="13265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20627</xdr:rowOff>
    </xdr:from>
    <xdr:ext cx="599010" cy="259045"/>
    <xdr:sp macro="" textlink="">
      <xdr:nvSpPr>
        <xdr:cNvPr id="194" name="民生費該当値テキスト">
          <a:extLst>
            <a:ext uri="{FF2B5EF4-FFF2-40B4-BE49-F238E27FC236}">
              <a16:creationId xmlns:a16="http://schemas.microsoft.com/office/drawing/2014/main" id="{00000000-0008-0000-0700-0000C2000000}"/>
            </a:ext>
          </a:extLst>
        </xdr:cNvPr>
        <xdr:cNvSpPr txBox="1"/>
      </xdr:nvSpPr>
      <xdr:spPr>
        <a:xfrm>
          <a:off x="4686300" y="13222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77</xdr:row>
      <xdr:rowOff>69540</xdr:rowOff>
    </xdr:from>
    <xdr:to>
      <xdr:col>20</xdr:col>
      <xdr:colOff>38100</xdr:colOff>
      <xdr:row>77</xdr:row>
      <xdr:rowOff>171140</xdr:rowOff>
    </xdr:to>
    <xdr:sp macro="" textlink="">
      <xdr:nvSpPr>
        <xdr:cNvPr id="195" name="楕円 194">
          <a:extLst>
            <a:ext uri="{FF2B5EF4-FFF2-40B4-BE49-F238E27FC236}">
              <a16:creationId xmlns:a16="http://schemas.microsoft.com/office/drawing/2014/main" id="{00000000-0008-0000-0700-0000C3000000}"/>
            </a:ext>
          </a:extLst>
        </xdr:cNvPr>
        <xdr:cNvSpPr/>
      </xdr:nvSpPr>
      <xdr:spPr>
        <a:xfrm>
          <a:off x="3746500" y="13271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77</xdr:row>
      <xdr:rowOff>162267</xdr:rowOff>
    </xdr:from>
    <xdr:ext cx="599010" cy="259045"/>
    <xdr:sp macro="" textlink="">
      <xdr:nvSpPr>
        <xdr:cNvPr id="196" name="テキスト ボックス 195">
          <a:extLst>
            <a:ext uri="{FF2B5EF4-FFF2-40B4-BE49-F238E27FC236}">
              <a16:creationId xmlns:a16="http://schemas.microsoft.com/office/drawing/2014/main" id="{00000000-0008-0000-0700-0000C4000000}"/>
            </a:ext>
          </a:extLst>
        </xdr:cNvPr>
        <xdr:cNvSpPr txBox="1"/>
      </xdr:nvSpPr>
      <xdr:spPr>
        <a:xfrm>
          <a:off x="3497795" y="133639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210,244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77</xdr:row>
      <xdr:rowOff>77848</xdr:rowOff>
    </xdr:from>
    <xdr:to>
      <xdr:col>15</xdr:col>
      <xdr:colOff>101600</xdr:colOff>
      <xdr:row>78</xdr:row>
      <xdr:rowOff>7998</xdr:rowOff>
    </xdr:to>
    <xdr:sp macro="" textlink="">
      <xdr:nvSpPr>
        <xdr:cNvPr id="197" name="楕円 196">
          <a:extLst>
            <a:ext uri="{FF2B5EF4-FFF2-40B4-BE49-F238E27FC236}">
              <a16:creationId xmlns:a16="http://schemas.microsoft.com/office/drawing/2014/main" id="{00000000-0008-0000-0700-0000C5000000}"/>
            </a:ext>
          </a:extLst>
        </xdr:cNvPr>
        <xdr:cNvSpPr/>
      </xdr:nvSpPr>
      <xdr:spPr>
        <a:xfrm>
          <a:off x="2857500" y="132794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77</xdr:row>
      <xdr:rowOff>170575</xdr:rowOff>
    </xdr:from>
    <xdr:ext cx="599010" cy="259045"/>
    <xdr:sp macro="" textlink="">
      <xdr:nvSpPr>
        <xdr:cNvPr id="198" name="テキスト ボックス 197">
          <a:extLst>
            <a:ext uri="{FF2B5EF4-FFF2-40B4-BE49-F238E27FC236}">
              <a16:creationId xmlns:a16="http://schemas.microsoft.com/office/drawing/2014/main" id="{00000000-0008-0000-0700-0000C6000000}"/>
            </a:ext>
          </a:extLst>
        </xdr:cNvPr>
        <xdr:cNvSpPr txBox="1"/>
      </xdr:nvSpPr>
      <xdr:spPr>
        <a:xfrm>
          <a:off x="2608795" y="1337222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203,703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77</xdr:row>
      <xdr:rowOff>94726</xdr:rowOff>
    </xdr:from>
    <xdr:to>
      <xdr:col>10</xdr:col>
      <xdr:colOff>165100</xdr:colOff>
      <xdr:row>78</xdr:row>
      <xdr:rowOff>24876</xdr:rowOff>
    </xdr:to>
    <xdr:sp macro="" textlink="">
      <xdr:nvSpPr>
        <xdr:cNvPr id="199" name="楕円 198">
          <a:extLst>
            <a:ext uri="{FF2B5EF4-FFF2-40B4-BE49-F238E27FC236}">
              <a16:creationId xmlns:a16="http://schemas.microsoft.com/office/drawing/2014/main" id="{00000000-0008-0000-0700-0000C7000000}"/>
            </a:ext>
          </a:extLst>
        </xdr:cNvPr>
        <xdr:cNvSpPr/>
      </xdr:nvSpPr>
      <xdr:spPr>
        <a:xfrm>
          <a:off x="1968500" y="132963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16003</xdr:rowOff>
    </xdr:from>
    <xdr:ext cx="599010" cy="259045"/>
    <xdr:sp macro="" textlink="">
      <xdr:nvSpPr>
        <xdr:cNvPr id="200" name="テキスト ボックス 199">
          <a:extLst>
            <a:ext uri="{FF2B5EF4-FFF2-40B4-BE49-F238E27FC236}">
              <a16:creationId xmlns:a16="http://schemas.microsoft.com/office/drawing/2014/main" id="{00000000-0008-0000-0700-0000C8000000}"/>
            </a:ext>
          </a:extLst>
        </xdr:cNvPr>
        <xdr:cNvSpPr txBox="1"/>
      </xdr:nvSpPr>
      <xdr:spPr>
        <a:xfrm>
          <a:off x="1719795" y="1338910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190,412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115143</xdr:rowOff>
    </xdr:from>
    <xdr:to>
      <xdr:col>6</xdr:col>
      <xdr:colOff>38100</xdr:colOff>
      <xdr:row>78</xdr:row>
      <xdr:rowOff>45293</xdr:rowOff>
    </xdr:to>
    <xdr:sp macro="" textlink="">
      <xdr:nvSpPr>
        <xdr:cNvPr id="201" name="楕円 200">
          <a:extLst>
            <a:ext uri="{FF2B5EF4-FFF2-40B4-BE49-F238E27FC236}">
              <a16:creationId xmlns:a16="http://schemas.microsoft.com/office/drawing/2014/main" id="{00000000-0008-0000-0700-0000C9000000}"/>
            </a:ext>
          </a:extLst>
        </xdr:cNvPr>
        <xdr:cNvSpPr/>
      </xdr:nvSpPr>
      <xdr:spPr>
        <a:xfrm>
          <a:off x="1079500" y="133167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36420</xdr:rowOff>
    </xdr:from>
    <xdr:ext cx="599010" cy="259045"/>
    <xdr:sp macro="" textlink="">
      <xdr:nvSpPr>
        <xdr:cNvPr id="202" name="テキスト ボックス 201">
          <a:extLst>
            <a:ext uri="{FF2B5EF4-FFF2-40B4-BE49-F238E27FC236}">
              <a16:creationId xmlns:a16="http://schemas.microsoft.com/office/drawing/2014/main" id="{00000000-0008-0000-0700-0000CA000000}"/>
            </a:ext>
          </a:extLst>
        </xdr:cNvPr>
        <xdr:cNvSpPr txBox="1"/>
      </xdr:nvSpPr>
      <xdr:spPr>
        <a:xfrm>
          <a:off x="830795" y="134095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174,336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3" name="正方形/長方形 202">
          <a:extLst>
            <a:ext uri="{FF2B5EF4-FFF2-40B4-BE49-F238E27FC236}">
              <a16:creationId xmlns:a16="http://schemas.microsoft.com/office/drawing/2014/main" id="{00000000-0008-0000-0700-0000CB000000}"/>
            </a:ext>
          </a:extLst>
        </xdr:cNvPr>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4" name="正方形/長方形 203">
          <a:extLst>
            <a:ext uri="{FF2B5EF4-FFF2-40B4-BE49-F238E27FC236}">
              <a16:creationId xmlns:a16="http://schemas.microsoft.com/office/drawing/2014/main" id="{00000000-0008-0000-0700-0000CC000000}"/>
            </a:ext>
          </a:extLst>
        </xdr:cNvPr>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5" name="正方形/長方形 204">
          <a:extLst>
            <a:ext uri="{FF2B5EF4-FFF2-40B4-BE49-F238E27FC236}">
              <a16:creationId xmlns:a16="http://schemas.microsoft.com/office/drawing/2014/main" id="{00000000-0008-0000-0700-0000CD000000}"/>
            </a:ext>
          </a:extLst>
        </xdr:cNvPr>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6" name="正方形/長方形 205">
          <a:extLst>
            <a:ext uri="{FF2B5EF4-FFF2-40B4-BE49-F238E27FC236}">
              <a16:creationId xmlns:a16="http://schemas.microsoft.com/office/drawing/2014/main" id="{00000000-0008-0000-0700-0000CE000000}"/>
            </a:ext>
          </a:extLst>
        </xdr:cNvPr>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7" name="正方形/長方形 206">
          <a:extLst>
            <a:ext uri="{FF2B5EF4-FFF2-40B4-BE49-F238E27FC236}">
              <a16:creationId xmlns:a16="http://schemas.microsoft.com/office/drawing/2014/main" id="{00000000-0008-0000-0700-0000CF000000}"/>
            </a:ext>
          </a:extLst>
        </xdr:cNvPr>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8" name="正方形/長方形 207">
          <a:extLst>
            <a:ext uri="{FF2B5EF4-FFF2-40B4-BE49-F238E27FC236}">
              <a16:creationId xmlns:a16="http://schemas.microsoft.com/office/drawing/2014/main" id="{00000000-0008-0000-0700-0000D0000000}"/>
            </a:ext>
          </a:extLst>
        </xdr:cNvPr>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9" name="正方形/長方形 208">
          <a:extLst>
            <a:ext uri="{FF2B5EF4-FFF2-40B4-BE49-F238E27FC236}">
              <a16:creationId xmlns:a16="http://schemas.microsoft.com/office/drawing/2014/main" id="{00000000-0008-0000-0700-0000D1000000}"/>
            </a:ext>
          </a:extLst>
        </xdr:cNvPr>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34,453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0" name="正方形/長方形 209">
          <a:extLst>
            <a:ext uri="{FF2B5EF4-FFF2-40B4-BE49-F238E27FC236}">
              <a16:creationId xmlns:a16="http://schemas.microsoft.com/office/drawing/2014/main" id="{00000000-0008-0000-0700-0000D2000000}"/>
            </a:ext>
          </a:extLst>
        </xdr:cNvPr>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1" name="テキスト ボックス 210">
          <a:extLst>
            <a:ext uri="{FF2B5EF4-FFF2-40B4-BE49-F238E27FC236}">
              <a16:creationId xmlns:a16="http://schemas.microsoft.com/office/drawing/2014/main" id="{00000000-0008-0000-0700-0000D3000000}"/>
            </a:ext>
          </a:extLst>
        </xdr:cNvPr>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2" name="直線コネクタ 211">
          <a:extLst>
            <a:ext uri="{FF2B5EF4-FFF2-40B4-BE49-F238E27FC236}">
              <a16:creationId xmlns:a16="http://schemas.microsoft.com/office/drawing/2014/main" id="{00000000-0008-0000-0700-0000D4000000}"/>
            </a:ext>
          </a:extLst>
        </xdr:cNvPr>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3" name="直線コネクタ 212">
          <a:extLst>
            <a:ext uri="{FF2B5EF4-FFF2-40B4-BE49-F238E27FC236}">
              <a16:creationId xmlns:a16="http://schemas.microsoft.com/office/drawing/2014/main" id="{00000000-0008-0000-0700-0000D5000000}"/>
            </a:ext>
          </a:extLst>
        </xdr:cNvPr>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4" name="テキスト ボックス 213">
          <a:extLst>
            <a:ext uri="{FF2B5EF4-FFF2-40B4-BE49-F238E27FC236}">
              <a16:creationId xmlns:a16="http://schemas.microsoft.com/office/drawing/2014/main" id="{00000000-0008-0000-0700-0000D6000000}"/>
            </a:ext>
          </a:extLst>
        </xdr:cNvPr>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a:extLst>
            <a:ext uri="{FF2B5EF4-FFF2-40B4-BE49-F238E27FC236}">
              <a16:creationId xmlns:a16="http://schemas.microsoft.com/office/drawing/2014/main" id="{00000000-0008-0000-0700-0000D7000000}"/>
            </a:ext>
          </a:extLst>
        </xdr:cNvPr>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a:extLst>
            <a:ext uri="{FF2B5EF4-FFF2-40B4-BE49-F238E27FC236}">
              <a16:creationId xmlns:a16="http://schemas.microsoft.com/office/drawing/2014/main" id="{00000000-0008-0000-0700-0000D8000000}"/>
            </a:ext>
          </a:extLst>
        </xdr:cNvPr>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a:extLst>
            <a:ext uri="{FF2B5EF4-FFF2-40B4-BE49-F238E27FC236}">
              <a16:creationId xmlns:a16="http://schemas.microsoft.com/office/drawing/2014/main" id="{00000000-0008-0000-0700-0000D9000000}"/>
            </a:ext>
          </a:extLst>
        </xdr:cNvPr>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a:extLst>
            <a:ext uri="{FF2B5EF4-FFF2-40B4-BE49-F238E27FC236}">
              <a16:creationId xmlns:a16="http://schemas.microsoft.com/office/drawing/2014/main" id="{00000000-0008-0000-0700-0000DA000000}"/>
            </a:ext>
          </a:extLst>
        </xdr:cNvPr>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a:extLst>
            <a:ext uri="{FF2B5EF4-FFF2-40B4-BE49-F238E27FC236}">
              <a16:creationId xmlns:a16="http://schemas.microsoft.com/office/drawing/2014/main" id="{00000000-0008-0000-0700-0000DB000000}"/>
            </a:ext>
          </a:extLst>
        </xdr:cNvPr>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a:extLst>
            <a:ext uri="{FF2B5EF4-FFF2-40B4-BE49-F238E27FC236}">
              <a16:creationId xmlns:a16="http://schemas.microsoft.com/office/drawing/2014/main" id="{00000000-0008-0000-0700-0000DC000000}"/>
            </a:ext>
          </a:extLst>
        </xdr:cNvPr>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a:extLst>
            <a:ext uri="{FF2B5EF4-FFF2-40B4-BE49-F238E27FC236}">
              <a16:creationId xmlns:a16="http://schemas.microsoft.com/office/drawing/2014/main" id="{00000000-0008-0000-0700-0000DD000000}"/>
            </a:ext>
          </a:extLst>
        </xdr:cNvPr>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a:extLst>
            <a:ext uri="{FF2B5EF4-FFF2-40B4-BE49-F238E27FC236}">
              <a16:creationId xmlns:a16="http://schemas.microsoft.com/office/drawing/2014/main" id="{00000000-0008-0000-0700-0000DE000000}"/>
            </a:ext>
          </a:extLst>
        </xdr:cNvPr>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a:extLst>
            <a:ext uri="{FF2B5EF4-FFF2-40B4-BE49-F238E27FC236}">
              <a16:creationId xmlns:a16="http://schemas.microsoft.com/office/drawing/2014/main" id="{00000000-0008-0000-0700-0000DF000000}"/>
            </a:ext>
          </a:extLst>
        </xdr:cNvPr>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87</xdr:row>
      <xdr:rowOff>54627</xdr:rowOff>
    </xdr:from>
    <xdr:ext cx="685572" cy="259045"/>
    <xdr:sp macro="" textlink="">
      <xdr:nvSpPr>
        <xdr:cNvPr id="224" name="テキスト ボックス 223">
          <a:extLst>
            <a:ext uri="{FF2B5EF4-FFF2-40B4-BE49-F238E27FC236}">
              <a16:creationId xmlns:a16="http://schemas.microsoft.com/office/drawing/2014/main" id="{00000000-0008-0000-0700-0000E0000000}"/>
            </a:ext>
          </a:extLst>
        </xdr:cNvPr>
        <xdr:cNvSpPr txBox="1"/>
      </xdr:nvSpPr>
      <xdr:spPr>
        <a:xfrm>
          <a:off x="76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衛生費グラフ枠">
          <a:extLst>
            <a:ext uri="{FF2B5EF4-FFF2-40B4-BE49-F238E27FC236}">
              <a16:creationId xmlns:a16="http://schemas.microsoft.com/office/drawing/2014/main" id="{00000000-0008-0000-0700-0000E1000000}"/>
            </a:ext>
          </a:extLst>
        </xdr:cNvPr>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90</xdr:row>
      <xdr:rowOff>132649</xdr:rowOff>
    </xdr:from>
    <xdr:to>
      <xdr:col>24</xdr:col>
      <xdr:colOff>62865</xdr:colOff>
      <xdr:row>98</xdr:row>
      <xdr:rowOff>163162</xdr:rowOff>
    </xdr:to>
    <xdr:cxnSp macro="">
      <xdr:nvCxnSpPr>
        <xdr:cNvPr id="226" name="直線コネクタ 225">
          <a:extLst>
            <a:ext uri="{FF2B5EF4-FFF2-40B4-BE49-F238E27FC236}">
              <a16:creationId xmlns:a16="http://schemas.microsoft.com/office/drawing/2014/main" id="{00000000-0008-0000-0700-0000E2000000}"/>
            </a:ext>
          </a:extLst>
        </xdr:cNvPr>
        <xdr:cNvCxnSpPr/>
      </xdr:nvCxnSpPr>
      <xdr:spPr>
        <a:xfrm flipV="1">
          <a:off x="4633595" y="15563149"/>
          <a:ext cx="1270" cy="140211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166989</xdr:rowOff>
    </xdr:from>
    <xdr:ext cx="534377" cy="259045"/>
    <xdr:sp macro="" textlink="">
      <xdr:nvSpPr>
        <xdr:cNvPr id="227" name="衛生費最小値テキスト">
          <a:extLst>
            <a:ext uri="{FF2B5EF4-FFF2-40B4-BE49-F238E27FC236}">
              <a16:creationId xmlns:a16="http://schemas.microsoft.com/office/drawing/2014/main" id="{00000000-0008-0000-0700-0000E3000000}"/>
            </a:ext>
          </a:extLst>
        </xdr:cNvPr>
        <xdr:cNvSpPr txBox="1"/>
      </xdr:nvSpPr>
      <xdr:spPr>
        <a:xfrm>
          <a:off x="4686300" y="169690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27,684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163162</xdr:rowOff>
    </xdr:from>
    <xdr:to>
      <xdr:col>24</xdr:col>
      <xdr:colOff>152400</xdr:colOff>
      <xdr:row>98</xdr:row>
      <xdr:rowOff>163162</xdr:rowOff>
    </xdr:to>
    <xdr:cxnSp macro="">
      <xdr:nvCxnSpPr>
        <xdr:cNvPr id="228" name="直線コネクタ 227">
          <a:extLst>
            <a:ext uri="{FF2B5EF4-FFF2-40B4-BE49-F238E27FC236}">
              <a16:creationId xmlns:a16="http://schemas.microsoft.com/office/drawing/2014/main" id="{00000000-0008-0000-0700-0000E4000000}"/>
            </a:ext>
          </a:extLst>
        </xdr:cNvPr>
        <xdr:cNvCxnSpPr/>
      </xdr:nvCxnSpPr>
      <xdr:spPr>
        <a:xfrm>
          <a:off x="4546600" y="169652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89</xdr:row>
      <xdr:rowOff>79326</xdr:rowOff>
    </xdr:from>
    <xdr:ext cx="599010" cy="259045"/>
    <xdr:sp macro="" textlink="">
      <xdr:nvSpPr>
        <xdr:cNvPr id="229" name="衛生費最大値テキスト">
          <a:extLst>
            <a:ext uri="{FF2B5EF4-FFF2-40B4-BE49-F238E27FC236}">
              <a16:creationId xmlns:a16="http://schemas.microsoft.com/office/drawing/2014/main" id="{00000000-0008-0000-0700-0000E5000000}"/>
            </a:ext>
          </a:extLst>
        </xdr:cNvPr>
        <xdr:cNvSpPr txBox="1"/>
      </xdr:nvSpPr>
      <xdr:spPr>
        <a:xfrm>
          <a:off x="4686300" y="153383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763,701</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90</xdr:row>
      <xdr:rowOff>132649</xdr:rowOff>
    </xdr:from>
    <xdr:to>
      <xdr:col>24</xdr:col>
      <xdr:colOff>152400</xdr:colOff>
      <xdr:row>90</xdr:row>
      <xdr:rowOff>132649</xdr:rowOff>
    </xdr:to>
    <xdr:cxnSp macro="">
      <xdr:nvCxnSpPr>
        <xdr:cNvPr id="230" name="直線コネクタ 229">
          <a:extLst>
            <a:ext uri="{FF2B5EF4-FFF2-40B4-BE49-F238E27FC236}">
              <a16:creationId xmlns:a16="http://schemas.microsoft.com/office/drawing/2014/main" id="{00000000-0008-0000-0700-0000E6000000}"/>
            </a:ext>
          </a:extLst>
        </xdr:cNvPr>
        <xdr:cNvCxnSpPr/>
      </xdr:nvCxnSpPr>
      <xdr:spPr>
        <a:xfrm>
          <a:off x="4546600" y="155631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144214</xdr:rowOff>
    </xdr:from>
    <xdr:to>
      <xdr:col>24</xdr:col>
      <xdr:colOff>63500</xdr:colOff>
      <xdr:row>98</xdr:row>
      <xdr:rowOff>149999</xdr:rowOff>
    </xdr:to>
    <xdr:cxnSp macro="">
      <xdr:nvCxnSpPr>
        <xdr:cNvPr id="231" name="直線コネクタ 230">
          <a:extLst>
            <a:ext uri="{FF2B5EF4-FFF2-40B4-BE49-F238E27FC236}">
              <a16:creationId xmlns:a16="http://schemas.microsoft.com/office/drawing/2014/main" id="{00000000-0008-0000-0700-0000E7000000}"/>
            </a:ext>
          </a:extLst>
        </xdr:cNvPr>
        <xdr:cNvCxnSpPr/>
      </xdr:nvCxnSpPr>
      <xdr:spPr>
        <a:xfrm>
          <a:off x="3797300" y="16946314"/>
          <a:ext cx="838200" cy="57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96</xdr:row>
      <xdr:rowOff>66719</xdr:rowOff>
    </xdr:from>
    <xdr:ext cx="599010" cy="259045"/>
    <xdr:sp macro="" textlink="">
      <xdr:nvSpPr>
        <xdr:cNvPr id="232" name="衛生費平均値テキスト">
          <a:extLst>
            <a:ext uri="{FF2B5EF4-FFF2-40B4-BE49-F238E27FC236}">
              <a16:creationId xmlns:a16="http://schemas.microsoft.com/office/drawing/2014/main" id="{00000000-0008-0000-0700-0000E8000000}"/>
            </a:ext>
          </a:extLst>
        </xdr:cNvPr>
        <xdr:cNvSpPr txBox="1"/>
      </xdr:nvSpPr>
      <xdr:spPr>
        <a:xfrm>
          <a:off x="4686300" y="16525919"/>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153,652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43842</xdr:rowOff>
    </xdr:from>
    <xdr:to>
      <xdr:col>24</xdr:col>
      <xdr:colOff>114300</xdr:colOff>
      <xdr:row>97</xdr:row>
      <xdr:rowOff>145442</xdr:rowOff>
    </xdr:to>
    <xdr:sp macro="" textlink="">
      <xdr:nvSpPr>
        <xdr:cNvPr id="233" name="フローチャート: 判断 232">
          <a:extLst>
            <a:ext uri="{FF2B5EF4-FFF2-40B4-BE49-F238E27FC236}">
              <a16:creationId xmlns:a16="http://schemas.microsoft.com/office/drawing/2014/main" id="{00000000-0008-0000-0700-0000E9000000}"/>
            </a:ext>
          </a:extLst>
        </xdr:cNvPr>
        <xdr:cNvSpPr/>
      </xdr:nvSpPr>
      <xdr:spPr>
        <a:xfrm>
          <a:off x="4584700" y="166744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134139</xdr:rowOff>
    </xdr:from>
    <xdr:to>
      <xdr:col>19</xdr:col>
      <xdr:colOff>177800</xdr:colOff>
      <xdr:row>98</xdr:row>
      <xdr:rowOff>144214</xdr:rowOff>
    </xdr:to>
    <xdr:cxnSp macro="">
      <xdr:nvCxnSpPr>
        <xdr:cNvPr id="234" name="直線コネクタ 233">
          <a:extLst>
            <a:ext uri="{FF2B5EF4-FFF2-40B4-BE49-F238E27FC236}">
              <a16:creationId xmlns:a16="http://schemas.microsoft.com/office/drawing/2014/main" id="{00000000-0008-0000-0700-0000EA000000}"/>
            </a:ext>
          </a:extLst>
        </xdr:cNvPr>
        <xdr:cNvCxnSpPr/>
      </xdr:nvCxnSpPr>
      <xdr:spPr>
        <a:xfrm>
          <a:off x="2908300" y="16936239"/>
          <a:ext cx="889000" cy="100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97</xdr:row>
      <xdr:rowOff>61785</xdr:rowOff>
    </xdr:from>
    <xdr:to>
      <xdr:col>20</xdr:col>
      <xdr:colOff>38100</xdr:colOff>
      <xdr:row>97</xdr:row>
      <xdr:rowOff>163385</xdr:rowOff>
    </xdr:to>
    <xdr:sp macro="" textlink="">
      <xdr:nvSpPr>
        <xdr:cNvPr id="235" name="フローチャート: 判断 234">
          <a:extLst>
            <a:ext uri="{FF2B5EF4-FFF2-40B4-BE49-F238E27FC236}">
              <a16:creationId xmlns:a16="http://schemas.microsoft.com/office/drawing/2014/main" id="{00000000-0008-0000-0700-0000EB000000}"/>
            </a:ext>
          </a:extLst>
        </xdr:cNvPr>
        <xdr:cNvSpPr/>
      </xdr:nvSpPr>
      <xdr:spPr>
        <a:xfrm>
          <a:off x="3746500" y="166924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96</xdr:row>
      <xdr:rowOff>8462</xdr:rowOff>
    </xdr:from>
    <xdr:ext cx="599010" cy="259045"/>
    <xdr:sp macro="" textlink="">
      <xdr:nvSpPr>
        <xdr:cNvPr id="236" name="テキスト ボックス 235">
          <a:extLst>
            <a:ext uri="{FF2B5EF4-FFF2-40B4-BE49-F238E27FC236}">
              <a16:creationId xmlns:a16="http://schemas.microsoft.com/office/drawing/2014/main" id="{00000000-0008-0000-0700-0000EC000000}"/>
            </a:ext>
          </a:extLst>
        </xdr:cNvPr>
        <xdr:cNvSpPr txBox="1"/>
      </xdr:nvSpPr>
      <xdr:spPr>
        <a:xfrm>
          <a:off x="3497795" y="164676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144,233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134139</xdr:rowOff>
    </xdr:from>
    <xdr:to>
      <xdr:col>15</xdr:col>
      <xdr:colOff>50800</xdr:colOff>
      <xdr:row>98</xdr:row>
      <xdr:rowOff>156342</xdr:rowOff>
    </xdr:to>
    <xdr:cxnSp macro="">
      <xdr:nvCxnSpPr>
        <xdr:cNvPr id="237" name="直線コネクタ 236">
          <a:extLst>
            <a:ext uri="{FF2B5EF4-FFF2-40B4-BE49-F238E27FC236}">
              <a16:creationId xmlns:a16="http://schemas.microsoft.com/office/drawing/2014/main" id="{00000000-0008-0000-0700-0000ED000000}"/>
            </a:ext>
          </a:extLst>
        </xdr:cNvPr>
        <xdr:cNvCxnSpPr/>
      </xdr:nvCxnSpPr>
      <xdr:spPr>
        <a:xfrm flipV="1">
          <a:off x="2019300" y="16936239"/>
          <a:ext cx="889000" cy="22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97</xdr:row>
      <xdr:rowOff>87965</xdr:rowOff>
    </xdr:from>
    <xdr:to>
      <xdr:col>15</xdr:col>
      <xdr:colOff>101600</xdr:colOff>
      <xdr:row>98</xdr:row>
      <xdr:rowOff>18115</xdr:rowOff>
    </xdr:to>
    <xdr:sp macro="" textlink="">
      <xdr:nvSpPr>
        <xdr:cNvPr id="238" name="フローチャート: 判断 237">
          <a:extLst>
            <a:ext uri="{FF2B5EF4-FFF2-40B4-BE49-F238E27FC236}">
              <a16:creationId xmlns:a16="http://schemas.microsoft.com/office/drawing/2014/main" id="{00000000-0008-0000-0700-0000EE000000}"/>
            </a:ext>
          </a:extLst>
        </xdr:cNvPr>
        <xdr:cNvSpPr/>
      </xdr:nvSpPr>
      <xdr:spPr>
        <a:xfrm>
          <a:off x="2857500" y="167186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96</xdr:row>
      <xdr:rowOff>34642</xdr:rowOff>
    </xdr:from>
    <xdr:ext cx="599010" cy="259045"/>
    <xdr:sp macro="" textlink="">
      <xdr:nvSpPr>
        <xdr:cNvPr id="239" name="テキスト ボックス 238">
          <a:extLst>
            <a:ext uri="{FF2B5EF4-FFF2-40B4-BE49-F238E27FC236}">
              <a16:creationId xmlns:a16="http://schemas.microsoft.com/office/drawing/2014/main" id="{00000000-0008-0000-0700-0000EF000000}"/>
            </a:ext>
          </a:extLst>
        </xdr:cNvPr>
        <xdr:cNvSpPr txBox="1"/>
      </xdr:nvSpPr>
      <xdr:spPr>
        <a:xfrm>
          <a:off x="2608795" y="164938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130,491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152772</xdr:rowOff>
    </xdr:from>
    <xdr:to>
      <xdr:col>10</xdr:col>
      <xdr:colOff>114300</xdr:colOff>
      <xdr:row>98</xdr:row>
      <xdr:rowOff>156342</xdr:rowOff>
    </xdr:to>
    <xdr:cxnSp macro="">
      <xdr:nvCxnSpPr>
        <xdr:cNvPr id="240" name="直線コネクタ 239">
          <a:extLst>
            <a:ext uri="{FF2B5EF4-FFF2-40B4-BE49-F238E27FC236}">
              <a16:creationId xmlns:a16="http://schemas.microsoft.com/office/drawing/2014/main" id="{00000000-0008-0000-0700-0000F0000000}"/>
            </a:ext>
          </a:extLst>
        </xdr:cNvPr>
        <xdr:cNvCxnSpPr/>
      </xdr:nvCxnSpPr>
      <xdr:spPr>
        <a:xfrm>
          <a:off x="1130300" y="16954872"/>
          <a:ext cx="889000" cy="3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97</xdr:row>
      <xdr:rowOff>102631</xdr:rowOff>
    </xdr:from>
    <xdr:to>
      <xdr:col>10</xdr:col>
      <xdr:colOff>165100</xdr:colOff>
      <xdr:row>98</xdr:row>
      <xdr:rowOff>32781</xdr:rowOff>
    </xdr:to>
    <xdr:sp macro="" textlink="">
      <xdr:nvSpPr>
        <xdr:cNvPr id="241" name="フローチャート: 判断 240">
          <a:extLst>
            <a:ext uri="{FF2B5EF4-FFF2-40B4-BE49-F238E27FC236}">
              <a16:creationId xmlns:a16="http://schemas.microsoft.com/office/drawing/2014/main" id="{00000000-0008-0000-0700-0000F1000000}"/>
            </a:ext>
          </a:extLst>
        </xdr:cNvPr>
        <xdr:cNvSpPr/>
      </xdr:nvSpPr>
      <xdr:spPr>
        <a:xfrm>
          <a:off x="1968500" y="16733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96</xdr:row>
      <xdr:rowOff>49308</xdr:rowOff>
    </xdr:from>
    <xdr:ext cx="599010" cy="259045"/>
    <xdr:sp macro="" textlink="">
      <xdr:nvSpPr>
        <xdr:cNvPr id="242" name="テキスト ボックス 241">
          <a:extLst>
            <a:ext uri="{FF2B5EF4-FFF2-40B4-BE49-F238E27FC236}">
              <a16:creationId xmlns:a16="http://schemas.microsoft.com/office/drawing/2014/main" id="{00000000-0008-0000-0700-0000F2000000}"/>
            </a:ext>
          </a:extLst>
        </xdr:cNvPr>
        <xdr:cNvSpPr txBox="1"/>
      </xdr:nvSpPr>
      <xdr:spPr>
        <a:xfrm>
          <a:off x="1719795" y="165085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122,792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124154</xdr:rowOff>
    </xdr:from>
    <xdr:to>
      <xdr:col>6</xdr:col>
      <xdr:colOff>38100</xdr:colOff>
      <xdr:row>98</xdr:row>
      <xdr:rowOff>54304</xdr:rowOff>
    </xdr:to>
    <xdr:sp macro="" textlink="">
      <xdr:nvSpPr>
        <xdr:cNvPr id="243" name="フローチャート: 判断 242">
          <a:extLst>
            <a:ext uri="{FF2B5EF4-FFF2-40B4-BE49-F238E27FC236}">
              <a16:creationId xmlns:a16="http://schemas.microsoft.com/office/drawing/2014/main" id="{00000000-0008-0000-0700-0000F3000000}"/>
            </a:ext>
          </a:extLst>
        </xdr:cNvPr>
        <xdr:cNvSpPr/>
      </xdr:nvSpPr>
      <xdr:spPr>
        <a:xfrm>
          <a:off x="1079500" y="167548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96</xdr:row>
      <xdr:rowOff>70831</xdr:rowOff>
    </xdr:from>
    <xdr:ext cx="599010" cy="259045"/>
    <xdr:sp macro="" textlink="">
      <xdr:nvSpPr>
        <xdr:cNvPr id="244" name="テキスト ボックス 243">
          <a:extLst>
            <a:ext uri="{FF2B5EF4-FFF2-40B4-BE49-F238E27FC236}">
              <a16:creationId xmlns:a16="http://schemas.microsoft.com/office/drawing/2014/main" id="{00000000-0008-0000-0700-0000F4000000}"/>
            </a:ext>
          </a:extLst>
        </xdr:cNvPr>
        <xdr:cNvSpPr txBox="1"/>
      </xdr:nvSpPr>
      <xdr:spPr>
        <a:xfrm>
          <a:off x="830795" y="165300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111,494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a:extLst>
            <a:ext uri="{FF2B5EF4-FFF2-40B4-BE49-F238E27FC236}">
              <a16:creationId xmlns:a16="http://schemas.microsoft.com/office/drawing/2014/main" id="{00000000-0008-0000-0700-0000F5000000}"/>
            </a:ext>
          </a:extLst>
        </xdr:cNvPr>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a:extLst>
            <a:ext uri="{FF2B5EF4-FFF2-40B4-BE49-F238E27FC236}">
              <a16:creationId xmlns:a16="http://schemas.microsoft.com/office/drawing/2014/main" id="{00000000-0008-0000-0700-0000F6000000}"/>
            </a:ext>
          </a:extLst>
        </xdr:cNvPr>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a:extLst>
            <a:ext uri="{FF2B5EF4-FFF2-40B4-BE49-F238E27FC236}">
              <a16:creationId xmlns:a16="http://schemas.microsoft.com/office/drawing/2014/main" id="{00000000-0008-0000-0700-0000F7000000}"/>
            </a:ext>
          </a:extLst>
        </xdr:cNvPr>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a:extLst>
            <a:ext uri="{FF2B5EF4-FFF2-40B4-BE49-F238E27FC236}">
              <a16:creationId xmlns:a16="http://schemas.microsoft.com/office/drawing/2014/main" id="{00000000-0008-0000-0700-0000F8000000}"/>
            </a:ext>
          </a:extLst>
        </xdr:cNvPr>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a:extLst>
            <a:ext uri="{FF2B5EF4-FFF2-40B4-BE49-F238E27FC236}">
              <a16:creationId xmlns:a16="http://schemas.microsoft.com/office/drawing/2014/main" id="{00000000-0008-0000-0700-0000F9000000}"/>
            </a:ext>
          </a:extLst>
        </xdr:cNvPr>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99199</xdr:rowOff>
    </xdr:from>
    <xdr:to>
      <xdr:col>24</xdr:col>
      <xdr:colOff>114300</xdr:colOff>
      <xdr:row>99</xdr:row>
      <xdr:rowOff>29349</xdr:rowOff>
    </xdr:to>
    <xdr:sp macro="" textlink="">
      <xdr:nvSpPr>
        <xdr:cNvPr id="250" name="楕円 249">
          <a:extLst>
            <a:ext uri="{FF2B5EF4-FFF2-40B4-BE49-F238E27FC236}">
              <a16:creationId xmlns:a16="http://schemas.microsoft.com/office/drawing/2014/main" id="{00000000-0008-0000-0700-0000FA000000}"/>
            </a:ext>
          </a:extLst>
        </xdr:cNvPr>
        <xdr:cNvSpPr/>
      </xdr:nvSpPr>
      <xdr:spPr>
        <a:xfrm>
          <a:off x="4584700" y="169012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98</xdr:row>
      <xdr:rowOff>14126</xdr:rowOff>
    </xdr:from>
    <xdr:ext cx="534377" cy="259045"/>
    <xdr:sp macro="" textlink="">
      <xdr:nvSpPr>
        <xdr:cNvPr id="251" name="衛生費該当値テキスト">
          <a:extLst>
            <a:ext uri="{FF2B5EF4-FFF2-40B4-BE49-F238E27FC236}">
              <a16:creationId xmlns:a16="http://schemas.microsoft.com/office/drawing/2014/main" id="{00000000-0008-0000-0700-0000FB000000}"/>
            </a:ext>
          </a:extLst>
        </xdr:cNvPr>
        <xdr:cNvSpPr txBox="1"/>
      </xdr:nvSpPr>
      <xdr:spPr>
        <a:xfrm>
          <a:off x="4686300" y="168162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34,594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93414</xdr:rowOff>
    </xdr:from>
    <xdr:to>
      <xdr:col>20</xdr:col>
      <xdr:colOff>38100</xdr:colOff>
      <xdr:row>99</xdr:row>
      <xdr:rowOff>23564</xdr:rowOff>
    </xdr:to>
    <xdr:sp macro="" textlink="">
      <xdr:nvSpPr>
        <xdr:cNvPr id="252" name="楕円 251">
          <a:extLst>
            <a:ext uri="{FF2B5EF4-FFF2-40B4-BE49-F238E27FC236}">
              <a16:creationId xmlns:a16="http://schemas.microsoft.com/office/drawing/2014/main" id="{00000000-0008-0000-0700-0000FC000000}"/>
            </a:ext>
          </a:extLst>
        </xdr:cNvPr>
        <xdr:cNvSpPr/>
      </xdr:nvSpPr>
      <xdr:spPr>
        <a:xfrm>
          <a:off x="3746500" y="16895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99</xdr:row>
      <xdr:rowOff>14691</xdr:rowOff>
    </xdr:from>
    <xdr:ext cx="534377" cy="259045"/>
    <xdr:sp macro="" textlink="">
      <xdr:nvSpPr>
        <xdr:cNvPr id="253" name="テキスト ボックス 252">
          <a:extLst>
            <a:ext uri="{FF2B5EF4-FFF2-40B4-BE49-F238E27FC236}">
              <a16:creationId xmlns:a16="http://schemas.microsoft.com/office/drawing/2014/main" id="{00000000-0008-0000-0700-0000FD000000}"/>
            </a:ext>
          </a:extLst>
        </xdr:cNvPr>
        <xdr:cNvSpPr txBox="1"/>
      </xdr:nvSpPr>
      <xdr:spPr>
        <a:xfrm>
          <a:off x="3530111" y="16988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83339</xdr:rowOff>
    </xdr:from>
    <xdr:to>
      <xdr:col>15</xdr:col>
      <xdr:colOff>101600</xdr:colOff>
      <xdr:row>99</xdr:row>
      <xdr:rowOff>13489</xdr:rowOff>
    </xdr:to>
    <xdr:sp macro="" textlink="">
      <xdr:nvSpPr>
        <xdr:cNvPr id="254" name="楕円 253">
          <a:extLst>
            <a:ext uri="{FF2B5EF4-FFF2-40B4-BE49-F238E27FC236}">
              <a16:creationId xmlns:a16="http://schemas.microsoft.com/office/drawing/2014/main" id="{00000000-0008-0000-0700-0000FE000000}"/>
            </a:ext>
          </a:extLst>
        </xdr:cNvPr>
        <xdr:cNvSpPr/>
      </xdr:nvSpPr>
      <xdr:spPr>
        <a:xfrm>
          <a:off x="2857500" y="168854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99</xdr:row>
      <xdr:rowOff>4616</xdr:rowOff>
    </xdr:from>
    <xdr:ext cx="534377" cy="259045"/>
    <xdr:sp macro="" textlink="">
      <xdr:nvSpPr>
        <xdr:cNvPr id="255" name="テキスト ボックス 254">
          <a:extLst>
            <a:ext uri="{FF2B5EF4-FFF2-40B4-BE49-F238E27FC236}">
              <a16:creationId xmlns:a16="http://schemas.microsoft.com/office/drawing/2014/main" id="{00000000-0008-0000-0700-0000FF000000}"/>
            </a:ext>
          </a:extLst>
        </xdr:cNvPr>
        <xdr:cNvSpPr txBox="1"/>
      </xdr:nvSpPr>
      <xdr:spPr>
        <a:xfrm>
          <a:off x="2641111" y="169781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105542</xdr:rowOff>
    </xdr:from>
    <xdr:to>
      <xdr:col>10</xdr:col>
      <xdr:colOff>165100</xdr:colOff>
      <xdr:row>99</xdr:row>
      <xdr:rowOff>35692</xdr:rowOff>
    </xdr:to>
    <xdr:sp macro="" textlink="">
      <xdr:nvSpPr>
        <xdr:cNvPr id="256" name="楕円 255">
          <a:extLst>
            <a:ext uri="{FF2B5EF4-FFF2-40B4-BE49-F238E27FC236}">
              <a16:creationId xmlns:a16="http://schemas.microsoft.com/office/drawing/2014/main" id="{00000000-0008-0000-0700-000000010000}"/>
            </a:ext>
          </a:extLst>
        </xdr:cNvPr>
        <xdr:cNvSpPr/>
      </xdr:nvSpPr>
      <xdr:spPr>
        <a:xfrm>
          <a:off x="1968500" y="169076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99</xdr:row>
      <xdr:rowOff>26819</xdr:rowOff>
    </xdr:from>
    <xdr:ext cx="534377" cy="259045"/>
    <xdr:sp macro="" textlink="">
      <xdr:nvSpPr>
        <xdr:cNvPr id="257" name="テキスト ボックス 256">
          <a:extLst>
            <a:ext uri="{FF2B5EF4-FFF2-40B4-BE49-F238E27FC236}">
              <a16:creationId xmlns:a16="http://schemas.microsoft.com/office/drawing/2014/main" id="{00000000-0008-0000-0700-000001010000}"/>
            </a:ext>
          </a:extLst>
        </xdr:cNvPr>
        <xdr:cNvSpPr txBox="1"/>
      </xdr:nvSpPr>
      <xdr:spPr>
        <a:xfrm>
          <a:off x="1752111" y="170003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101972</xdr:rowOff>
    </xdr:from>
    <xdr:to>
      <xdr:col>6</xdr:col>
      <xdr:colOff>38100</xdr:colOff>
      <xdr:row>99</xdr:row>
      <xdr:rowOff>32122</xdr:rowOff>
    </xdr:to>
    <xdr:sp macro="" textlink="">
      <xdr:nvSpPr>
        <xdr:cNvPr id="258" name="楕円 257">
          <a:extLst>
            <a:ext uri="{FF2B5EF4-FFF2-40B4-BE49-F238E27FC236}">
              <a16:creationId xmlns:a16="http://schemas.microsoft.com/office/drawing/2014/main" id="{00000000-0008-0000-0700-000002010000}"/>
            </a:ext>
          </a:extLst>
        </xdr:cNvPr>
        <xdr:cNvSpPr/>
      </xdr:nvSpPr>
      <xdr:spPr>
        <a:xfrm>
          <a:off x="1079500" y="16904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99</xdr:row>
      <xdr:rowOff>23249</xdr:rowOff>
    </xdr:from>
    <xdr:ext cx="534377" cy="259045"/>
    <xdr:sp macro="" textlink="">
      <xdr:nvSpPr>
        <xdr:cNvPr id="259" name="テキスト ボックス 258">
          <a:extLst>
            <a:ext uri="{FF2B5EF4-FFF2-40B4-BE49-F238E27FC236}">
              <a16:creationId xmlns:a16="http://schemas.microsoft.com/office/drawing/2014/main" id="{00000000-0008-0000-0700-000003010000}"/>
            </a:ext>
          </a:extLst>
        </xdr:cNvPr>
        <xdr:cNvSpPr txBox="1"/>
      </xdr:nvSpPr>
      <xdr:spPr>
        <a:xfrm>
          <a:off x="863111" y="169967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33,138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a:extLst>
            <a:ext uri="{FF2B5EF4-FFF2-40B4-BE49-F238E27FC236}">
              <a16:creationId xmlns:a16="http://schemas.microsoft.com/office/drawing/2014/main" id="{00000000-0008-0000-0700-000004010000}"/>
            </a:ext>
          </a:extLst>
        </xdr:cNvPr>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a:extLst>
            <a:ext uri="{FF2B5EF4-FFF2-40B4-BE49-F238E27FC236}">
              <a16:creationId xmlns:a16="http://schemas.microsoft.com/office/drawing/2014/main" id="{00000000-0008-0000-0700-000005010000}"/>
            </a:ext>
          </a:extLst>
        </xdr:cNvPr>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a:extLst>
            <a:ext uri="{FF2B5EF4-FFF2-40B4-BE49-F238E27FC236}">
              <a16:creationId xmlns:a16="http://schemas.microsoft.com/office/drawing/2014/main" id="{00000000-0008-0000-0700-000006010000}"/>
            </a:ext>
          </a:extLst>
        </xdr:cNvPr>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a:extLst>
            <a:ext uri="{FF2B5EF4-FFF2-40B4-BE49-F238E27FC236}">
              <a16:creationId xmlns:a16="http://schemas.microsoft.com/office/drawing/2014/main" id="{00000000-0008-0000-0700-000007010000}"/>
            </a:ext>
          </a:extLst>
        </xdr:cNvPr>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a:extLst>
            <a:ext uri="{FF2B5EF4-FFF2-40B4-BE49-F238E27FC236}">
              <a16:creationId xmlns:a16="http://schemas.microsoft.com/office/drawing/2014/main" id="{00000000-0008-0000-0700-000008010000}"/>
            </a:ext>
          </a:extLst>
        </xdr:cNvPr>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809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a:extLst>
            <a:ext uri="{FF2B5EF4-FFF2-40B4-BE49-F238E27FC236}">
              <a16:creationId xmlns:a16="http://schemas.microsoft.com/office/drawing/2014/main" id="{00000000-0008-0000-0700-000009010000}"/>
            </a:ext>
          </a:extLst>
        </xdr:cNvPr>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a:extLst>
            <a:ext uri="{FF2B5EF4-FFF2-40B4-BE49-F238E27FC236}">
              <a16:creationId xmlns:a16="http://schemas.microsoft.com/office/drawing/2014/main" id="{00000000-0008-0000-0700-00000A010000}"/>
            </a:ext>
          </a:extLst>
        </xdr:cNvPr>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a:extLst>
            <a:ext uri="{FF2B5EF4-FFF2-40B4-BE49-F238E27FC236}">
              <a16:creationId xmlns:a16="http://schemas.microsoft.com/office/drawing/2014/main" id="{00000000-0008-0000-0700-00000B010000}"/>
            </a:ext>
          </a:extLst>
        </xdr:cNvPr>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a:extLst>
            <a:ext uri="{FF2B5EF4-FFF2-40B4-BE49-F238E27FC236}">
              <a16:creationId xmlns:a16="http://schemas.microsoft.com/office/drawing/2014/main" id="{00000000-0008-0000-0700-00000C010000}"/>
            </a:ext>
          </a:extLst>
        </xdr:cNvPr>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a:extLst>
            <a:ext uri="{FF2B5EF4-FFF2-40B4-BE49-F238E27FC236}">
              <a16:creationId xmlns:a16="http://schemas.microsoft.com/office/drawing/2014/main" id="{00000000-0008-0000-0700-00000D010000}"/>
            </a:ext>
          </a:extLst>
        </xdr:cNvPr>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0" name="直線コネクタ 269">
          <a:extLst>
            <a:ext uri="{FF2B5EF4-FFF2-40B4-BE49-F238E27FC236}">
              <a16:creationId xmlns:a16="http://schemas.microsoft.com/office/drawing/2014/main" id="{00000000-0008-0000-0700-00000E010000}"/>
            </a:ext>
          </a:extLst>
        </xdr:cNvPr>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1" name="テキスト ボックス 270">
          <a:extLst>
            <a:ext uri="{FF2B5EF4-FFF2-40B4-BE49-F238E27FC236}">
              <a16:creationId xmlns:a16="http://schemas.microsoft.com/office/drawing/2014/main" id="{00000000-0008-0000-0700-00000F010000}"/>
            </a:ext>
          </a:extLst>
        </xdr:cNvPr>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2" name="直線コネクタ 271">
          <a:extLst>
            <a:ext uri="{FF2B5EF4-FFF2-40B4-BE49-F238E27FC236}">
              <a16:creationId xmlns:a16="http://schemas.microsoft.com/office/drawing/2014/main" id="{00000000-0008-0000-0700-000010010000}"/>
            </a:ext>
          </a:extLst>
        </xdr:cNvPr>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144434</xdr:rowOff>
    </xdr:from>
    <xdr:ext cx="531299" cy="259045"/>
    <xdr:sp macro="" textlink="">
      <xdr:nvSpPr>
        <xdr:cNvPr id="273" name="テキスト ボックス 272">
          <a:extLst>
            <a:ext uri="{FF2B5EF4-FFF2-40B4-BE49-F238E27FC236}">
              <a16:creationId xmlns:a16="http://schemas.microsoft.com/office/drawing/2014/main" id="{00000000-0008-0000-0700-000011010000}"/>
            </a:ext>
          </a:extLst>
        </xdr:cNvPr>
        <xdr:cNvSpPr txBox="1"/>
      </xdr:nvSpPr>
      <xdr:spPr>
        <a:xfrm>
          <a:off x="6072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4" name="直線コネクタ 273">
          <a:extLst>
            <a:ext uri="{FF2B5EF4-FFF2-40B4-BE49-F238E27FC236}">
              <a16:creationId xmlns:a16="http://schemas.microsoft.com/office/drawing/2014/main" id="{00000000-0008-0000-0700-000012010000}"/>
            </a:ext>
          </a:extLst>
        </xdr:cNvPr>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160763</xdr:rowOff>
    </xdr:from>
    <xdr:ext cx="531299" cy="259045"/>
    <xdr:sp macro="" textlink="">
      <xdr:nvSpPr>
        <xdr:cNvPr id="275" name="テキスト ボックス 274">
          <a:extLst>
            <a:ext uri="{FF2B5EF4-FFF2-40B4-BE49-F238E27FC236}">
              <a16:creationId xmlns:a16="http://schemas.microsoft.com/office/drawing/2014/main" id="{00000000-0008-0000-0700-000013010000}"/>
            </a:ext>
          </a:extLst>
        </xdr:cNvPr>
        <xdr:cNvSpPr txBox="1"/>
      </xdr:nvSpPr>
      <xdr:spPr>
        <a:xfrm>
          <a:off x="6072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76" name="直線コネクタ 275">
          <a:extLst>
            <a:ext uri="{FF2B5EF4-FFF2-40B4-BE49-F238E27FC236}">
              <a16:creationId xmlns:a16="http://schemas.microsoft.com/office/drawing/2014/main" id="{00000000-0008-0000-0700-000014010000}"/>
            </a:ext>
          </a:extLst>
        </xdr:cNvPr>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33</xdr:row>
      <xdr:rowOff>5641</xdr:rowOff>
    </xdr:from>
    <xdr:ext cx="531299" cy="259045"/>
    <xdr:sp macro="" textlink="">
      <xdr:nvSpPr>
        <xdr:cNvPr id="277" name="テキスト ボックス 276">
          <a:extLst>
            <a:ext uri="{FF2B5EF4-FFF2-40B4-BE49-F238E27FC236}">
              <a16:creationId xmlns:a16="http://schemas.microsoft.com/office/drawing/2014/main" id="{00000000-0008-0000-0700-000015010000}"/>
            </a:ext>
          </a:extLst>
        </xdr:cNvPr>
        <xdr:cNvSpPr txBox="1"/>
      </xdr:nvSpPr>
      <xdr:spPr>
        <a:xfrm>
          <a:off x="6072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78" name="直線コネクタ 277">
          <a:extLst>
            <a:ext uri="{FF2B5EF4-FFF2-40B4-BE49-F238E27FC236}">
              <a16:creationId xmlns:a16="http://schemas.microsoft.com/office/drawing/2014/main" id="{00000000-0008-0000-0700-000016010000}"/>
            </a:ext>
          </a:extLst>
        </xdr:cNvPr>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31</xdr:row>
      <xdr:rowOff>21970</xdr:rowOff>
    </xdr:from>
    <xdr:ext cx="531299" cy="259045"/>
    <xdr:sp macro="" textlink="">
      <xdr:nvSpPr>
        <xdr:cNvPr id="279" name="テキスト ボックス 278">
          <a:extLst>
            <a:ext uri="{FF2B5EF4-FFF2-40B4-BE49-F238E27FC236}">
              <a16:creationId xmlns:a16="http://schemas.microsoft.com/office/drawing/2014/main" id="{00000000-0008-0000-0700-000017010000}"/>
            </a:ext>
          </a:extLst>
        </xdr:cNvPr>
        <xdr:cNvSpPr txBox="1"/>
      </xdr:nvSpPr>
      <xdr:spPr>
        <a:xfrm>
          <a:off x="6072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0" name="直線コネクタ 279">
          <a:extLst>
            <a:ext uri="{FF2B5EF4-FFF2-40B4-BE49-F238E27FC236}">
              <a16:creationId xmlns:a16="http://schemas.microsoft.com/office/drawing/2014/main" id="{00000000-0008-0000-0700-000018010000}"/>
            </a:ext>
          </a:extLst>
        </xdr:cNvPr>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38299</xdr:rowOff>
    </xdr:from>
    <xdr:ext cx="595419" cy="259045"/>
    <xdr:sp macro="" textlink="">
      <xdr:nvSpPr>
        <xdr:cNvPr id="281" name="テキスト ボックス 280">
          <a:extLst>
            <a:ext uri="{FF2B5EF4-FFF2-40B4-BE49-F238E27FC236}">
              <a16:creationId xmlns:a16="http://schemas.microsoft.com/office/drawing/2014/main" id="{00000000-0008-0000-0700-000019010000}"/>
            </a:ext>
          </a:extLst>
        </xdr:cNvPr>
        <xdr:cNvSpPr txBox="1"/>
      </xdr:nvSpPr>
      <xdr:spPr>
        <a:xfrm>
          <a:off x="6008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2" name="直線コネクタ 281">
          <a:extLst>
            <a:ext uri="{FF2B5EF4-FFF2-40B4-BE49-F238E27FC236}">
              <a16:creationId xmlns:a16="http://schemas.microsoft.com/office/drawing/2014/main" id="{00000000-0008-0000-0700-00001A010000}"/>
            </a:ext>
          </a:extLst>
        </xdr:cNvPr>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3" name="テキスト ボックス 282">
          <a:extLst>
            <a:ext uri="{FF2B5EF4-FFF2-40B4-BE49-F238E27FC236}">
              <a16:creationId xmlns:a16="http://schemas.microsoft.com/office/drawing/2014/main" id="{00000000-0008-0000-0700-00001B010000}"/>
            </a:ext>
          </a:extLst>
        </xdr:cNvPr>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4" name="労働費グラフ枠">
          <a:extLst>
            <a:ext uri="{FF2B5EF4-FFF2-40B4-BE49-F238E27FC236}">
              <a16:creationId xmlns:a16="http://schemas.microsoft.com/office/drawing/2014/main" id="{00000000-0008-0000-0700-00001C010000}"/>
            </a:ext>
          </a:extLst>
        </xdr:cNvPr>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92347</xdr:rowOff>
    </xdr:from>
    <xdr:to>
      <xdr:col>54</xdr:col>
      <xdr:colOff>189865</xdr:colOff>
      <xdr:row>39</xdr:row>
      <xdr:rowOff>98878</xdr:rowOff>
    </xdr:to>
    <xdr:cxnSp macro="">
      <xdr:nvCxnSpPr>
        <xdr:cNvPr id="285" name="直線コネクタ 284">
          <a:extLst>
            <a:ext uri="{FF2B5EF4-FFF2-40B4-BE49-F238E27FC236}">
              <a16:creationId xmlns:a16="http://schemas.microsoft.com/office/drawing/2014/main" id="{00000000-0008-0000-0700-00001D010000}"/>
            </a:ext>
          </a:extLst>
        </xdr:cNvPr>
        <xdr:cNvCxnSpPr/>
      </xdr:nvCxnSpPr>
      <xdr:spPr>
        <a:xfrm flipV="1">
          <a:off x="10475595" y="5235847"/>
          <a:ext cx="1270" cy="154958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124505</xdr:rowOff>
    </xdr:from>
    <xdr:ext cx="249299" cy="259045"/>
    <xdr:sp macro="" textlink="">
      <xdr:nvSpPr>
        <xdr:cNvPr id="286" name="労働費最小値テキスト">
          <a:extLst>
            <a:ext uri="{FF2B5EF4-FFF2-40B4-BE49-F238E27FC236}">
              <a16:creationId xmlns:a16="http://schemas.microsoft.com/office/drawing/2014/main" id="{00000000-0008-0000-0700-00001E010000}"/>
            </a:ext>
          </a:extLst>
        </xdr:cNvPr>
        <xdr:cNvSpPr txBox="1"/>
      </xdr:nvSpPr>
      <xdr:spPr>
        <a:xfrm>
          <a:off x="10528300" y="68110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87" name="直線コネクタ 286">
          <a:extLst>
            <a:ext uri="{FF2B5EF4-FFF2-40B4-BE49-F238E27FC236}">
              <a16:creationId xmlns:a16="http://schemas.microsoft.com/office/drawing/2014/main" id="{00000000-0008-0000-0700-00001F010000}"/>
            </a:ext>
          </a:extLst>
        </xdr:cNvPr>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29</xdr:row>
      <xdr:rowOff>39024</xdr:rowOff>
    </xdr:from>
    <xdr:ext cx="534377" cy="259045"/>
    <xdr:sp macro="" textlink="">
      <xdr:nvSpPr>
        <xdr:cNvPr id="288" name="労働費最大値テキスト">
          <a:extLst>
            <a:ext uri="{FF2B5EF4-FFF2-40B4-BE49-F238E27FC236}">
              <a16:creationId xmlns:a16="http://schemas.microsoft.com/office/drawing/2014/main" id="{00000000-0008-0000-0700-000020010000}"/>
            </a:ext>
          </a:extLst>
        </xdr:cNvPr>
        <xdr:cNvSpPr txBox="1"/>
      </xdr:nvSpPr>
      <xdr:spPr>
        <a:xfrm>
          <a:off x="10528300" y="501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94,900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30</xdr:row>
      <xdr:rowOff>92347</xdr:rowOff>
    </xdr:from>
    <xdr:to>
      <xdr:col>55</xdr:col>
      <xdr:colOff>88900</xdr:colOff>
      <xdr:row>30</xdr:row>
      <xdr:rowOff>92347</xdr:rowOff>
    </xdr:to>
    <xdr:cxnSp macro="">
      <xdr:nvCxnSpPr>
        <xdr:cNvPr id="289" name="直線コネクタ 288">
          <a:extLst>
            <a:ext uri="{FF2B5EF4-FFF2-40B4-BE49-F238E27FC236}">
              <a16:creationId xmlns:a16="http://schemas.microsoft.com/office/drawing/2014/main" id="{00000000-0008-0000-0700-000021010000}"/>
            </a:ext>
          </a:extLst>
        </xdr:cNvPr>
        <xdr:cNvCxnSpPr/>
      </xdr:nvCxnSpPr>
      <xdr:spPr>
        <a:xfrm>
          <a:off x="10388600" y="52358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39</xdr:row>
      <xdr:rowOff>96707</xdr:rowOff>
    </xdr:from>
    <xdr:to>
      <xdr:col>55</xdr:col>
      <xdr:colOff>0</xdr:colOff>
      <xdr:row>39</xdr:row>
      <xdr:rowOff>96903</xdr:rowOff>
    </xdr:to>
    <xdr:cxnSp macro="">
      <xdr:nvCxnSpPr>
        <xdr:cNvPr id="290" name="直線コネクタ 289">
          <a:extLst>
            <a:ext uri="{FF2B5EF4-FFF2-40B4-BE49-F238E27FC236}">
              <a16:creationId xmlns:a16="http://schemas.microsoft.com/office/drawing/2014/main" id="{00000000-0008-0000-0700-000022010000}"/>
            </a:ext>
          </a:extLst>
        </xdr:cNvPr>
        <xdr:cNvCxnSpPr/>
      </xdr:nvCxnSpPr>
      <xdr:spPr>
        <a:xfrm flipV="1">
          <a:off x="9639300" y="6783257"/>
          <a:ext cx="838200" cy="1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38</xdr:row>
      <xdr:rowOff>41956</xdr:rowOff>
    </xdr:from>
    <xdr:ext cx="469744" cy="259045"/>
    <xdr:sp macro="" textlink="">
      <xdr:nvSpPr>
        <xdr:cNvPr id="291" name="労働費平均値テキスト">
          <a:extLst>
            <a:ext uri="{FF2B5EF4-FFF2-40B4-BE49-F238E27FC236}">
              <a16:creationId xmlns:a16="http://schemas.microsoft.com/office/drawing/2014/main" id="{00000000-0008-0000-0700-000023010000}"/>
            </a:ext>
          </a:extLst>
        </xdr:cNvPr>
        <xdr:cNvSpPr txBox="1"/>
      </xdr:nvSpPr>
      <xdr:spPr>
        <a:xfrm>
          <a:off x="10528300" y="65570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1,776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19079</xdr:rowOff>
    </xdr:from>
    <xdr:to>
      <xdr:col>55</xdr:col>
      <xdr:colOff>50800</xdr:colOff>
      <xdr:row>39</xdr:row>
      <xdr:rowOff>120679</xdr:rowOff>
    </xdr:to>
    <xdr:sp macro="" textlink="">
      <xdr:nvSpPr>
        <xdr:cNvPr id="292" name="フローチャート: 判断 291">
          <a:extLst>
            <a:ext uri="{FF2B5EF4-FFF2-40B4-BE49-F238E27FC236}">
              <a16:creationId xmlns:a16="http://schemas.microsoft.com/office/drawing/2014/main" id="{00000000-0008-0000-0700-000024010000}"/>
            </a:ext>
          </a:extLst>
        </xdr:cNvPr>
        <xdr:cNvSpPr/>
      </xdr:nvSpPr>
      <xdr:spPr>
        <a:xfrm>
          <a:off x="10426700" y="67056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39</xdr:row>
      <xdr:rowOff>68181</xdr:rowOff>
    </xdr:from>
    <xdr:to>
      <xdr:col>50</xdr:col>
      <xdr:colOff>114300</xdr:colOff>
      <xdr:row>39</xdr:row>
      <xdr:rowOff>96903</xdr:rowOff>
    </xdr:to>
    <xdr:cxnSp macro="">
      <xdr:nvCxnSpPr>
        <xdr:cNvPr id="293" name="直線コネクタ 292">
          <a:extLst>
            <a:ext uri="{FF2B5EF4-FFF2-40B4-BE49-F238E27FC236}">
              <a16:creationId xmlns:a16="http://schemas.microsoft.com/office/drawing/2014/main" id="{00000000-0008-0000-0700-000025010000}"/>
            </a:ext>
          </a:extLst>
        </xdr:cNvPr>
        <xdr:cNvCxnSpPr/>
      </xdr:nvCxnSpPr>
      <xdr:spPr>
        <a:xfrm>
          <a:off x="8750300" y="6754731"/>
          <a:ext cx="889000" cy="287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39</xdr:row>
      <xdr:rowOff>14017</xdr:rowOff>
    </xdr:from>
    <xdr:to>
      <xdr:col>50</xdr:col>
      <xdr:colOff>165100</xdr:colOff>
      <xdr:row>39</xdr:row>
      <xdr:rowOff>115617</xdr:rowOff>
    </xdr:to>
    <xdr:sp macro="" textlink="">
      <xdr:nvSpPr>
        <xdr:cNvPr id="294" name="フローチャート: 判断 293">
          <a:extLst>
            <a:ext uri="{FF2B5EF4-FFF2-40B4-BE49-F238E27FC236}">
              <a16:creationId xmlns:a16="http://schemas.microsoft.com/office/drawing/2014/main" id="{00000000-0008-0000-0700-000026010000}"/>
            </a:ext>
          </a:extLst>
        </xdr:cNvPr>
        <xdr:cNvSpPr/>
      </xdr:nvSpPr>
      <xdr:spPr>
        <a:xfrm>
          <a:off x="9588500" y="670056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69928</xdr:colOff>
      <xdr:row>37</xdr:row>
      <xdr:rowOff>132144</xdr:rowOff>
    </xdr:from>
    <xdr:ext cx="469744" cy="259045"/>
    <xdr:sp macro="" textlink="">
      <xdr:nvSpPr>
        <xdr:cNvPr id="295" name="テキスト ボックス 294">
          <a:extLst>
            <a:ext uri="{FF2B5EF4-FFF2-40B4-BE49-F238E27FC236}">
              <a16:creationId xmlns:a16="http://schemas.microsoft.com/office/drawing/2014/main" id="{00000000-0008-0000-0700-000027010000}"/>
            </a:ext>
          </a:extLst>
        </xdr:cNvPr>
        <xdr:cNvSpPr txBox="1"/>
      </xdr:nvSpPr>
      <xdr:spPr>
        <a:xfrm>
          <a:off x="9404428" y="64757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39</xdr:row>
      <xdr:rowOff>48897</xdr:rowOff>
    </xdr:from>
    <xdr:to>
      <xdr:col>45</xdr:col>
      <xdr:colOff>177800</xdr:colOff>
      <xdr:row>39</xdr:row>
      <xdr:rowOff>68181</xdr:rowOff>
    </xdr:to>
    <xdr:cxnSp macro="">
      <xdr:nvCxnSpPr>
        <xdr:cNvPr id="296" name="直線コネクタ 295">
          <a:extLst>
            <a:ext uri="{FF2B5EF4-FFF2-40B4-BE49-F238E27FC236}">
              <a16:creationId xmlns:a16="http://schemas.microsoft.com/office/drawing/2014/main" id="{00000000-0008-0000-0700-000028010000}"/>
            </a:ext>
          </a:extLst>
        </xdr:cNvPr>
        <xdr:cNvCxnSpPr/>
      </xdr:nvCxnSpPr>
      <xdr:spPr>
        <a:xfrm>
          <a:off x="7861300" y="6735447"/>
          <a:ext cx="889000" cy="192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165612</xdr:rowOff>
    </xdr:from>
    <xdr:to>
      <xdr:col>46</xdr:col>
      <xdr:colOff>38100</xdr:colOff>
      <xdr:row>39</xdr:row>
      <xdr:rowOff>95762</xdr:rowOff>
    </xdr:to>
    <xdr:sp macro="" textlink="">
      <xdr:nvSpPr>
        <xdr:cNvPr id="297" name="フローチャート: 判断 296">
          <a:extLst>
            <a:ext uri="{FF2B5EF4-FFF2-40B4-BE49-F238E27FC236}">
              <a16:creationId xmlns:a16="http://schemas.microsoft.com/office/drawing/2014/main" id="{00000000-0008-0000-0700-000029010000}"/>
            </a:ext>
          </a:extLst>
        </xdr:cNvPr>
        <xdr:cNvSpPr/>
      </xdr:nvSpPr>
      <xdr:spPr>
        <a:xfrm>
          <a:off x="8699500" y="66807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37</xdr:row>
      <xdr:rowOff>112289</xdr:rowOff>
    </xdr:from>
    <xdr:ext cx="469744" cy="259045"/>
    <xdr:sp macro="" textlink="">
      <xdr:nvSpPr>
        <xdr:cNvPr id="298" name="テキスト ボックス 297">
          <a:extLst>
            <a:ext uri="{FF2B5EF4-FFF2-40B4-BE49-F238E27FC236}">
              <a16:creationId xmlns:a16="http://schemas.microsoft.com/office/drawing/2014/main" id="{00000000-0008-0000-0700-00002A010000}"/>
            </a:ext>
          </a:extLst>
        </xdr:cNvPr>
        <xdr:cNvSpPr txBox="1"/>
      </xdr:nvSpPr>
      <xdr:spPr>
        <a:xfrm>
          <a:off x="8515428" y="64559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39</xdr:row>
      <xdr:rowOff>48897</xdr:rowOff>
    </xdr:from>
    <xdr:to>
      <xdr:col>41</xdr:col>
      <xdr:colOff>50800</xdr:colOff>
      <xdr:row>39</xdr:row>
      <xdr:rowOff>49223</xdr:rowOff>
    </xdr:to>
    <xdr:cxnSp macro="">
      <xdr:nvCxnSpPr>
        <xdr:cNvPr id="299" name="直線コネクタ 298">
          <a:extLst>
            <a:ext uri="{FF2B5EF4-FFF2-40B4-BE49-F238E27FC236}">
              <a16:creationId xmlns:a16="http://schemas.microsoft.com/office/drawing/2014/main" id="{00000000-0008-0000-0700-00002B010000}"/>
            </a:ext>
          </a:extLst>
        </xdr:cNvPr>
        <xdr:cNvCxnSpPr/>
      </xdr:nvCxnSpPr>
      <xdr:spPr>
        <a:xfrm flipV="1">
          <a:off x="6972300" y="6735447"/>
          <a:ext cx="889000" cy="3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39</xdr:row>
      <xdr:rowOff>9527</xdr:rowOff>
    </xdr:from>
    <xdr:to>
      <xdr:col>41</xdr:col>
      <xdr:colOff>101600</xdr:colOff>
      <xdr:row>39</xdr:row>
      <xdr:rowOff>111127</xdr:rowOff>
    </xdr:to>
    <xdr:sp macro="" textlink="">
      <xdr:nvSpPr>
        <xdr:cNvPr id="300" name="フローチャート: 判断 299">
          <a:extLst>
            <a:ext uri="{FF2B5EF4-FFF2-40B4-BE49-F238E27FC236}">
              <a16:creationId xmlns:a16="http://schemas.microsoft.com/office/drawing/2014/main" id="{00000000-0008-0000-0700-00002C010000}"/>
            </a:ext>
          </a:extLst>
        </xdr:cNvPr>
        <xdr:cNvSpPr/>
      </xdr:nvSpPr>
      <xdr:spPr>
        <a:xfrm>
          <a:off x="7810500" y="66960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39</xdr:row>
      <xdr:rowOff>102254</xdr:rowOff>
    </xdr:from>
    <xdr:ext cx="469744" cy="259045"/>
    <xdr:sp macro="" textlink="">
      <xdr:nvSpPr>
        <xdr:cNvPr id="301" name="テキスト ボックス 300">
          <a:extLst>
            <a:ext uri="{FF2B5EF4-FFF2-40B4-BE49-F238E27FC236}">
              <a16:creationId xmlns:a16="http://schemas.microsoft.com/office/drawing/2014/main" id="{00000000-0008-0000-0700-00002D010000}"/>
            </a:ext>
          </a:extLst>
        </xdr:cNvPr>
        <xdr:cNvSpPr txBox="1"/>
      </xdr:nvSpPr>
      <xdr:spPr>
        <a:xfrm>
          <a:off x="7626428" y="67888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161203</xdr:rowOff>
    </xdr:from>
    <xdr:to>
      <xdr:col>36</xdr:col>
      <xdr:colOff>165100</xdr:colOff>
      <xdr:row>39</xdr:row>
      <xdr:rowOff>91353</xdr:rowOff>
    </xdr:to>
    <xdr:sp macro="" textlink="">
      <xdr:nvSpPr>
        <xdr:cNvPr id="302" name="フローチャート: 判断 301">
          <a:extLst>
            <a:ext uri="{FF2B5EF4-FFF2-40B4-BE49-F238E27FC236}">
              <a16:creationId xmlns:a16="http://schemas.microsoft.com/office/drawing/2014/main" id="{00000000-0008-0000-0700-00002E010000}"/>
            </a:ext>
          </a:extLst>
        </xdr:cNvPr>
        <xdr:cNvSpPr/>
      </xdr:nvSpPr>
      <xdr:spPr>
        <a:xfrm>
          <a:off x="6921500" y="66763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37</xdr:row>
      <xdr:rowOff>107880</xdr:rowOff>
    </xdr:from>
    <xdr:ext cx="469744" cy="259045"/>
    <xdr:sp macro="" textlink="">
      <xdr:nvSpPr>
        <xdr:cNvPr id="303" name="テキスト ボックス 302">
          <a:extLst>
            <a:ext uri="{FF2B5EF4-FFF2-40B4-BE49-F238E27FC236}">
              <a16:creationId xmlns:a16="http://schemas.microsoft.com/office/drawing/2014/main" id="{00000000-0008-0000-0700-00002F010000}"/>
            </a:ext>
          </a:extLst>
        </xdr:cNvPr>
        <xdr:cNvSpPr txBox="1"/>
      </xdr:nvSpPr>
      <xdr:spPr>
        <a:xfrm>
          <a:off x="6737428" y="645153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4" name="テキスト ボックス 303">
          <a:extLst>
            <a:ext uri="{FF2B5EF4-FFF2-40B4-BE49-F238E27FC236}">
              <a16:creationId xmlns:a16="http://schemas.microsoft.com/office/drawing/2014/main" id="{00000000-0008-0000-0700-000030010000}"/>
            </a:ext>
          </a:extLst>
        </xdr:cNvPr>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5" name="テキスト ボックス 304">
          <a:extLst>
            <a:ext uri="{FF2B5EF4-FFF2-40B4-BE49-F238E27FC236}">
              <a16:creationId xmlns:a16="http://schemas.microsoft.com/office/drawing/2014/main" id="{00000000-0008-0000-0700-000031010000}"/>
            </a:ext>
          </a:extLst>
        </xdr:cNvPr>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6" name="テキスト ボックス 305">
          <a:extLst>
            <a:ext uri="{FF2B5EF4-FFF2-40B4-BE49-F238E27FC236}">
              <a16:creationId xmlns:a16="http://schemas.microsoft.com/office/drawing/2014/main" id="{00000000-0008-0000-0700-000032010000}"/>
            </a:ext>
          </a:extLst>
        </xdr:cNvPr>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7" name="テキスト ボックス 306">
          <a:extLst>
            <a:ext uri="{FF2B5EF4-FFF2-40B4-BE49-F238E27FC236}">
              <a16:creationId xmlns:a16="http://schemas.microsoft.com/office/drawing/2014/main" id="{00000000-0008-0000-0700-000033010000}"/>
            </a:ext>
          </a:extLst>
        </xdr:cNvPr>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8" name="テキスト ボックス 307">
          <a:extLst>
            <a:ext uri="{FF2B5EF4-FFF2-40B4-BE49-F238E27FC236}">
              <a16:creationId xmlns:a16="http://schemas.microsoft.com/office/drawing/2014/main" id="{00000000-0008-0000-0700-000034010000}"/>
            </a:ext>
          </a:extLst>
        </xdr:cNvPr>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45907</xdr:rowOff>
    </xdr:from>
    <xdr:to>
      <xdr:col>55</xdr:col>
      <xdr:colOff>50800</xdr:colOff>
      <xdr:row>39</xdr:row>
      <xdr:rowOff>147507</xdr:rowOff>
    </xdr:to>
    <xdr:sp macro="" textlink="">
      <xdr:nvSpPr>
        <xdr:cNvPr id="309" name="楕円 308">
          <a:extLst>
            <a:ext uri="{FF2B5EF4-FFF2-40B4-BE49-F238E27FC236}">
              <a16:creationId xmlns:a16="http://schemas.microsoft.com/office/drawing/2014/main" id="{00000000-0008-0000-0700-000035010000}"/>
            </a:ext>
          </a:extLst>
        </xdr:cNvPr>
        <xdr:cNvSpPr/>
      </xdr:nvSpPr>
      <xdr:spPr>
        <a:xfrm>
          <a:off x="10426700" y="67324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168956</xdr:rowOff>
    </xdr:from>
    <xdr:ext cx="378565" cy="259045"/>
    <xdr:sp macro="" textlink="">
      <xdr:nvSpPr>
        <xdr:cNvPr id="310" name="労働費該当値テキスト">
          <a:extLst>
            <a:ext uri="{FF2B5EF4-FFF2-40B4-BE49-F238E27FC236}">
              <a16:creationId xmlns:a16="http://schemas.microsoft.com/office/drawing/2014/main" id="{00000000-0008-0000-0700-000036010000}"/>
            </a:ext>
          </a:extLst>
        </xdr:cNvPr>
        <xdr:cNvSpPr txBox="1"/>
      </xdr:nvSpPr>
      <xdr:spPr>
        <a:xfrm>
          <a:off x="10528300" y="668405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39</xdr:row>
      <xdr:rowOff>46103</xdr:rowOff>
    </xdr:from>
    <xdr:to>
      <xdr:col>50</xdr:col>
      <xdr:colOff>165100</xdr:colOff>
      <xdr:row>39</xdr:row>
      <xdr:rowOff>147703</xdr:rowOff>
    </xdr:to>
    <xdr:sp macro="" textlink="">
      <xdr:nvSpPr>
        <xdr:cNvPr id="311" name="楕円 310">
          <a:extLst>
            <a:ext uri="{FF2B5EF4-FFF2-40B4-BE49-F238E27FC236}">
              <a16:creationId xmlns:a16="http://schemas.microsoft.com/office/drawing/2014/main" id="{00000000-0008-0000-0700-000037010000}"/>
            </a:ext>
          </a:extLst>
        </xdr:cNvPr>
        <xdr:cNvSpPr/>
      </xdr:nvSpPr>
      <xdr:spPr>
        <a:xfrm>
          <a:off x="9588500" y="67326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138830</xdr:rowOff>
    </xdr:from>
    <xdr:ext cx="378565" cy="259045"/>
    <xdr:sp macro="" textlink="">
      <xdr:nvSpPr>
        <xdr:cNvPr id="312" name="テキスト ボックス 311">
          <a:extLst>
            <a:ext uri="{FF2B5EF4-FFF2-40B4-BE49-F238E27FC236}">
              <a16:creationId xmlns:a16="http://schemas.microsoft.com/office/drawing/2014/main" id="{00000000-0008-0000-0700-000038010000}"/>
            </a:ext>
          </a:extLst>
        </xdr:cNvPr>
        <xdr:cNvSpPr txBox="1"/>
      </xdr:nvSpPr>
      <xdr:spPr>
        <a:xfrm>
          <a:off x="9450017" y="682538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39</xdr:row>
      <xdr:rowOff>17381</xdr:rowOff>
    </xdr:from>
    <xdr:to>
      <xdr:col>46</xdr:col>
      <xdr:colOff>38100</xdr:colOff>
      <xdr:row>39</xdr:row>
      <xdr:rowOff>118981</xdr:rowOff>
    </xdr:to>
    <xdr:sp macro="" textlink="">
      <xdr:nvSpPr>
        <xdr:cNvPr id="313" name="楕円 312">
          <a:extLst>
            <a:ext uri="{FF2B5EF4-FFF2-40B4-BE49-F238E27FC236}">
              <a16:creationId xmlns:a16="http://schemas.microsoft.com/office/drawing/2014/main" id="{00000000-0008-0000-0700-000039010000}"/>
            </a:ext>
          </a:extLst>
        </xdr:cNvPr>
        <xdr:cNvSpPr/>
      </xdr:nvSpPr>
      <xdr:spPr>
        <a:xfrm>
          <a:off x="8699500" y="67039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39</xdr:row>
      <xdr:rowOff>110108</xdr:rowOff>
    </xdr:from>
    <xdr:ext cx="469744" cy="259045"/>
    <xdr:sp macro="" textlink="">
      <xdr:nvSpPr>
        <xdr:cNvPr id="314" name="テキスト ボックス 313">
          <a:extLst>
            <a:ext uri="{FF2B5EF4-FFF2-40B4-BE49-F238E27FC236}">
              <a16:creationId xmlns:a16="http://schemas.microsoft.com/office/drawing/2014/main" id="{00000000-0008-0000-0700-00003A010000}"/>
            </a:ext>
          </a:extLst>
        </xdr:cNvPr>
        <xdr:cNvSpPr txBox="1"/>
      </xdr:nvSpPr>
      <xdr:spPr>
        <a:xfrm>
          <a:off x="8515428" y="67966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38</xdr:row>
      <xdr:rowOff>169547</xdr:rowOff>
    </xdr:from>
    <xdr:to>
      <xdr:col>41</xdr:col>
      <xdr:colOff>101600</xdr:colOff>
      <xdr:row>39</xdr:row>
      <xdr:rowOff>99697</xdr:rowOff>
    </xdr:to>
    <xdr:sp macro="" textlink="">
      <xdr:nvSpPr>
        <xdr:cNvPr id="315" name="楕円 314">
          <a:extLst>
            <a:ext uri="{FF2B5EF4-FFF2-40B4-BE49-F238E27FC236}">
              <a16:creationId xmlns:a16="http://schemas.microsoft.com/office/drawing/2014/main" id="{00000000-0008-0000-0700-00003B010000}"/>
            </a:ext>
          </a:extLst>
        </xdr:cNvPr>
        <xdr:cNvSpPr/>
      </xdr:nvSpPr>
      <xdr:spPr>
        <a:xfrm>
          <a:off x="7810500" y="66846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37</xdr:row>
      <xdr:rowOff>116224</xdr:rowOff>
    </xdr:from>
    <xdr:ext cx="469744" cy="259045"/>
    <xdr:sp macro="" textlink="">
      <xdr:nvSpPr>
        <xdr:cNvPr id="316" name="テキスト ボックス 315">
          <a:extLst>
            <a:ext uri="{FF2B5EF4-FFF2-40B4-BE49-F238E27FC236}">
              <a16:creationId xmlns:a16="http://schemas.microsoft.com/office/drawing/2014/main" id="{00000000-0008-0000-0700-00003C010000}"/>
            </a:ext>
          </a:extLst>
        </xdr:cNvPr>
        <xdr:cNvSpPr txBox="1"/>
      </xdr:nvSpPr>
      <xdr:spPr>
        <a:xfrm>
          <a:off x="7626428" y="64598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38</xdr:row>
      <xdr:rowOff>169873</xdr:rowOff>
    </xdr:from>
    <xdr:to>
      <xdr:col>36</xdr:col>
      <xdr:colOff>165100</xdr:colOff>
      <xdr:row>39</xdr:row>
      <xdr:rowOff>100023</xdr:rowOff>
    </xdr:to>
    <xdr:sp macro="" textlink="">
      <xdr:nvSpPr>
        <xdr:cNvPr id="317" name="楕円 316">
          <a:extLst>
            <a:ext uri="{FF2B5EF4-FFF2-40B4-BE49-F238E27FC236}">
              <a16:creationId xmlns:a16="http://schemas.microsoft.com/office/drawing/2014/main" id="{00000000-0008-0000-0700-00003D010000}"/>
            </a:ext>
          </a:extLst>
        </xdr:cNvPr>
        <xdr:cNvSpPr/>
      </xdr:nvSpPr>
      <xdr:spPr>
        <a:xfrm>
          <a:off x="6921500" y="66849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39</xdr:row>
      <xdr:rowOff>91150</xdr:rowOff>
    </xdr:from>
    <xdr:ext cx="469744" cy="259045"/>
    <xdr:sp macro="" textlink="">
      <xdr:nvSpPr>
        <xdr:cNvPr id="318" name="テキスト ボックス 317">
          <a:extLst>
            <a:ext uri="{FF2B5EF4-FFF2-40B4-BE49-F238E27FC236}">
              <a16:creationId xmlns:a16="http://schemas.microsoft.com/office/drawing/2014/main" id="{00000000-0008-0000-0700-00003E010000}"/>
            </a:ext>
          </a:extLst>
        </xdr:cNvPr>
        <xdr:cNvSpPr txBox="1"/>
      </xdr:nvSpPr>
      <xdr:spPr>
        <a:xfrm>
          <a:off x="6737428" y="67777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9" name="正方形/長方形 318">
          <a:extLst>
            <a:ext uri="{FF2B5EF4-FFF2-40B4-BE49-F238E27FC236}">
              <a16:creationId xmlns:a16="http://schemas.microsoft.com/office/drawing/2014/main" id="{00000000-0008-0000-0700-00003F010000}"/>
            </a:ext>
          </a:extLst>
        </xdr:cNvPr>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0" name="正方形/長方形 319">
          <a:extLst>
            <a:ext uri="{FF2B5EF4-FFF2-40B4-BE49-F238E27FC236}">
              <a16:creationId xmlns:a16="http://schemas.microsoft.com/office/drawing/2014/main" id="{00000000-0008-0000-0700-000040010000}"/>
            </a:ext>
          </a:extLst>
        </xdr:cNvPr>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1" name="正方形/長方形 320">
          <a:extLst>
            <a:ext uri="{FF2B5EF4-FFF2-40B4-BE49-F238E27FC236}">
              <a16:creationId xmlns:a16="http://schemas.microsoft.com/office/drawing/2014/main" id="{00000000-0008-0000-0700-000041010000}"/>
            </a:ext>
          </a:extLst>
        </xdr:cNvPr>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2" name="正方形/長方形 321">
          <a:extLst>
            <a:ext uri="{FF2B5EF4-FFF2-40B4-BE49-F238E27FC236}">
              <a16:creationId xmlns:a16="http://schemas.microsoft.com/office/drawing/2014/main" id="{00000000-0008-0000-0700-000042010000}"/>
            </a:ext>
          </a:extLst>
        </xdr:cNvPr>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3" name="正方形/長方形 322">
          <a:extLst>
            <a:ext uri="{FF2B5EF4-FFF2-40B4-BE49-F238E27FC236}">
              <a16:creationId xmlns:a16="http://schemas.microsoft.com/office/drawing/2014/main" id="{00000000-0008-0000-0700-000043010000}"/>
            </a:ext>
          </a:extLst>
        </xdr:cNvPr>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11,178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4" name="正方形/長方形 323">
          <a:extLst>
            <a:ext uri="{FF2B5EF4-FFF2-40B4-BE49-F238E27FC236}">
              <a16:creationId xmlns:a16="http://schemas.microsoft.com/office/drawing/2014/main" id="{00000000-0008-0000-0700-000044010000}"/>
            </a:ext>
          </a:extLst>
        </xdr:cNvPr>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5" name="正方形/長方形 324">
          <a:extLst>
            <a:ext uri="{FF2B5EF4-FFF2-40B4-BE49-F238E27FC236}">
              <a16:creationId xmlns:a16="http://schemas.microsoft.com/office/drawing/2014/main" id="{00000000-0008-0000-0700-000045010000}"/>
            </a:ext>
          </a:extLst>
        </xdr:cNvPr>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7,521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6" name="正方形/長方形 325">
          <a:extLst>
            <a:ext uri="{FF2B5EF4-FFF2-40B4-BE49-F238E27FC236}">
              <a16:creationId xmlns:a16="http://schemas.microsoft.com/office/drawing/2014/main" id="{00000000-0008-0000-0700-000046010000}"/>
            </a:ext>
          </a:extLst>
        </xdr:cNvPr>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7" name="テキスト ボックス 326">
          <a:extLst>
            <a:ext uri="{FF2B5EF4-FFF2-40B4-BE49-F238E27FC236}">
              <a16:creationId xmlns:a16="http://schemas.microsoft.com/office/drawing/2014/main" id="{00000000-0008-0000-0700-000047010000}"/>
            </a:ext>
          </a:extLst>
        </xdr:cNvPr>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8" name="直線コネクタ 327">
          <a:extLst>
            <a:ext uri="{FF2B5EF4-FFF2-40B4-BE49-F238E27FC236}">
              <a16:creationId xmlns:a16="http://schemas.microsoft.com/office/drawing/2014/main" id="{00000000-0008-0000-0700-000048010000}"/>
            </a:ext>
          </a:extLst>
        </xdr:cNvPr>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58</xdr:row>
      <xdr:rowOff>139700</xdr:rowOff>
    </xdr:from>
    <xdr:to>
      <xdr:col>59</xdr:col>
      <xdr:colOff>50800</xdr:colOff>
      <xdr:row>58</xdr:row>
      <xdr:rowOff>139700</xdr:rowOff>
    </xdr:to>
    <xdr:cxnSp macro="">
      <xdr:nvCxnSpPr>
        <xdr:cNvPr id="329" name="直線コネクタ 328">
          <a:extLst>
            <a:ext uri="{FF2B5EF4-FFF2-40B4-BE49-F238E27FC236}">
              <a16:creationId xmlns:a16="http://schemas.microsoft.com/office/drawing/2014/main" id="{00000000-0008-0000-0700-000049010000}"/>
            </a:ext>
          </a:extLst>
        </xdr:cNvPr>
        <xdr:cNvCxnSpPr/>
      </xdr:nvCxnSpPr>
      <xdr:spPr>
        <a:xfrm>
          <a:off x="6604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57</xdr:row>
      <xdr:rowOff>168927</xdr:rowOff>
    </xdr:from>
    <xdr:ext cx="248786" cy="259045"/>
    <xdr:sp macro="" textlink="">
      <xdr:nvSpPr>
        <xdr:cNvPr id="330" name="テキスト ボックス 329">
          <a:extLst>
            <a:ext uri="{FF2B5EF4-FFF2-40B4-BE49-F238E27FC236}">
              <a16:creationId xmlns:a16="http://schemas.microsoft.com/office/drawing/2014/main" id="{00000000-0008-0000-0700-00004A010000}"/>
            </a:ext>
          </a:extLst>
        </xdr:cNvPr>
        <xdr:cNvSpPr txBox="1"/>
      </xdr:nvSpPr>
      <xdr:spPr>
        <a:xfrm>
          <a:off x="6355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56</xdr:row>
      <xdr:rowOff>25400</xdr:rowOff>
    </xdr:from>
    <xdr:to>
      <xdr:col>59</xdr:col>
      <xdr:colOff>50800</xdr:colOff>
      <xdr:row>56</xdr:row>
      <xdr:rowOff>25400</xdr:rowOff>
    </xdr:to>
    <xdr:cxnSp macro="">
      <xdr:nvCxnSpPr>
        <xdr:cNvPr id="331" name="直線コネクタ 330">
          <a:extLst>
            <a:ext uri="{FF2B5EF4-FFF2-40B4-BE49-F238E27FC236}">
              <a16:creationId xmlns:a16="http://schemas.microsoft.com/office/drawing/2014/main" id="{00000000-0008-0000-0700-00004B010000}"/>
            </a:ext>
          </a:extLst>
        </xdr:cNvPr>
        <xdr:cNvCxnSpPr/>
      </xdr:nvCxnSpPr>
      <xdr:spPr>
        <a:xfrm>
          <a:off x="6604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55</xdr:row>
      <xdr:rowOff>54627</xdr:rowOff>
    </xdr:from>
    <xdr:ext cx="595419" cy="259045"/>
    <xdr:sp macro="" textlink="">
      <xdr:nvSpPr>
        <xdr:cNvPr id="332" name="テキスト ボックス 331">
          <a:extLst>
            <a:ext uri="{FF2B5EF4-FFF2-40B4-BE49-F238E27FC236}">
              <a16:creationId xmlns:a16="http://schemas.microsoft.com/office/drawing/2014/main" id="{00000000-0008-0000-0700-00004C010000}"/>
            </a:ext>
          </a:extLst>
        </xdr:cNvPr>
        <xdr:cNvSpPr txBox="1"/>
      </xdr:nvSpPr>
      <xdr:spPr>
        <a:xfrm>
          <a:off x="6008581" y="9484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82550</xdr:rowOff>
    </xdr:from>
    <xdr:to>
      <xdr:col>59</xdr:col>
      <xdr:colOff>50800</xdr:colOff>
      <xdr:row>53</xdr:row>
      <xdr:rowOff>82550</xdr:rowOff>
    </xdr:to>
    <xdr:cxnSp macro="">
      <xdr:nvCxnSpPr>
        <xdr:cNvPr id="333" name="直線コネクタ 332">
          <a:extLst>
            <a:ext uri="{FF2B5EF4-FFF2-40B4-BE49-F238E27FC236}">
              <a16:creationId xmlns:a16="http://schemas.microsoft.com/office/drawing/2014/main" id="{00000000-0008-0000-0700-00004D010000}"/>
            </a:ext>
          </a:extLst>
        </xdr:cNvPr>
        <xdr:cNvCxnSpPr/>
      </xdr:nvCxnSpPr>
      <xdr:spPr>
        <a:xfrm>
          <a:off x="6604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111777</xdr:rowOff>
    </xdr:from>
    <xdr:ext cx="685572" cy="259045"/>
    <xdr:sp macro="" textlink="">
      <xdr:nvSpPr>
        <xdr:cNvPr id="334" name="テキスト ボックス 333">
          <a:extLst>
            <a:ext uri="{FF2B5EF4-FFF2-40B4-BE49-F238E27FC236}">
              <a16:creationId xmlns:a16="http://schemas.microsoft.com/office/drawing/2014/main" id="{00000000-0008-0000-0700-00004E010000}"/>
            </a:ext>
          </a:extLst>
        </xdr:cNvPr>
        <xdr:cNvSpPr txBox="1"/>
      </xdr:nvSpPr>
      <xdr:spPr>
        <a:xfrm>
          <a:off x="5918428" y="90271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139700</xdr:rowOff>
    </xdr:from>
    <xdr:to>
      <xdr:col>59</xdr:col>
      <xdr:colOff>50800</xdr:colOff>
      <xdr:row>50</xdr:row>
      <xdr:rowOff>139700</xdr:rowOff>
    </xdr:to>
    <xdr:cxnSp macro="">
      <xdr:nvCxnSpPr>
        <xdr:cNvPr id="335" name="直線コネクタ 334">
          <a:extLst>
            <a:ext uri="{FF2B5EF4-FFF2-40B4-BE49-F238E27FC236}">
              <a16:creationId xmlns:a16="http://schemas.microsoft.com/office/drawing/2014/main" id="{00000000-0008-0000-0700-00004F010000}"/>
            </a:ext>
          </a:extLst>
        </xdr:cNvPr>
        <xdr:cNvCxnSpPr/>
      </xdr:nvCxnSpPr>
      <xdr:spPr>
        <a:xfrm>
          <a:off x="6604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49</xdr:row>
      <xdr:rowOff>168927</xdr:rowOff>
    </xdr:from>
    <xdr:ext cx="685572" cy="259045"/>
    <xdr:sp macro="" textlink="">
      <xdr:nvSpPr>
        <xdr:cNvPr id="336" name="テキスト ボックス 335">
          <a:extLst>
            <a:ext uri="{FF2B5EF4-FFF2-40B4-BE49-F238E27FC236}">
              <a16:creationId xmlns:a16="http://schemas.microsoft.com/office/drawing/2014/main" id="{00000000-0008-0000-0700-000050010000}"/>
            </a:ext>
          </a:extLst>
        </xdr:cNvPr>
        <xdr:cNvSpPr txBox="1"/>
      </xdr:nvSpPr>
      <xdr:spPr>
        <a:xfrm>
          <a:off x="5918428" y="85699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a:extLst>
            <a:ext uri="{FF2B5EF4-FFF2-40B4-BE49-F238E27FC236}">
              <a16:creationId xmlns:a16="http://schemas.microsoft.com/office/drawing/2014/main" id="{00000000-0008-0000-0700-000051010000}"/>
            </a:ext>
          </a:extLst>
        </xdr:cNvPr>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a:extLst>
            <a:ext uri="{FF2B5EF4-FFF2-40B4-BE49-F238E27FC236}">
              <a16:creationId xmlns:a16="http://schemas.microsoft.com/office/drawing/2014/main" id="{00000000-0008-0000-0700-000052010000}"/>
            </a:ext>
          </a:extLst>
        </xdr:cNvPr>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農林水産業費グラフ枠">
          <a:extLst>
            <a:ext uri="{FF2B5EF4-FFF2-40B4-BE49-F238E27FC236}">
              <a16:creationId xmlns:a16="http://schemas.microsoft.com/office/drawing/2014/main" id="{00000000-0008-0000-0700-000053010000}"/>
            </a:ext>
          </a:extLst>
        </xdr:cNvPr>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50</xdr:row>
      <xdr:rowOff>130035</xdr:rowOff>
    </xdr:from>
    <xdr:to>
      <xdr:col>54</xdr:col>
      <xdr:colOff>189865</xdr:colOff>
      <xdr:row>58</xdr:row>
      <xdr:rowOff>139369</xdr:rowOff>
    </xdr:to>
    <xdr:cxnSp macro="">
      <xdr:nvCxnSpPr>
        <xdr:cNvPr id="340" name="直線コネクタ 339">
          <a:extLst>
            <a:ext uri="{FF2B5EF4-FFF2-40B4-BE49-F238E27FC236}">
              <a16:creationId xmlns:a16="http://schemas.microsoft.com/office/drawing/2014/main" id="{00000000-0008-0000-0700-000054010000}"/>
            </a:ext>
          </a:extLst>
        </xdr:cNvPr>
        <xdr:cNvCxnSpPr/>
      </xdr:nvCxnSpPr>
      <xdr:spPr>
        <a:xfrm flipV="1">
          <a:off x="10475595" y="8702535"/>
          <a:ext cx="1270" cy="13809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143196</xdr:rowOff>
    </xdr:from>
    <xdr:ext cx="378565" cy="259045"/>
    <xdr:sp macro="" textlink="">
      <xdr:nvSpPr>
        <xdr:cNvPr id="341" name="農林水産業費最小値テキスト">
          <a:extLst>
            <a:ext uri="{FF2B5EF4-FFF2-40B4-BE49-F238E27FC236}">
              <a16:creationId xmlns:a16="http://schemas.microsoft.com/office/drawing/2014/main" id="{00000000-0008-0000-0700-000055010000}"/>
            </a:ext>
          </a:extLst>
        </xdr:cNvPr>
        <xdr:cNvSpPr txBox="1"/>
      </xdr:nvSpPr>
      <xdr:spPr>
        <a:xfrm>
          <a:off x="10528300" y="1008729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58</xdr:row>
      <xdr:rowOff>139369</xdr:rowOff>
    </xdr:from>
    <xdr:to>
      <xdr:col>55</xdr:col>
      <xdr:colOff>88900</xdr:colOff>
      <xdr:row>58</xdr:row>
      <xdr:rowOff>139369</xdr:rowOff>
    </xdr:to>
    <xdr:cxnSp macro="">
      <xdr:nvCxnSpPr>
        <xdr:cNvPr id="342" name="直線コネクタ 341">
          <a:extLst>
            <a:ext uri="{FF2B5EF4-FFF2-40B4-BE49-F238E27FC236}">
              <a16:creationId xmlns:a16="http://schemas.microsoft.com/office/drawing/2014/main" id="{00000000-0008-0000-0700-000056010000}"/>
            </a:ext>
          </a:extLst>
        </xdr:cNvPr>
        <xdr:cNvCxnSpPr/>
      </xdr:nvCxnSpPr>
      <xdr:spPr>
        <a:xfrm>
          <a:off x="10388600" y="100834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49</xdr:row>
      <xdr:rowOff>76712</xdr:rowOff>
    </xdr:from>
    <xdr:ext cx="690189" cy="259045"/>
    <xdr:sp macro="" textlink="">
      <xdr:nvSpPr>
        <xdr:cNvPr id="343" name="農林水産業費最大値テキスト">
          <a:extLst>
            <a:ext uri="{FF2B5EF4-FFF2-40B4-BE49-F238E27FC236}">
              <a16:creationId xmlns:a16="http://schemas.microsoft.com/office/drawing/2014/main" id="{00000000-0008-0000-0700-000057010000}"/>
            </a:ext>
          </a:extLst>
        </xdr:cNvPr>
        <xdr:cNvSpPr txBox="1"/>
      </xdr:nvSpPr>
      <xdr:spPr>
        <a:xfrm>
          <a:off x="10528300" y="8477762"/>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1,510,570</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50</xdr:row>
      <xdr:rowOff>130035</xdr:rowOff>
    </xdr:from>
    <xdr:to>
      <xdr:col>55</xdr:col>
      <xdr:colOff>88900</xdr:colOff>
      <xdr:row>50</xdr:row>
      <xdr:rowOff>130035</xdr:rowOff>
    </xdr:to>
    <xdr:cxnSp macro="">
      <xdr:nvCxnSpPr>
        <xdr:cNvPr id="344" name="直線コネクタ 343">
          <a:extLst>
            <a:ext uri="{FF2B5EF4-FFF2-40B4-BE49-F238E27FC236}">
              <a16:creationId xmlns:a16="http://schemas.microsoft.com/office/drawing/2014/main" id="{00000000-0008-0000-0700-000058010000}"/>
            </a:ext>
          </a:extLst>
        </xdr:cNvPr>
        <xdr:cNvCxnSpPr/>
      </xdr:nvCxnSpPr>
      <xdr:spPr>
        <a:xfrm>
          <a:off x="10388600" y="870253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58</xdr:row>
      <xdr:rowOff>85951</xdr:rowOff>
    </xdr:from>
    <xdr:to>
      <xdr:col>55</xdr:col>
      <xdr:colOff>0</xdr:colOff>
      <xdr:row>58</xdr:row>
      <xdr:rowOff>88794</xdr:rowOff>
    </xdr:to>
    <xdr:cxnSp macro="">
      <xdr:nvCxnSpPr>
        <xdr:cNvPr id="345" name="直線コネクタ 344">
          <a:extLst>
            <a:ext uri="{FF2B5EF4-FFF2-40B4-BE49-F238E27FC236}">
              <a16:creationId xmlns:a16="http://schemas.microsoft.com/office/drawing/2014/main" id="{00000000-0008-0000-0700-000059010000}"/>
            </a:ext>
          </a:extLst>
        </xdr:cNvPr>
        <xdr:cNvCxnSpPr/>
      </xdr:nvCxnSpPr>
      <xdr:spPr>
        <a:xfrm>
          <a:off x="9639300" y="10030051"/>
          <a:ext cx="838200" cy="28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11983</xdr:rowOff>
    </xdr:from>
    <xdr:ext cx="599010" cy="259045"/>
    <xdr:sp macro="" textlink="">
      <xdr:nvSpPr>
        <xdr:cNvPr id="346" name="農林水産業費平均値テキスト">
          <a:extLst>
            <a:ext uri="{FF2B5EF4-FFF2-40B4-BE49-F238E27FC236}">
              <a16:creationId xmlns:a16="http://schemas.microsoft.com/office/drawing/2014/main" id="{00000000-0008-0000-0700-00005A010000}"/>
            </a:ext>
          </a:extLst>
        </xdr:cNvPr>
        <xdr:cNvSpPr txBox="1"/>
      </xdr:nvSpPr>
      <xdr:spPr>
        <a:xfrm>
          <a:off x="10528300" y="9784633"/>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109,136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160556</xdr:rowOff>
    </xdr:from>
    <xdr:to>
      <xdr:col>55</xdr:col>
      <xdr:colOff>50800</xdr:colOff>
      <xdr:row>58</xdr:row>
      <xdr:rowOff>90706</xdr:rowOff>
    </xdr:to>
    <xdr:sp macro="" textlink="">
      <xdr:nvSpPr>
        <xdr:cNvPr id="347" name="フローチャート: 判断 346">
          <a:extLst>
            <a:ext uri="{FF2B5EF4-FFF2-40B4-BE49-F238E27FC236}">
              <a16:creationId xmlns:a16="http://schemas.microsoft.com/office/drawing/2014/main" id="{00000000-0008-0000-0700-00005B010000}"/>
            </a:ext>
          </a:extLst>
        </xdr:cNvPr>
        <xdr:cNvSpPr/>
      </xdr:nvSpPr>
      <xdr:spPr>
        <a:xfrm>
          <a:off x="10426700" y="9933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58</xdr:row>
      <xdr:rowOff>75092</xdr:rowOff>
    </xdr:from>
    <xdr:to>
      <xdr:col>50</xdr:col>
      <xdr:colOff>114300</xdr:colOff>
      <xdr:row>58</xdr:row>
      <xdr:rowOff>85951</xdr:rowOff>
    </xdr:to>
    <xdr:cxnSp macro="">
      <xdr:nvCxnSpPr>
        <xdr:cNvPr id="348" name="直線コネクタ 347">
          <a:extLst>
            <a:ext uri="{FF2B5EF4-FFF2-40B4-BE49-F238E27FC236}">
              <a16:creationId xmlns:a16="http://schemas.microsoft.com/office/drawing/2014/main" id="{00000000-0008-0000-0700-00005C010000}"/>
            </a:ext>
          </a:extLst>
        </xdr:cNvPr>
        <xdr:cNvCxnSpPr/>
      </xdr:nvCxnSpPr>
      <xdr:spPr>
        <a:xfrm>
          <a:off x="8750300" y="10019192"/>
          <a:ext cx="889000" cy="108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1972</xdr:rowOff>
    </xdr:from>
    <xdr:to>
      <xdr:col>50</xdr:col>
      <xdr:colOff>165100</xdr:colOff>
      <xdr:row>58</xdr:row>
      <xdr:rowOff>103572</xdr:rowOff>
    </xdr:to>
    <xdr:sp macro="" textlink="">
      <xdr:nvSpPr>
        <xdr:cNvPr id="349" name="フローチャート: 判断 348">
          <a:extLst>
            <a:ext uri="{FF2B5EF4-FFF2-40B4-BE49-F238E27FC236}">
              <a16:creationId xmlns:a16="http://schemas.microsoft.com/office/drawing/2014/main" id="{00000000-0008-0000-0700-00005D010000}"/>
            </a:ext>
          </a:extLst>
        </xdr:cNvPr>
        <xdr:cNvSpPr/>
      </xdr:nvSpPr>
      <xdr:spPr>
        <a:xfrm>
          <a:off x="9588500" y="9946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56</xdr:row>
      <xdr:rowOff>120099</xdr:rowOff>
    </xdr:from>
    <xdr:ext cx="534377" cy="259045"/>
    <xdr:sp macro="" textlink="">
      <xdr:nvSpPr>
        <xdr:cNvPr id="350" name="テキスト ボックス 349">
          <a:extLst>
            <a:ext uri="{FF2B5EF4-FFF2-40B4-BE49-F238E27FC236}">
              <a16:creationId xmlns:a16="http://schemas.microsoft.com/office/drawing/2014/main" id="{00000000-0008-0000-0700-00005E010000}"/>
            </a:ext>
          </a:extLst>
        </xdr:cNvPr>
        <xdr:cNvSpPr txBox="1"/>
      </xdr:nvSpPr>
      <xdr:spPr>
        <a:xfrm>
          <a:off x="9372111" y="97212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95,066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58</xdr:row>
      <xdr:rowOff>75092</xdr:rowOff>
    </xdr:from>
    <xdr:to>
      <xdr:col>45</xdr:col>
      <xdr:colOff>177800</xdr:colOff>
      <xdr:row>58</xdr:row>
      <xdr:rowOff>90916</xdr:rowOff>
    </xdr:to>
    <xdr:cxnSp macro="">
      <xdr:nvCxnSpPr>
        <xdr:cNvPr id="351" name="直線コネクタ 350">
          <a:extLst>
            <a:ext uri="{FF2B5EF4-FFF2-40B4-BE49-F238E27FC236}">
              <a16:creationId xmlns:a16="http://schemas.microsoft.com/office/drawing/2014/main" id="{00000000-0008-0000-0700-00005F010000}"/>
            </a:ext>
          </a:extLst>
        </xdr:cNvPr>
        <xdr:cNvCxnSpPr/>
      </xdr:nvCxnSpPr>
      <xdr:spPr>
        <a:xfrm flipV="1">
          <a:off x="7861300" y="10019192"/>
          <a:ext cx="889000" cy="158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169893</xdr:rowOff>
    </xdr:from>
    <xdr:to>
      <xdr:col>46</xdr:col>
      <xdr:colOff>38100</xdr:colOff>
      <xdr:row>58</xdr:row>
      <xdr:rowOff>100043</xdr:rowOff>
    </xdr:to>
    <xdr:sp macro="" textlink="">
      <xdr:nvSpPr>
        <xdr:cNvPr id="352" name="フローチャート: 判断 351">
          <a:extLst>
            <a:ext uri="{FF2B5EF4-FFF2-40B4-BE49-F238E27FC236}">
              <a16:creationId xmlns:a16="http://schemas.microsoft.com/office/drawing/2014/main" id="{00000000-0008-0000-0700-000060010000}"/>
            </a:ext>
          </a:extLst>
        </xdr:cNvPr>
        <xdr:cNvSpPr/>
      </xdr:nvSpPr>
      <xdr:spPr>
        <a:xfrm>
          <a:off x="8699500" y="99425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56</xdr:row>
      <xdr:rowOff>116570</xdr:rowOff>
    </xdr:from>
    <xdr:ext cx="534377" cy="259045"/>
    <xdr:sp macro="" textlink="">
      <xdr:nvSpPr>
        <xdr:cNvPr id="353" name="テキスト ボックス 352">
          <a:extLst>
            <a:ext uri="{FF2B5EF4-FFF2-40B4-BE49-F238E27FC236}">
              <a16:creationId xmlns:a16="http://schemas.microsoft.com/office/drawing/2014/main" id="{00000000-0008-0000-0700-000061010000}"/>
            </a:ext>
          </a:extLst>
        </xdr:cNvPr>
        <xdr:cNvSpPr txBox="1"/>
      </xdr:nvSpPr>
      <xdr:spPr>
        <a:xfrm>
          <a:off x="8483111" y="971777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58</xdr:row>
      <xdr:rowOff>90916</xdr:rowOff>
    </xdr:from>
    <xdr:to>
      <xdr:col>41</xdr:col>
      <xdr:colOff>50800</xdr:colOff>
      <xdr:row>58</xdr:row>
      <xdr:rowOff>97275</xdr:rowOff>
    </xdr:to>
    <xdr:cxnSp macro="">
      <xdr:nvCxnSpPr>
        <xdr:cNvPr id="354" name="直線コネクタ 353">
          <a:extLst>
            <a:ext uri="{FF2B5EF4-FFF2-40B4-BE49-F238E27FC236}">
              <a16:creationId xmlns:a16="http://schemas.microsoft.com/office/drawing/2014/main" id="{00000000-0008-0000-0700-000062010000}"/>
            </a:ext>
          </a:extLst>
        </xdr:cNvPr>
        <xdr:cNvCxnSpPr/>
      </xdr:nvCxnSpPr>
      <xdr:spPr>
        <a:xfrm flipV="1">
          <a:off x="6972300" y="10035016"/>
          <a:ext cx="889000" cy="63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167994</xdr:rowOff>
    </xdr:from>
    <xdr:to>
      <xdr:col>41</xdr:col>
      <xdr:colOff>101600</xdr:colOff>
      <xdr:row>58</xdr:row>
      <xdr:rowOff>98144</xdr:rowOff>
    </xdr:to>
    <xdr:sp macro="" textlink="">
      <xdr:nvSpPr>
        <xdr:cNvPr id="355" name="フローチャート: 判断 354">
          <a:extLst>
            <a:ext uri="{FF2B5EF4-FFF2-40B4-BE49-F238E27FC236}">
              <a16:creationId xmlns:a16="http://schemas.microsoft.com/office/drawing/2014/main" id="{00000000-0008-0000-0700-000063010000}"/>
            </a:ext>
          </a:extLst>
        </xdr:cNvPr>
        <xdr:cNvSpPr/>
      </xdr:nvSpPr>
      <xdr:spPr>
        <a:xfrm>
          <a:off x="7810500" y="99406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56</xdr:row>
      <xdr:rowOff>114671</xdr:rowOff>
    </xdr:from>
    <xdr:ext cx="599010" cy="259045"/>
    <xdr:sp macro="" textlink="">
      <xdr:nvSpPr>
        <xdr:cNvPr id="356" name="テキスト ボックス 355">
          <a:extLst>
            <a:ext uri="{FF2B5EF4-FFF2-40B4-BE49-F238E27FC236}">
              <a16:creationId xmlns:a16="http://schemas.microsoft.com/office/drawing/2014/main" id="{00000000-0008-0000-0700-000064010000}"/>
            </a:ext>
          </a:extLst>
        </xdr:cNvPr>
        <xdr:cNvSpPr txBox="1"/>
      </xdr:nvSpPr>
      <xdr:spPr>
        <a:xfrm>
          <a:off x="7561795" y="97158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101,002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1848</xdr:rowOff>
    </xdr:from>
    <xdr:to>
      <xdr:col>36</xdr:col>
      <xdr:colOff>165100</xdr:colOff>
      <xdr:row>58</xdr:row>
      <xdr:rowOff>103448</xdr:rowOff>
    </xdr:to>
    <xdr:sp macro="" textlink="">
      <xdr:nvSpPr>
        <xdr:cNvPr id="357" name="フローチャート: 判断 356">
          <a:extLst>
            <a:ext uri="{FF2B5EF4-FFF2-40B4-BE49-F238E27FC236}">
              <a16:creationId xmlns:a16="http://schemas.microsoft.com/office/drawing/2014/main" id="{00000000-0008-0000-0700-000065010000}"/>
            </a:ext>
          </a:extLst>
        </xdr:cNvPr>
        <xdr:cNvSpPr/>
      </xdr:nvSpPr>
      <xdr:spPr>
        <a:xfrm>
          <a:off x="6921500" y="994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56</xdr:row>
      <xdr:rowOff>119975</xdr:rowOff>
    </xdr:from>
    <xdr:ext cx="534377" cy="259045"/>
    <xdr:sp macro="" textlink="">
      <xdr:nvSpPr>
        <xdr:cNvPr id="358" name="テキスト ボックス 357">
          <a:extLst>
            <a:ext uri="{FF2B5EF4-FFF2-40B4-BE49-F238E27FC236}">
              <a16:creationId xmlns:a16="http://schemas.microsoft.com/office/drawing/2014/main" id="{00000000-0008-0000-0700-000066010000}"/>
            </a:ext>
          </a:extLst>
        </xdr:cNvPr>
        <xdr:cNvSpPr txBox="1"/>
      </xdr:nvSpPr>
      <xdr:spPr>
        <a:xfrm>
          <a:off x="6705111" y="97211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95,201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a:extLst>
            <a:ext uri="{FF2B5EF4-FFF2-40B4-BE49-F238E27FC236}">
              <a16:creationId xmlns:a16="http://schemas.microsoft.com/office/drawing/2014/main" id="{00000000-0008-0000-0700-000067010000}"/>
            </a:ext>
          </a:extLst>
        </xdr:cNvPr>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a:extLst>
            <a:ext uri="{FF2B5EF4-FFF2-40B4-BE49-F238E27FC236}">
              <a16:creationId xmlns:a16="http://schemas.microsoft.com/office/drawing/2014/main" id="{00000000-0008-0000-0700-000068010000}"/>
            </a:ext>
          </a:extLst>
        </xdr:cNvPr>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a:extLst>
            <a:ext uri="{FF2B5EF4-FFF2-40B4-BE49-F238E27FC236}">
              <a16:creationId xmlns:a16="http://schemas.microsoft.com/office/drawing/2014/main" id="{00000000-0008-0000-0700-000069010000}"/>
            </a:ext>
          </a:extLst>
        </xdr:cNvPr>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a:extLst>
            <a:ext uri="{FF2B5EF4-FFF2-40B4-BE49-F238E27FC236}">
              <a16:creationId xmlns:a16="http://schemas.microsoft.com/office/drawing/2014/main" id="{00000000-0008-0000-0700-00006A010000}"/>
            </a:ext>
          </a:extLst>
        </xdr:cNvPr>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a:extLst>
            <a:ext uri="{FF2B5EF4-FFF2-40B4-BE49-F238E27FC236}">
              <a16:creationId xmlns:a16="http://schemas.microsoft.com/office/drawing/2014/main" id="{00000000-0008-0000-0700-00006B010000}"/>
            </a:ext>
          </a:extLst>
        </xdr:cNvPr>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37994</xdr:rowOff>
    </xdr:from>
    <xdr:to>
      <xdr:col>55</xdr:col>
      <xdr:colOff>50800</xdr:colOff>
      <xdr:row>58</xdr:row>
      <xdr:rowOff>139594</xdr:rowOff>
    </xdr:to>
    <xdr:sp macro="" textlink="">
      <xdr:nvSpPr>
        <xdr:cNvPr id="364" name="楕円 363">
          <a:extLst>
            <a:ext uri="{FF2B5EF4-FFF2-40B4-BE49-F238E27FC236}">
              <a16:creationId xmlns:a16="http://schemas.microsoft.com/office/drawing/2014/main" id="{00000000-0008-0000-0700-00006C010000}"/>
            </a:ext>
          </a:extLst>
        </xdr:cNvPr>
        <xdr:cNvSpPr/>
      </xdr:nvSpPr>
      <xdr:spPr>
        <a:xfrm>
          <a:off x="10426700" y="99820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57</xdr:row>
      <xdr:rowOff>138984</xdr:rowOff>
    </xdr:from>
    <xdr:ext cx="534377" cy="259045"/>
    <xdr:sp macro="" textlink="">
      <xdr:nvSpPr>
        <xdr:cNvPr id="365" name="農林水産業費該当値テキスト">
          <a:extLst>
            <a:ext uri="{FF2B5EF4-FFF2-40B4-BE49-F238E27FC236}">
              <a16:creationId xmlns:a16="http://schemas.microsoft.com/office/drawing/2014/main" id="{00000000-0008-0000-0700-00006D010000}"/>
            </a:ext>
          </a:extLst>
        </xdr:cNvPr>
        <xdr:cNvSpPr txBox="1"/>
      </xdr:nvSpPr>
      <xdr:spPr>
        <a:xfrm>
          <a:off x="10528300" y="9911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55,672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58</xdr:row>
      <xdr:rowOff>35151</xdr:rowOff>
    </xdr:from>
    <xdr:to>
      <xdr:col>50</xdr:col>
      <xdr:colOff>165100</xdr:colOff>
      <xdr:row>58</xdr:row>
      <xdr:rowOff>136751</xdr:rowOff>
    </xdr:to>
    <xdr:sp macro="" textlink="">
      <xdr:nvSpPr>
        <xdr:cNvPr id="366" name="楕円 365">
          <a:extLst>
            <a:ext uri="{FF2B5EF4-FFF2-40B4-BE49-F238E27FC236}">
              <a16:creationId xmlns:a16="http://schemas.microsoft.com/office/drawing/2014/main" id="{00000000-0008-0000-0700-00006E010000}"/>
            </a:ext>
          </a:extLst>
        </xdr:cNvPr>
        <xdr:cNvSpPr/>
      </xdr:nvSpPr>
      <xdr:spPr>
        <a:xfrm>
          <a:off x="9588500" y="9979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127878</xdr:rowOff>
    </xdr:from>
    <xdr:ext cx="534377" cy="259045"/>
    <xdr:sp macro="" textlink="">
      <xdr:nvSpPr>
        <xdr:cNvPr id="367" name="テキスト ボックス 366">
          <a:extLst>
            <a:ext uri="{FF2B5EF4-FFF2-40B4-BE49-F238E27FC236}">
              <a16:creationId xmlns:a16="http://schemas.microsoft.com/office/drawing/2014/main" id="{00000000-0008-0000-0700-00006F010000}"/>
            </a:ext>
          </a:extLst>
        </xdr:cNvPr>
        <xdr:cNvSpPr txBox="1"/>
      </xdr:nvSpPr>
      <xdr:spPr>
        <a:xfrm>
          <a:off x="9372111" y="1007197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58</xdr:row>
      <xdr:rowOff>24292</xdr:rowOff>
    </xdr:from>
    <xdr:to>
      <xdr:col>46</xdr:col>
      <xdr:colOff>38100</xdr:colOff>
      <xdr:row>58</xdr:row>
      <xdr:rowOff>125892</xdr:rowOff>
    </xdr:to>
    <xdr:sp macro="" textlink="">
      <xdr:nvSpPr>
        <xdr:cNvPr id="368" name="楕円 367">
          <a:extLst>
            <a:ext uri="{FF2B5EF4-FFF2-40B4-BE49-F238E27FC236}">
              <a16:creationId xmlns:a16="http://schemas.microsoft.com/office/drawing/2014/main" id="{00000000-0008-0000-0700-000070010000}"/>
            </a:ext>
          </a:extLst>
        </xdr:cNvPr>
        <xdr:cNvSpPr/>
      </xdr:nvSpPr>
      <xdr:spPr>
        <a:xfrm>
          <a:off x="8699500" y="99683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117019</xdr:rowOff>
    </xdr:from>
    <xdr:ext cx="534377" cy="259045"/>
    <xdr:sp macro="" textlink="">
      <xdr:nvSpPr>
        <xdr:cNvPr id="369" name="テキスト ボックス 368">
          <a:extLst>
            <a:ext uri="{FF2B5EF4-FFF2-40B4-BE49-F238E27FC236}">
              <a16:creationId xmlns:a16="http://schemas.microsoft.com/office/drawing/2014/main" id="{00000000-0008-0000-0700-000071010000}"/>
            </a:ext>
          </a:extLst>
        </xdr:cNvPr>
        <xdr:cNvSpPr txBox="1"/>
      </xdr:nvSpPr>
      <xdr:spPr>
        <a:xfrm>
          <a:off x="8483111" y="100611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70,657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58</xdr:row>
      <xdr:rowOff>40116</xdr:rowOff>
    </xdr:from>
    <xdr:to>
      <xdr:col>41</xdr:col>
      <xdr:colOff>101600</xdr:colOff>
      <xdr:row>58</xdr:row>
      <xdr:rowOff>141716</xdr:rowOff>
    </xdr:to>
    <xdr:sp macro="" textlink="">
      <xdr:nvSpPr>
        <xdr:cNvPr id="370" name="楕円 369">
          <a:extLst>
            <a:ext uri="{FF2B5EF4-FFF2-40B4-BE49-F238E27FC236}">
              <a16:creationId xmlns:a16="http://schemas.microsoft.com/office/drawing/2014/main" id="{00000000-0008-0000-0700-000072010000}"/>
            </a:ext>
          </a:extLst>
        </xdr:cNvPr>
        <xdr:cNvSpPr/>
      </xdr:nvSpPr>
      <xdr:spPr>
        <a:xfrm>
          <a:off x="7810500" y="99842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132843</xdr:rowOff>
    </xdr:from>
    <xdr:ext cx="534377" cy="259045"/>
    <xdr:sp macro="" textlink="">
      <xdr:nvSpPr>
        <xdr:cNvPr id="371" name="テキスト ボックス 370">
          <a:extLst>
            <a:ext uri="{FF2B5EF4-FFF2-40B4-BE49-F238E27FC236}">
              <a16:creationId xmlns:a16="http://schemas.microsoft.com/office/drawing/2014/main" id="{00000000-0008-0000-0700-000073010000}"/>
            </a:ext>
          </a:extLst>
        </xdr:cNvPr>
        <xdr:cNvSpPr txBox="1"/>
      </xdr:nvSpPr>
      <xdr:spPr>
        <a:xfrm>
          <a:off x="7594111" y="1007694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58</xdr:row>
      <xdr:rowOff>46475</xdr:rowOff>
    </xdr:from>
    <xdr:to>
      <xdr:col>36</xdr:col>
      <xdr:colOff>165100</xdr:colOff>
      <xdr:row>58</xdr:row>
      <xdr:rowOff>148075</xdr:rowOff>
    </xdr:to>
    <xdr:sp macro="" textlink="">
      <xdr:nvSpPr>
        <xdr:cNvPr id="372" name="楕円 371">
          <a:extLst>
            <a:ext uri="{FF2B5EF4-FFF2-40B4-BE49-F238E27FC236}">
              <a16:creationId xmlns:a16="http://schemas.microsoft.com/office/drawing/2014/main" id="{00000000-0008-0000-0700-000074010000}"/>
            </a:ext>
          </a:extLst>
        </xdr:cNvPr>
        <xdr:cNvSpPr/>
      </xdr:nvSpPr>
      <xdr:spPr>
        <a:xfrm>
          <a:off x="6921500" y="99905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58</xdr:row>
      <xdr:rowOff>139202</xdr:rowOff>
    </xdr:from>
    <xdr:ext cx="534377" cy="259045"/>
    <xdr:sp macro="" textlink="">
      <xdr:nvSpPr>
        <xdr:cNvPr id="373" name="テキスト ボックス 372">
          <a:extLst>
            <a:ext uri="{FF2B5EF4-FFF2-40B4-BE49-F238E27FC236}">
              <a16:creationId xmlns:a16="http://schemas.microsoft.com/office/drawing/2014/main" id="{00000000-0008-0000-0700-000075010000}"/>
            </a:ext>
          </a:extLst>
        </xdr:cNvPr>
        <xdr:cNvSpPr txBox="1"/>
      </xdr:nvSpPr>
      <xdr:spPr>
        <a:xfrm>
          <a:off x="6705111" y="100833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46,397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a:extLst>
            <a:ext uri="{FF2B5EF4-FFF2-40B4-BE49-F238E27FC236}">
              <a16:creationId xmlns:a16="http://schemas.microsoft.com/office/drawing/2014/main" id="{00000000-0008-0000-0700-000076010000}"/>
            </a:ext>
          </a:extLst>
        </xdr:cNvPr>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a:extLst>
            <a:ext uri="{FF2B5EF4-FFF2-40B4-BE49-F238E27FC236}">
              <a16:creationId xmlns:a16="http://schemas.microsoft.com/office/drawing/2014/main" id="{00000000-0008-0000-0700-000077010000}"/>
            </a:ext>
          </a:extLst>
        </xdr:cNvPr>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a:extLst>
            <a:ext uri="{FF2B5EF4-FFF2-40B4-BE49-F238E27FC236}">
              <a16:creationId xmlns:a16="http://schemas.microsoft.com/office/drawing/2014/main" id="{00000000-0008-0000-0700-000078010000}"/>
            </a:ext>
          </a:extLst>
        </xdr:cNvPr>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a:extLst>
            <a:ext uri="{FF2B5EF4-FFF2-40B4-BE49-F238E27FC236}">
              <a16:creationId xmlns:a16="http://schemas.microsoft.com/office/drawing/2014/main" id="{00000000-0008-0000-0700-000079010000}"/>
            </a:ext>
          </a:extLst>
        </xdr:cNvPr>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a:extLst>
            <a:ext uri="{FF2B5EF4-FFF2-40B4-BE49-F238E27FC236}">
              <a16:creationId xmlns:a16="http://schemas.microsoft.com/office/drawing/2014/main" id="{00000000-0008-0000-0700-00007A010000}"/>
            </a:ext>
          </a:extLst>
        </xdr:cNvPr>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a:extLst>
            <a:ext uri="{FF2B5EF4-FFF2-40B4-BE49-F238E27FC236}">
              <a16:creationId xmlns:a16="http://schemas.microsoft.com/office/drawing/2014/main" id="{00000000-0008-0000-0700-00007B010000}"/>
            </a:ext>
          </a:extLst>
        </xdr:cNvPr>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a:extLst>
            <a:ext uri="{FF2B5EF4-FFF2-40B4-BE49-F238E27FC236}">
              <a16:creationId xmlns:a16="http://schemas.microsoft.com/office/drawing/2014/main" id="{00000000-0008-0000-0700-00007C010000}"/>
            </a:ext>
          </a:extLst>
        </xdr:cNvPr>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28,640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a:extLst>
            <a:ext uri="{FF2B5EF4-FFF2-40B4-BE49-F238E27FC236}">
              <a16:creationId xmlns:a16="http://schemas.microsoft.com/office/drawing/2014/main" id="{00000000-0008-0000-0700-00007D010000}"/>
            </a:ext>
          </a:extLst>
        </xdr:cNvPr>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a:extLst>
            <a:ext uri="{FF2B5EF4-FFF2-40B4-BE49-F238E27FC236}">
              <a16:creationId xmlns:a16="http://schemas.microsoft.com/office/drawing/2014/main" id="{00000000-0008-0000-0700-00007E010000}"/>
            </a:ext>
          </a:extLst>
        </xdr:cNvPr>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a:extLst>
            <a:ext uri="{FF2B5EF4-FFF2-40B4-BE49-F238E27FC236}">
              <a16:creationId xmlns:a16="http://schemas.microsoft.com/office/drawing/2014/main" id="{00000000-0008-0000-0700-00007F010000}"/>
            </a:ext>
          </a:extLst>
        </xdr:cNvPr>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84" name="直線コネクタ 383">
          <a:extLst>
            <a:ext uri="{FF2B5EF4-FFF2-40B4-BE49-F238E27FC236}">
              <a16:creationId xmlns:a16="http://schemas.microsoft.com/office/drawing/2014/main" id="{00000000-0008-0000-0700-000080010000}"/>
            </a:ext>
          </a:extLst>
        </xdr:cNvPr>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85" name="テキスト ボックス 384">
          <a:extLst>
            <a:ext uri="{FF2B5EF4-FFF2-40B4-BE49-F238E27FC236}">
              <a16:creationId xmlns:a16="http://schemas.microsoft.com/office/drawing/2014/main" id="{00000000-0008-0000-0700-000081010000}"/>
            </a:ext>
          </a:extLst>
        </xdr:cNvPr>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86" name="直線コネクタ 385">
          <a:extLst>
            <a:ext uri="{FF2B5EF4-FFF2-40B4-BE49-F238E27FC236}">
              <a16:creationId xmlns:a16="http://schemas.microsoft.com/office/drawing/2014/main" id="{00000000-0008-0000-0700-000082010000}"/>
            </a:ext>
          </a:extLst>
        </xdr:cNvPr>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35577</xdr:rowOff>
    </xdr:from>
    <xdr:ext cx="595419" cy="259045"/>
    <xdr:sp macro="" textlink="">
      <xdr:nvSpPr>
        <xdr:cNvPr id="387" name="テキスト ボックス 386">
          <a:extLst>
            <a:ext uri="{FF2B5EF4-FFF2-40B4-BE49-F238E27FC236}">
              <a16:creationId xmlns:a16="http://schemas.microsoft.com/office/drawing/2014/main" id="{00000000-0008-0000-0700-000083010000}"/>
            </a:ext>
          </a:extLst>
        </xdr:cNvPr>
        <xdr:cNvSpPr txBox="1"/>
      </xdr:nvSpPr>
      <xdr:spPr>
        <a:xfrm>
          <a:off x="6008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88" name="直線コネクタ 387">
          <a:extLst>
            <a:ext uri="{FF2B5EF4-FFF2-40B4-BE49-F238E27FC236}">
              <a16:creationId xmlns:a16="http://schemas.microsoft.com/office/drawing/2014/main" id="{00000000-0008-0000-0700-000084010000}"/>
            </a:ext>
          </a:extLst>
        </xdr:cNvPr>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168927</xdr:rowOff>
    </xdr:from>
    <xdr:ext cx="595419" cy="259045"/>
    <xdr:sp macro="" textlink="">
      <xdr:nvSpPr>
        <xdr:cNvPr id="389" name="テキスト ボックス 388">
          <a:extLst>
            <a:ext uri="{FF2B5EF4-FFF2-40B4-BE49-F238E27FC236}">
              <a16:creationId xmlns:a16="http://schemas.microsoft.com/office/drawing/2014/main" id="{00000000-0008-0000-0700-000085010000}"/>
            </a:ext>
          </a:extLst>
        </xdr:cNvPr>
        <xdr:cNvSpPr txBox="1"/>
      </xdr:nvSpPr>
      <xdr:spPr>
        <a:xfrm>
          <a:off x="6008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0" name="直線コネクタ 389">
          <a:extLst>
            <a:ext uri="{FF2B5EF4-FFF2-40B4-BE49-F238E27FC236}">
              <a16:creationId xmlns:a16="http://schemas.microsoft.com/office/drawing/2014/main" id="{00000000-0008-0000-0700-000086010000}"/>
            </a:ext>
          </a:extLst>
        </xdr:cNvPr>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130827</xdr:rowOff>
    </xdr:from>
    <xdr:ext cx="595419" cy="259045"/>
    <xdr:sp macro="" textlink="">
      <xdr:nvSpPr>
        <xdr:cNvPr id="391" name="テキスト ボックス 390">
          <a:extLst>
            <a:ext uri="{FF2B5EF4-FFF2-40B4-BE49-F238E27FC236}">
              <a16:creationId xmlns:a16="http://schemas.microsoft.com/office/drawing/2014/main" id="{00000000-0008-0000-0700-000087010000}"/>
            </a:ext>
          </a:extLst>
        </xdr:cNvPr>
        <xdr:cNvSpPr txBox="1"/>
      </xdr:nvSpPr>
      <xdr:spPr>
        <a:xfrm>
          <a:off x="6008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2" name="直線コネクタ 391">
          <a:extLst>
            <a:ext uri="{FF2B5EF4-FFF2-40B4-BE49-F238E27FC236}">
              <a16:creationId xmlns:a16="http://schemas.microsoft.com/office/drawing/2014/main" id="{00000000-0008-0000-0700-000088010000}"/>
            </a:ext>
          </a:extLst>
        </xdr:cNvPr>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92727</xdr:rowOff>
    </xdr:from>
    <xdr:ext cx="595419" cy="259045"/>
    <xdr:sp macro="" textlink="">
      <xdr:nvSpPr>
        <xdr:cNvPr id="393" name="テキスト ボックス 392">
          <a:extLst>
            <a:ext uri="{FF2B5EF4-FFF2-40B4-BE49-F238E27FC236}">
              <a16:creationId xmlns:a16="http://schemas.microsoft.com/office/drawing/2014/main" id="{00000000-0008-0000-0700-000089010000}"/>
            </a:ext>
          </a:extLst>
        </xdr:cNvPr>
        <xdr:cNvSpPr txBox="1"/>
      </xdr:nvSpPr>
      <xdr:spPr>
        <a:xfrm>
          <a:off x="6008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4" name="直線コネクタ 393">
          <a:extLst>
            <a:ext uri="{FF2B5EF4-FFF2-40B4-BE49-F238E27FC236}">
              <a16:creationId xmlns:a16="http://schemas.microsoft.com/office/drawing/2014/main" id="{00000000-0008-0000-0700-00008A010000}"/>
            </a:ext>
          </a:extLst>
        </xdr:cNvPr>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67</xdr:row>
      <xdr:rowOff>54627</xdr:rowOff>
    </xdr:from>
    <xdr:ext cx="685572" cy="259045"/>
    <xdr:sp macro="" textlink="">
      <xdr:nvSpPr>
        <xdr:cNvPr id="395" name="テキスト ボックス 394">
          <a:extLst>
            <a:ext uri="{FF2B5EF4-FFF2-40B4-BE49-F238E27FC236}">
              <a16:creationId xmlns:a16="http://schemas.microsoft.com/office/drawing/2014/main" id="{00000000-0008-0000-0700-00008B010000}"/>
            </a:ext>
          </a:extLst>
        </xdr:cNvPr>
        <xdr:cNvSpPr txBox="1"/>
      </xdr:nvSpPr>
      <xdr:spPr>
        <a:xfrm>
          <a:off x="5918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6" name="商工費グラフ枠">
          <a:extLst>
            <a:ext uri="{FF2B5EF4-FFF2-40B4-BE49-F238E27FC236}">
              <a16:creationId xmlns:a16="http://schemas.microsoft.com/office/drawing/2014/main" id="{00000000-0008-0000-0700-00008C010000}"/>
            </a:ext>
          </a:extLst>
        </xdr:cNvPr>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116876</xdr:rowOff>
    </xdr:from>
    <xdr:to>
      <xdr:col>54</xdr:col>
      <xdr:colOff>189865</xdr:colOff>
      <xdr:row>79</xdr:row>
      <xdr:rowOff>42661</xdr:rowOff>
    </xdr:to>
    <xdr:cxnSp macro="">
      <xdr:nvCxnSpPr>
        <xdr:cNvPr id="397" name="直線コネクタ 396">
          <a:extLst>
            <a:ext uri="{FF2B5EF4-FFF2-40B4-BE49-F238E27FC236}">
              <a16:creationId xmlns:a16="http://schemas.microsoft.com/office/drawing/2014/main" id="{00000000-0008-0000-0700-00008D010000}"/>
            </a:ext>
          </a:extLst>
        </xdr:cNvPr>
        <xdr:cNvCxnSpPr/>
      </xdr:nvCxnSpPr>
      <xdr:spPr>
        <a:xfrm flipV="1">
          <a:off x="10475595" y="12289826"/>
          <a:ext cx="1270" cy="12973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46488</xdr:rowOff>
    </xdr:from>
    <xdr:ext cx="378565" cy="259045"/>
    <xdr:sp macro="" textlink="">
      <xdr:nvSpPr>
        <xdr:cNvPr id="398" name="商工費最小値テキスト">
          <a:extLst>
            <a:ext uri="{FF2B5EF4-FFF2-40B4-BE49-F238E27FC236}">
              <a16:creationId xmlns:a16="http://schemas.microsoft.com/office/drawing/2014/main" id="{00000000-0008-0000-0700-00008E010000}"/>
            </a:ext>
          </a:extLst>
        </xdr:cNvPr>
        <xdr:cNvSpPr txBox="1"/>
      </xdr:nvSpPr>
      <xdr:spPr>
        <a:xfrm>
          <a:off x="10528300" y="1359103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42661</xdr:rowOff>
    </xdr:from>
    <xdr:to>
      <xdr:col>55</xdr:col>
      <xdr:colOff>88900</xdr:colOff>
      <xdr:row>79</xdr:row>
      <xdr:rowOff>42661</xdr:rowOff>
    </xdr:to>
    <xdr:cxnSp macro="">
      <xdr:nvCxnSpPr>
        <xdr:cNvPr id="399" name="直線コネクタ 398">
          <a:extLst>
            <a:ext uri="{FF2B5EF4-FFF2-40B4-BE49-F238E27FC236}">
              <a16:creationId xmlns:a16="http://schemas.microsoft.com/office/drawing/2014/main" id="{00000000-0008-0000-0700-00008F010000}"/>
            </a:ext>
          </a:extLst>
        </xdr:cNvPr>
        <xdr:cNvCxnSpPr/>
      </xdr:nvCxnSpPr>
      <xdr:spPr>
        <a:xfrm>
          <a:off x="10388600" y="135872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70</xdr:row>
      <xdr:rowOff>63553</xdr:rowOff>
    </xdr:from>
    <xdr:ext cx="599010" cy="259045"/>
    <xdr:sp macro="" textlink="">
      <xdr:nvSpPr>
        <xdr:cNvPr id="400" name="商工費最大値テキスト">
          <a:extLst>
            <a:ext uri="{FF2B5EF4-FFF2-40B4-BE49-F238E27FC236}">
              <a16:creationId xmlns:a16="http://schemas.microsoft.com/office/drawing/2014/main" id="{00000000-0008-0000-0700-000090010000}"/>
            </a:ext>
          </a:extLst>
        </xdr:cNvPr>
        <xdr:cNvSpPr txBox="1"/>
      </xdr:nvSpPr>
      <xdr:spPr>
        <a:xfrm>
          <a:off x="10528300" y="120650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116876</xdr:rowOff>
    </xdr:from>
    <xdr:to>
      <xdr:col>55</xdr:col>
      <xdr:colOff>88900</xdr:colOff>
      <xdr:row>71</xdr:row>
      <xdr:rowOff>116876</xdr:rowOff>
    </xdr:to>
    <xdr:cxnSp macro="">
      <xdr:nvCxnSpPr>
        <xdr:cNvPr id="401" name="直線コネクタ 400">
          <a:extLst>
            <a:ext uri="{FF2B5EF4-FFF2-40B4-BE49-F238E27FC236}">
              <a16:creationId xmlns:a16="http://schemas.microsoft.com/office/drawing/2014/main" id="{00000000-0008-0000-0700-000091010000}"/>
            </a:ext>
          </a:extLst>
        </xdr:cNvPr>
        <xdr:cNvCxnSpPr/>
      </xdr:nvCxnSpPr>
      <xdr:spPr>
        <a:xfrm>
          <a:off x="10388600" y="122898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79</xdr:row>
      <xdr:rowOff>41985</xdr:rowOff>
    </xdr:from>
    <xdr:to>
      <xdr:col>55</xdr:col>
      <xdr:colOff>0</xdr:colOff>
      <xdr:row>79</xdr:row>
      <xdr:rowOff>42611</xdr:rowOff>
    </xdr:to>
    <xdr:cxnSp macro="">
      <xdr:nvCxnSpPr>
        <xdr:cNvPr id="402" name="直線コネクタ 401">
          <a:extLst>
            <a:ext uri="{FF2B5EF4-FFF2-40B4-BE49-F238E27FC236}">
              <a16:creationId xmlns:a16="http://schemas.microsoft.com/office/drawing/2014/main" id="{00000000-0008-0000-0700-000092010000}"/>
            </a:ext>
          </a:extLst>
        </xdr:cNvPr>
        <xdr:cNvCxnSpPr/>
      </xdr:nvCxnSpPr>
      <xdr:spPr>
        <a:xfrm flipV="1">
          <a:off x="9639300" y="13586535"/>
          <a:ext cx="838200" cy="62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77</xdr:row>
      <xdr:rowOff>48471</xdr:rowOff>
    </xdr:from>
    <xdr:ext cx="534377" cy="259045"/>
    <xdr:sp macro="" textlink="">
      <xdr:nvSpPr>
        <xdr:cNvPr id="403" name="商工費平均値テキスト">
          <a:extLst>
            <a:ext uri="{FF2B5EF4-FFF2-40B4-BE49-F238E27FC236}">
              <a16:creationId xmlns:a16="http://schemas.microsoft.com/office/drawing/2014/main" id="{00000000-0008-0000-0700-000093010000}"/>
            </a:ext>
          </a:extLst>
        </xdr:cNvPr>
        <xdr:cNvSpPr txBox="1"/>
      </xdr:nvSpPr>
      <xdr:spPr>
        <a:xfrm>
          <a:off x="10528300" y="132501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73,232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25594</xdr:rowOff>
    </xdr:from>
    <xdr:to>
      <xdr:col>55</xdr:col>
      <xdr:colOff>50800</xdr:colOff>
      <xdr:row>78</xdr:row>
      <xdr:rowOff>127194</xdr:rowOff>
    </xdr:to>
    <xdr:sp macro="" textlink="">
      <xdr:nvSpPr>
        <xdr:cNvPr id="404" name="フローチャート: 判断 403">
          <a:extLst>
            <a:ext uri="{FF2B5EF4-FFF2-40B4-BE49-F238E27FC236}">
              <a16:creationId xmlns:a16="http://schemas.microsoft.com/office/drawing/2014/main" id="{00000000-0008-0000-0700-000094010000}"/>
            </a:ext>
          </a:extLst>
        </xdr:cNvPr>
        <xdr:cNvSpPr/>
      </xdr:nvSpPr>
      <xdr:spPr>
        <a:xfrm>
          <a:off x="10426700" y="133986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79</xdr:row>
      <xdr:rowOff>38832</xdr:rowOff>
    </xdr:from>
    <xdr:to>
      <xdr:col>50</xdr:col>
      <xdr:colOff>114300</xdr:colOff>
      <xdr:row>79</xdr:row>
      <xdr:rowOff>42611</xdr:rowOff>
    </xdr:to>
    <xdr:cxnSp macro="">
      <xdr:nvCxnSpPr>
        <xdr:cNvPr id="405" name="直線コネクタ 404">
          <a:extLst>
            <a:ext uri="{FF2B5EF4-FFF2-40B4-BE49-F238E27FC236}">
              <a16:creationId xmlns:a16="http://schemas.microsoft.com/office/drawing/2014/main" id="{00000000-0008-0000-0700-000095010000}"/>
            </a:ext>
          </a:extLst>
        </xdr:cNvPr>
        <xdr:cNvCxnSpPr/>
      </xdr:nvCxnSpPr>
      <xdr:spPr>
        <a:xfrm>
          <a:off x="8750300" y="13583382"/>
          <a:ext cx="889000" cy="377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11250</xdr:rowOff>
    </xdr:from>
    <xdr:to>
      <xdr:col>50</xdr:col>
      <xdr:colOff>165100</xdr:colOff>
      <xdr:row>78</xdr:row>
      <xdr:rowOff>112850</xdr:rowOff>
    </xdr:to>
    <xdr:sp macro="" textlink="">
      <xdr:nvSpPr>
        <xdr:cNvPr id="406" name="フローチャート: 判断 405">
          <a:extLst>
            <a:ext uri="{FF2B5EF4-FFF2-40B4-BE49-F238E27FC236}">
              <a16:creationId xmlns:a16="http://schemas.microsoft.com/office/drawing/2014/main" id="{00000000-0008-0000-0700-000096010000}"/>
            </a:ext>
          </a:extLst>
        </xdr:cNvPr>
        <xdr:cNvSpPr/>
      </xdr:nvSpPr>
      <xdr:spPr>
        <a:xfrm>
          <a:off x="9588500" y="13384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76</xdr:row>
      <xdr:rowOff>129377</xdr:rowOff>
    </xdr:from>
    <xdr:ext cx="534377" cy="259045"/>
    <xdr:sp macro="" textlink="">
      <xdr:nvSpPr>
        <xdr:cNvPr id="407" name="テキスト ボックス 406">
          <a:extLst>
            <a:ext uri="{FF2B5EF4-FFF2-40B4-BE49-F238E27FC236}">
              <a16:creationId xmlns:a16="http://schemas.microsoft.com/office/drawing/2014/main" id="{00000000-0008-0000-0700-000097010000}"/>
            </a:ext>
          </a:extLst>
        </xdr:cNvPr>
        <xdr:cNvSpPr txBox="1"/>
      </xdr:nvSpPr>
      <xdr:spPr>
        <a:xfrm>
          <a:off x="9372111" y="13159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80,761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79</xdr:row>
      <xdr:rowOff>38832</xdr:rowOff>
    </xdr:from>
    <xdr:to>
      <xdr:col>45</xdr:col>
      <xdr:colOff>177800</xdr:colOff>
      <xdr:row>79</xdr:row>
      <xdr:rowOff>42844</xdr:rowOff>
    </xdr:to>
    <xdr:cxnSp macro="">
      <xdr:nvCxnSpPr>
        <xdr:cNvPr id="408" name="直線コネクタ 407">
          <a:extLst>
            <a:ext uri="{FF2B5EF4-FFF2-40B4-BE49-F238E27FC236}">
              <a16:creationId xmlns:a16="http://schemas.microsoft.com/office/drawing/2014/main" id="{00000000-0008-0000-0700-000098010000}"/>
            </a:ext>
          </a:extLst>
        </xdr:cNvPr>
        <xdr:cNvCxnSpPr/>
      </xdr:nvCxnSpPr>
      <xdr:spPr>
        <a:xfrm flipV="1">
          <a:off x="7861300" y="13583382"/>
          <a:ext cx="889000" cy="40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78</xdr:row>
      <xdr:rowOff>52888</xdr:rowOff>
    </xdr:from>
    <xdr:to>
      <xdr:col>46</xdr:col>
      <xdr:colOff>38100</xdr:colOff>
      <xdr:row>78</xdr:row>
      <xdr:rowOff>154488</xdr:rowOff>
    </xdr:to>
    <xdr:sp macro="" textlink="">
      <xdr:nvSpPr>
        <xdr:cNvPr id="409" name="フローチャート: 判断 408">
          <a:extLst>
            <a:ext uri="{FF2B5EF4-FFF2-40B4-BE49-F238E27FC236}">
              <a16:creationId xmlns:a16="http://schemas.microsoft.com/office/drawing/2014/main" id="{00000000-0008-0000-0700-000099010000}"/>
            </a:ext>
          </a:extLst>
        </xdr:cNvPr>
        <xdr:cNvSpPr/>
      </xdr:nvSpPr>
      <xdr:spPr>
        <a:xfrm>
          <a:off x="8699500" y="134259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171015</xdr:rowOff>
    </xdr:from>
    <xdr:ext cx="534377" cy="259045"/>
    <xdr:sp macro="" textlink="">
      <xdr:nvSpPr>
        <xdr:cNvPr id="410" name="テキスト ボックス 409">
          <a:extLst>
            <a:ext uri="{FF2B5EF4-FFF2-40B4-BE49-F238E27FC236}">
              <a16:creationId xmlns:a16="http://schemas.microsoft.com/office/drawing/2014/main" id="{00000000-0008-0000-0700-00009A010000}"/>
            </a:ext>
          </a:extLst>
        </xdr:cNvPr>
        <xdr:cNvSpPr txBox="1"/>
      </xdr:nvSpPr>
      <xdr:spPr>
        <a:xfrm>
          <a:off x="8483111" y="132012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79</xdr:row>
      <xdr:rowOff>42844</xdr:rowOff>
    </xdr:from>
    <xdr:to>
      <xdr:col>41</xdr:col>
      <xdr:colOff>50800</xdr:colOff>
      <xdr:row>79</xdr:row>
      <xdr:rowOff>42883</xdr:rowOff>
    </xdr:to>
    <xdr:cxnSp macro="">
      <xdr:nvCxnSpPr>
        <xdr:cNvPr id="411" name="直線コネクタ 410">
          <a:extLst>
            <a:ext uri="{FF2B5EF4-FFF2-40B4-BE49-F238E27FC236}">
              <a16:creationId xmlns:a16="http://schemas.microsoft.com/office/drawing/2014/main" id="{00000000-0008-0000-0700-00009B010000}"/>
            </a:ext>
          </a:extLst>
        </xdr:cNvPr>
        <xdr:cNvCxnSpPr/>
      </xdr:nvCxnSpPr>
      <xdr:spPr>
        <a:xfrm flipV="1">
          <a:off x="6972300" y="13587394"/>
          <a:ext cx="889000" cy="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59175</xdr:rowOff>
    </xdr:from>
    <xdr:to>
      <xdr:col>41</xdr:col>
      <xdr:colOff>101600</xdr:colOff>
      <xdr:row>78</xdr:row>
      <xdr:rowOff>160775</xdr:rowOff>
    </xdr:to>
    <xdr:sp macro="" textlink="">
      <xdr:nvSpPr>
        <xdr:cNvPr id="412" name="フローチャート: 判断 411">
          <a:extLst>
            <a:ext uri="{FF2B5EF4-FFF2-40B4-BE49-F238E27FC236}">
              <a16:creationId xmlns:a16="http://schemas.microsoft.com/office/drawing/2014/main" id="{00000000-0008-0000-0700-00009C010000}"/>
            </a:ext>
          </a:extLst>
        </xdr:cNvPr>
        <xdr:cNvSpPr/>
      </xdr:nvSpPr>
      <xdr:spPr>
        <a:xfrm>
          <a:off x="7810500" y="134322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77</xdr:row>
      <xdr:rowOff>5852</xdr:rowOff>
    </xdr:from>
    <xdr:ext cx="534377" cy="259045"/>
    <xdr:sp macro="" textlink="">
      <xdr:nvSpPr>
        <xdr:cNvPr id="413" name="テキスト ボックス 412">
          <a:extLst>
            <a:ext uri="{FF2B5EF4-FFF2-40B4-BE49-F238E27FC236}">
              <a16:creationId xmlns:a16="http://schemas.microsoft.com/office/drawing/2014/main" id="{00000000-0008-0000-0700-00009D010000}"/>
            </a:ext>
          </a:extLst>
        </xdr:cNvPr>
        <xdr:cNvSpPr txBox="1"/>
      </xdr:nvSpPr>
      <xdr:spPr>
        <a:xfrm>
          <a:off x="7594111" y="132075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64188</xdr:rowOff>
    </xdr:from>
    <xdr:to>
      <xdr:col>36</xdr:col>
      <xdr:colOff>165100</xdr:colOff>
      <xdr:row>78</xdr:row>
      <xdr:rowOff>165788</xdr:rowOff>
    </xdr:to>
    <xdr:sp macro="" textlink="">
      <xdr:nvSpPr>
        <xdr:cNvPr id="414" name="フローチャート: 判断 413">
          <a:extLst>
            <a:ext uri="{FF2B5EF4-FFF2-40B4-BE49-F238E27FC236}">
              <a16:creationId xmlns:a16="http://schemas.microsoft.com/office/drawing/2014/main" id="{00000000-0008-0000-0700-00009E010000}"/>
            </a:ext>
          </a:extLst>
        </xdr:cNvPr>
        <xdr:cNvSpPr/>
      </xdr:nvSpPr>
      <xdr:spPr>
        <a:xfrm>
          <a:off x="6921500" y="134372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77</xdr:row>
      <xdr:rowOff>10865</xdr:rowOff>
    </xdr:from>
    <xdr:ext cx="534377" cy="259045"/>
    <xdr:sp macro="" textlink="">
      <xdr:nvSpPr>
        <xdr:cNvPr id="415" name="テキスト ボックス 414">
          <a:extLst>
            <a:ext uri="{FF2B5EF4-FFF2-40B4-BE49-F238E27FC236}">
              <a16:creationId xmlns:a16="http://schemas.microsoft.com/office/drawing/2014/main" id="{00000000-0008-0000-0700-00009F010000}"/>
            </a:ext>
          </a:extLst>
        </xdr:cNvPr>
        <xdr:cNvSpPr txBox="1"/>
      </xdr:nvSpPr>
      <xdr:spPr>
        <a:xfrm>
          <a:off x="6705111" y="13212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6" name="テキスト ボックス 415">
          <a:extLst>
            <a:ext uri="{FF2B5EF4-FFF2-40B4-BE49-F238E27FC236}">
              <a16:creationId xmlns:a16="http://schemas.microsoft.com/office/drawing/2014/main" id="{00000000-0008-0000-0700-0000A0010000}"/>
            </a:ext>
          </a:extLst>
        </xdr:cNvPr>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7" name="テキスト ボックス 416">
          <a:extLst>
            <a:ext uri="{FF2B5EF4-FFF2-40B4-BE49-F238E27FC236}">
              <a16:creationId xmlns:a16="http://schemas.microsoft.com/office/drawing/2014/main" id="{00000000-0008-0000-0700-0000A1010000}"/>
            </a:ext>
          </a:extLst>
        </xdr:cNvPr>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18" name="テキスト ボックス 417">
          <a:extLst>
            <a:ext uri="{FF2B5EF4-FFF2-40B4-BE49-F238E27FC236}">
              <a16:creationId xmlns:a16="http://schemas.microsoft.com/office/drawing/2014/main" id="{00000000-0008-0000-0700-0000A2010000}"/>
            </a:ext>
          </a:extLst>
        </xdr:cNvPr>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19" name="テキスト ボックス 418">
          <a:extLst>
            <a:ext uri="{FF2B5EF4-FFF2-40B4-BE49-F238E27FC236}">
              <a16:creationId xmlns:a16="http://schemas.microsoft.com/office/drawing/2014/main" id="{00000000-0008-0000-0700-0000A3010000}"/>
            </a:ext>
          </a:extLst>
        </xdr:cNvPr>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0" name="テキスト ボックス 419">
          <a:extLst>
            <a:ext uri="{FF2B5EF4-FFF2-40B4-BE49-F238E27FC236}">
              <a16:creationId xmlns:a16="http://schemas.microsoft.com/office/drawing/2014/main" id="{00000000-0008-0000-0700-0000A4010000}"/>
            </a:ext>
          </a:extLst>
        </xdr:cNvPr>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78</xdr:row>
      <xdr:rowOff>162635</xdr:rowOff>
    </xdr:from>
    <xdr:to>
      <xdr:col>55</xdr:col>
      <xdr:colOff>50800</xdr:colOff>
      <xdr:row>79</xdr:row>
      <xdr:rowOff>92785</xdr:rowOff>
    </xdr:to>
    <xdr:sp macro="" textlink="">
      <xdr:nvSpPr>
        <xdr:cNvPr id="421" name="楕円 420">
          <a:extLst>
            <a:ext uri="{FF2B5EF4-FFF2-40B4-BE49-F238E27FC236}">
              <a16:creationId xmlns:a16="http://schemas.microsoft.com/office/drawing/2014/main" id="{00000000-0008-0000-0700-0000A5010000}"/>
            </a:ext>
          </a:extLst>
        </xdr:cNvPr>
        <xdr:cNvSpPr/>
      </xdr:nvSpPr>
      <xdr:spPr>
        <a:xfrm>
          <a:off x="10426700" y="135357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78</xdr:row>
      <xdr:rowOff>77562</xdr:rowOff>
    </xdr:from>
    <xdr:ext cx="469744" cy="259045"/>
    <xdr:sp macro="" textlink="">
      <xdr:nvSpPr>
        <xdr:cNvPr id="422" name="商工費該当値テキスト">
          <a:extLst>
            <a:ext uri="{FF2B5EF4-FFF2-40B4-BE49-F238E27FC236}">
              <a16:creationId xmlns:a16="http://schemas.microsoft.com/office/drawing/2014/main" id="{00000000-0008-0000-0700-0000A6010000}"/>
            </a:ext>
          </a:extLst>
        </xdr:cNvPr>
        <xdr:cNvSpPr txBox="1"/>
      </xdr:nvSpPr>
      <xdr:spPr>
        <a:xfrm>
          <a:off x="10528300" y="134506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78</xdr:row>
      <xdr:rowOff>163261</xdr:rowOff>
    </xdr:from>
    <xdr:to>
      <xdr:col>50</xdr:col>
      <xdr:colOff>165100</xdr:colOff>
      <xdr:row>79</xdr:row>
      <xdr:rowOff>93411</xdr:rowOff>
    </xdr:to>
    <xdr:sp macro="" textlink="">
      <xdr:nvSpPr>
        <xdr:cNvPr id="423" name="楕円 422">
          <a:extLst>
            <a:ext uri="{FF2B5EF4-FFF2-40B4-BE49-F238E27FC236}">
              <a16:creationId xmlns:a16="http://schemas.microsoft.com/office/drawing/2014/main" id="{00000000-0008-0000-0700-0000A7010000}"/>
            </a:ext>
          </a:extLst>
        </xdr:cNvPr>
        <xdr:cNvSpPr/>
      </xdr:nvSpPr>
      <xdr:spPr>
        <a:xfrm>
          <a:off x="9588500" y="13536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79</xdr:row>
      <xdr:rowOff>84538</xdr:rowOff>
    </xdr:from>
    <xdr:ext cx="378565" cy="259045"/>
    <xdr:sp macro="" textlink="">
      <xdr:nvSpPr>
        <xdr:cNvPr id="424" name="テキスト ボックス 423">
          <a:extLst>
            <a:ext uri="{FF2B5EF4-FFF2-40B4-BE49-F238E27FC236}">
              <a16:creationId xmlns:a16="http://schemas.microsoft.com/office/drawing/2014/main" id="{00000000-0008-0000-0700-0000A8010000}"/>
            </a:ext>
          </a:extLst>
        </xdr:cNvPr>
        <xdr:cNvSpPr txBox="1"/>
      </xdr:nvSpPr>
      <xdr:spPr>
        <a:xfrm>
          <a:off x="9450017" y="1362908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78</xdr:row>
      <xdr:rowOff>159482</xdr:rowOff>
    </xdr:from>
    <xdr:to>
      <xdr:col>46</xdr:col>
      <xdr:colOff>38100</xdr:colOff>
      <xdr:row>79</xdr:row>
      <xdr:rowOff>89632</xdr:rowOff>
    </xdr:to>
    <xdr:sp macro="" textlink="">
      <xdr:nvSpPr>
        <xdr:cNvPr id="425" name="楕円 424">
          <a:extLst>
            <a:ext uri="{FF2B5EF4-FFF2-40B4-BE49-F238E27FC236}">
              <a16:creationId xmlns:a16="http://schemas.microsoft.com/office/drawing/2014/main" id="{00000000-0008-0000-0700-0000A9010000}"/>
            </a:ext>
          </a:extLst>
        </xdr:cNvPr>
        <xdr:cNvSpPr/>
      </xdr:nvSpPr>
      <xdr:spPr>
        <a:xfrm>
          <a:off x="8699500" y="13532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79</xdr:row>
      <xdr:rowOff>80759</xdr:rowOff>
    </xdr:from>
    <xdr:ext cx="469744" cy="259045"/>
    <xdr:sp macro="" textlink="">
      <xdr:nvSpPr>
        <xdr:cNvPr id="426" name="テキスト ボックス 425">
          <a:extLst>
            <a:ext uri="{FF2B5EF4-FFF2-40B4-BE49-F238E27FC236}">
              <a16:creationId xmlns:a16="http://schemas.microsoft.com/office/drawing/2014/main" id="{00000000-0008-0000-0700-0000AA010000}"/>
            </a:ext>
          </a:extLst>
        </xdr:cNvPr>
        <xdr:cNvSpPr txBox="1"/>
      </xdr:nvSpPr>
      <xdr:spPr>
        <a:xfrm>
          <a:off x="8515428" y="13625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163494</xdr:rowOff>
    </xdr:from>
    <xdr:to>
      <xdr:col>41</xdr:col>
      <xdr:colOff>101600</xdr:colOff>
      <xdr:row>79</xdr:row>
      <xdr:rowOff>93644</xdr:rowOff>
    </xdr:to>
    <xdr:sp macro="" textlink="">
      <xdr:nvSpPr>
        <xdr:cNvPr id="427" name="楕円 426">
          <a:extLst>
            <a:ext uri="{FF2B5EF4-FFF2-40B4-BE49-F238E27FC236}">
              <a16:creationId xmlns:a16="http://schemas.microsoft.com/office/drawing/2014/main" id="{00000000-0008-0000-0700-0000AB010000}"/>
            </a:ext>
          </a:extLst>
        </xdr:cNvPr>
        <xdr:cNvSpPr/>
      </xdr:nvSpPr>
      <xdr:spPr>
        <a:xfrm>
          <a:off x="7810500" y="135365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79</xdr:row>
      <xdr:rowOff>84771</xdr:rowOff>
    </xdr:from>
    <xdr:ext cx="378565" cy="259045"/>
    <xdr:sp macro="" textlink="">
      <xdr:nvSpPr>
        <xdr:cNvPr id="428" name="テキスト ボックス 427">
          <a:extLst>
            <a:ext uri="{FF2B5EF4-FFF2-40B4-BE49-F238E27FC236}">
              <a16:creationId xmlns:a16="http://schemas.microsoft.com/office/drawing/2014/main" id="{00000000-0008-0000-0700-0000AC010000}"/>
            </a:ext>
          </a:extLst>
        </xdr:cNvPr>
        <xdr:cNvSpPr txBox="1"/>
      </xdr:nvSpPr>
      <xdr:spPr>
        <a:xfrm>
          <a:off x="7672017" y="1362932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163533</xdr:rowOff>
    </xdr:from>
    <xdr:to>
      <xdr:col>36</xdr:col>
      <xdr:colOff>165100</xdr:colOff>
      <xdr:row>79</xdr:row>
      <xdr:rowOff>93683</xdr:rowOff>
    </xdr:to>
    <xdr:sp macro="" textlink="">
      <xdr:nvSpPr>
        <xdr:cNvPr id="429" name="楕円 428">
          <a:extLst>
            <a:ext uri="{FF2B5EF4-FFF2-40B4-BE49-F238E27FC236}">
              <a16:creationId xmlns:a16="http://schemas.microsoft.com/office/drawing/2014/main" id="{00000000-0008-0000-0700-0000AD010000}"/>
            </a:ext>
          </a:extLst>
        </xdr:cNvPr>
        <xdr:cNvSpPr/>
      </xdr:nvSpPr>
      <xdr:spPr>
        <a:xfrm>
          <a:off x="6921500" y="13536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115517</xdr:colOff>
      <xdr:row>79</xdr:row>
      <xdr:rowOff>84810</xdr:rowOff>
    </xdr:from>
    <xdr:ext cx="378565" cy="259045"/>
    <xdr:sp macro="" textlink="">
      <xdr:nvSpPr>
        <xdr:cNvPr id="430" name="テキスト ボックス 429">
          <a:extLst>
            <a:ext uri="{FF2B5EF4-FFF2-40B4-BE49-F238E27FC236}">
              <a16:creationId xmlns:a16="http://schemas.microsoft.com/office/drawing/2014/main" id="{00000000-0008-0000-0700-0000AE010000}"/>
            </a:ext>
          </a:extLst>
        </xdr:cNvPr>
        <xdr:cNvSpPr txBox="1"/>
      </xdr:nvSpPr>
      <xdr:spPr>
        <a:xfrm>
          <a:off x="6783017" y="136293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823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1" name="正方形/長方形 430">
          <a:extLst>
            <a:ext uri="{FF2B5EF4-FFF2-40B4-BE49-F238E27FC236}">
              <a16:creationId xmlns:a16="http://schemas.microsoft.com/office/drawing/2014/main" id="{00000000-0008-0000-0700-0000AF010000}"/>
            </a:ext>
          </a:extLst>
        </xdr:cNvPr>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2" name="正方形/長方形 431">
          <a:extLst>
            <a:ext uri="{FF2B5EF4-FFF2-40B4-BE49-F238E27FC236}">
              <a16:creationId xmlns:a16="http://schemas.microsoft.com/office/drawing/2014/main" id="{00000000-0008-0000-0700-0000B0010000}"/>
            </a:ext>
          </a:extLst>
        </xdr:cNvPr>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3" name="正方形/長方形 432">
          <a:extLst>
            <a:ext uri="{FF2B5EF4-FFF2-40B4-BE49-F238E27FC236}">
              <a16:creationId xmlns:a16="http://schemas.microsoft.com/office/drawing/2014/main" id="{00000000-0008-0000-0700-0000B1010000}"/>
            </a:ext>
          </a:extLst>
        </xdr:cNvPr>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4" name="正方形/長方形 433">
          <a:extLst>
            <a:ext uri="{FF2B5EF4-FFF2-40B4-BE49-F238E27FC236}">
              <a16:creationId xmlns:a16="http://schemas.microsoft.com/office/drawing/2014/main" id="{00000000-0008-0000-0700-0000B2010000}"/>
            </a:ext>
          </a:extLst>
        </xdr:cNvPr>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5" name="正方形/長方形 434">
          <a:extLst>
            <a:ext uri="{FF2B5EF4-FFF2-40B4-BE49-F238E27FC236}">
              <a16:creationId xmlns:a16="http://schemas.microsoft.com/office/drawing/2014/main" id="{00000000-0008-0000-0700-0000B3010000}"/>
            </a:ext>
          </a:extLst>
        </xdr:cNvPr>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6" name="正方形/長方形 435">
          <a:extLst>
            <a:ext uri="{FF2B5EF4-FFF2-40B4-BE49-F238E27FC236}">
              <a16:creationId xmlns:a16="http://schemas.microsoft.com/office/drawing/2014/main" id="{00000000-0008-0000-0700-0000B4010000}"/>
            </a:ext>
          </a:extLst>
        </xdr:cNvPr>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7" name="正方形/長方形 436">
          <a:extLst>
            <a:ext uri="{FF2B5EF4-FFF2-40B4-BE49-F238E27FC236}">
              <a16:creationId xmlns:a16="http://schemas.microsoft.com/office/drawing/2014/main" id="{00000000-0008-0000-0700-0000B5010000}"/>
            </a:ext>
          </a:extLst>
        </xdr:cNvPr>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52,001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38" name="正方形/長方形 437">
          <a:extLst>
            <a:ext uri="{FF2B5EF4-FFF2-40B4-BE49-F238E27FC236}">
              <a16:creationId xmlns:a16="http://schemas.microsoft.com/office/drawing/2014/main" id="{00000000-0008-0000-0700-0000B6010000}"/>
            </a:ext>
          </a:extLst>
        </xdr:cNvPr>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39" name="テキスト ボックス 438">
          <a:extLst>
            <a:ext uri="{FF2B5EF4-FFF2-40B4-BE49-F238E27FC236}">
              <a16:creationId xmlns:a16="http://schemas.microsoft.com/office/drawing/2014/main" id="{00000000-0008-0000-0700-0000B7010000}"/>
            </a:ext>
          </a:extLst>
        </xdr:cNvPr>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0" name="直線コネクタ 439">
          <a:extLst>
            <a:ext uri="{FF2B5EF4-FFF2-40B4-BE49-F238E27FC236}">
              <a16:creationId xmlns:a16="http://schemas.microsoft.com/office/drawing/2014/main" id="{00000000-0008-0000-0700-0000B8010000}"/>
            </a:ext>
          </a:extLst>
        </xdr:cNvPr>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98879</xdr:rowOff>
    </xdr:from>
    <xdr:to>
      <xdr:col>59</xdr:col>
      <xdr:colOff>50800</xdr:colOff>
      <xdr:row>99</xdr:row>
      <xdr:rowOff>98879</xdr:rowOff>
    </xdr:to>
    <xdr:cxnSp macro="">
      <xdr:nvCxnSpPr>
        <xdr:cNvPr id="441" name="直線コネクタ 440">
          <a:extLst>
            <a:ext uri="{FF2B5EF4-FFF2-40B4-BE49-F238E27FC236}">
              <a16:creationId xmlns:a16="http://schemas.microsoft.com/office/drawing/2014/main" id="{00000000-0008-0000-0700-0000B9010000}"/>
            </a:ext>
          </a:extLst>
        </xdr:cNvPr>
        <xdr:cNvCxnSpPr/>
      </xdr:nvCxnSpPr>
      <xdr:spPr>
        <a:xfrm>
          <a:off x="6604000" y="17072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128106</xdr:rowOff>
    </xdr:from>
    <xdr:ext cx="248786" cy="259045"/>
    <xdr:sp macro="" textlink="">
      <xdr:nvSpPr>
        <xdr:cNvPr id="442" name="テキスト ボックス 441">
          <a:extLst>
            <a:ext uri="{FF2B5EF4-FFF2-40B4-BE49-F238E27FC236}">
              <a16:creationId xmlns:a16="http://schemas.microsoft.com/office/drawing/2014/main" id="{00000000-0008-0000-0700-0000BA010000}"/>
            </a:ext>
          </a:extLst>
        </xdr:cNvPr>
        <xdr:cNvSpPr txBox="1"/>
      </xdr:nvSpPr>
      <xdr:spPr>
        <a:xfrm>
          <a:off x="6355214" y="16930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115207</xdr:rowOff>
    </xdr:from>
    <xdr:to>
      <xdr:col>59</xdr:col>
      <xdr:colOff>50800</xdr:colOff>
      <xdr:row>97</xdr:row>
      <xdr:rowOff>115207</xdr:rowOff>
    </xdr:to>
    <xdr:cxnSp macro="">
      <xdr:nvCxnSpPr>
        <xdr:cNvPr id="443" name="直線コネクタ 442">
          <a:extLst>
            <a:ext uri="{FF2B5EF4-FFF2-40B4-BE49-F238E27FC236}">
              <a16:creationId xmlns:a16="http://schemas.microsoft.com/office/drawing/2014/main" id="{00000000-0008-0000-0700-0000BB010000}"/>
            </a:ext>
          </a:extLst>
        </xdr:cNvPr>
        <xdr:cNvCxnSpPr/>
      </xdr:nvCxnSpPr>
      <xdr:spPr>
        <a:xfrm>
          <a:off x="6604000" y="16745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144434</xdr:rowOff>
    </xdr:from>
    <xdr:ext cx="595419" cy="259045"/>
    <xdr:sp macro="" textlink="">
      <xdr:nvSpPr>
        <xdr:cNvPr id="444" name="テキスト ボックス 443">
          <a:extLst>
            <a:ext uri="{FF2B5EF4-FFF2-40B4-BE49-F238E27FC236}">
              <a16:creationId xmlns:a16="http://schemas.microsoft.com/office/drawing/2014/main" id="{00000000-0008-0000-0700-0000BC010000}"/>
            </a:ext>
          </a:extLst>
        </xdr:cNvPr>
        <xdr:cNvSpPr txBox="1"/>
      </xdr:nvSpPr>
      <xdr:spPr>
        <a:xfrm>
          <a:off x="6008581" y="16603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95</xdr:row>
      <xdr:rowOff>131536</xdr:rowOff>
    </xdr:from>
    <xdr:to>
      <xdr:col>59</xdr:col>
      <xdr:colOff>50800</xdr:colOff>
      <xdr:row>95</xdr:row>
      <xdr:rowOff>131536</xdr:rowOff>
    </xdr:to>
    <xdr:cxnSp macro="">
      <xdr:nvCxnSpPr>
        <xdr:cNvPr id="445" name="直線コネクタ 444">
          <a:extLst>
            <a:ext uri="{FF2B5EF4-FFF2-40B4-BE49-F238E27FC236}">
              <a16:creationId xmlns:a16="http://schemas.microsoft.com/office/drawing/2014/main" id="{00000000-0008-0000-0700-0000BD010000}"/>
            </a:ext>
          </a:extLst>
        </xdr:cNvPr>
        <xdr:cNvCxnSpPr/>
      </xdr:nvCxnSpPr>
      <xdr:spPr>
        <a:xfrm>
          <a:off x="6604000" y="16419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94</xdr:row>
      <xdr:rowOff>160763</xdr:rowOff>
    </xdr:from>
    <xdr:ext cx="595419" cy="259045"/>
    <xdr:sp macro="" textlink="">
      <xdr:nvSpPr>
        <xdr:cNvPr id="446" name="テキスト ボックス 445">
          <a:extLst>
            <a:ext uri="{FF2B5EF4-FFF2-40B4-BE49-F238E27FC236}">
              <a16:creationId xmlns:a16="http://schemas.microsoft.com/office/drawing/2014/main" id="{00000000-0008-0000-0700-0000BE010000}"/>
            </a:ext>
          </a:extLst>
        </xdr:cNvPr>
        <xdr:cNvSpPr txBox="1"/>
      </xdr:nvSpPr>
      <xdr:spPr>
        <a:xfrm>
          <a:off x="6008581" y="16277063"/>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93</xdr:row>
      <xdr:rowOff>147864</xdr:rowOff>
    </xdr:from>
    <xdr:to>
      <xdr:col>59</xdr:col>
      <xdr:colOff>50800</xdr:colOff>
      <xdr:row>93</xdr:row>
      <xdr:rowOff>147864</xdr:rowOff>
    </xdr:to>
    <xdr:cxnSp macro="">
      <xdr:nvCxnSpPr>
        <xdr:cNvPr id="447" name="直線コネクタ 446">
          <a:extLst>
            <a:ext uri="{FF2B5EF4-FFF2-40B4-BE49-F238E27FC236}">
              <a16:creationId xmlns:a16="http://schemas.microsoft.com/office/drawing/2014/main" id="{00000000-0008-0000-0700-0000BF010000}"/>
            </a:ext>
          </a:extLst>
        </xdr:cNvPr>
        <xdr:cNvCxnSpPr/>
      </xdr:nvCxnSpPr>
      <xdr:spPr>
        <a:xfrm>
          <a:off x="6604000" y="16092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5641</xdr:rowOff>
    </xdr:from>
    <xdr:ext cx="595419" cy="259045"/>
    <xdr:sp macro="" textlink="">
      <xdr:nvSpPr>
        <xdr:cNvPr id="448" name="テキスト ボックス 447">
          <a:extLst>
            <a:ext uri="{FF2B5EF4-FFF2-40B4-BE49-F238E27FC236}">
              <a16:creationId xmlns:a16="http://schemas.microsoft.com/office/drawing/2014/main" id="{00000000-0008-0000-0700-0000C0010000}"/>
            </a:ext>
          </a:extLst>
        </xdr:cNvPr>
        <xdr:cNvSpPr txBox="1"/>
      </xdr:nvSpPr>
      <xdr:spPr>
        <a:xfrm>
          <a:off x="6008581" y="15950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164193</xdr:rowOff>
    </xdr:from>
    <xdr:to>
      <xdr:col>59</xdr:col>
      <xdr:colOff>50800</xdr:colOff>
      <xdr:row>91</xdr:row>
      <xdr:rowOff>164193</xdr:rowOff>
    </xdr:to>
    <xdr:cxnSp macro="">
      <xdr:nvCxnSpPr>
        <xdr:cNvPr id="449" name="直線コネクタ 448">
          <a:extLst>
            <a:ext uri="{FF2B5EF4-FFF2-40B4-BE49-F238E27FC236}">
              <a16:creationId xmlns:a16="http://schemas.microsoft.com/office/drawing/2014/main" id="{00000000-0008-0000-0700-0000C1010000}"/>
            </a:ext>
          </a:extLst>
        </xdr:cNvPr>
        <xdr:cNvCxnSpPr/>
      </xdr:nvCxnSpPr>
      <xdr:spPr>
        <a:xfrm>
          <a:off x="6604000" y="15766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91</xdr:row>
      <xdr:rowOff>21970</xdr:rowOff>
    </xdr:from>
    <xdr:ext cx="685572" cy="259045"/>
    <xdr:sp macro="" textlink="">
      <xdr:nvSpPr>
        <xdr:cNvPr id="450" name="テキスト ボックス 449">
          <a:extLst>
            <a:ext uri="{FF2B5EF4-FFF2-40B4-BE49-F238E27FC236}">
              <a16:creationId xmlns:a16="http://schemas.microsoft.com/office/drawing/2014/main" id="{00000000-0008-0000-0700-0000C2010000}"/>
            </a:ext>
          </a:extLst>
        </xdr:cNvPr>
        <xdr:cNvSpPr txBox="1"/>
      </xdr:nvSpPr>
      <xdr:spPr>
        <a:xfrm>
          <a:off x="5918428" y="15623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9071</xdr:rowOff>
    </xdr:from>
    <xdr:to>
      <xdr:col>59</xdr:col>
      <xdr:colOff>50800</xdr:colOff>
      <xdr:row>90</xdr:row>
      <xdr:rowOff>9071</xdr:rowOff>
    </xdr:to>
    <xdr:cxnSp macro="">
      <xdr:nvCxnSpPr>
        <xdr:cNvPr id="451" name="直線コネクタ 450">
          <a:extLst>
            <a:ext uri="{FF2B5EF4-FFF2-40B4-BE49-F238E27FC236}">
              <a16:creationId xmlns:a16="http://schemas.microsoft.com/office/drawing/2014/main" id="{00000000-0008-0000-0700-0000C3010000}"/>
            </a:ext>
          </a:extLst>
        </xdr:cNvPr>
        <xdr:cNvCxnSpPr/>
      </xdr:nvCxnSpPr>
      <xdr:spPr>
        <a:xfrm>
          <a:off x="6604000" y="15439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89</xdr:row>
      <xdr:rowOff>38298</xdr:rowOff>
    </xdr:from>
    <xdr:ext cx="685572" cy="259045"/>
    <xdr:sp macro="" textlink="">
      <xdr:nvSpPr>
        <xdr:cNvPr id="452" name="テキスト ボックス 451">
          <a:extLst>
            <a:ext uri="{FF2B5EF4-FFF2-40B4-BE49-F238E27FC236}">
              <a16:creationId xmlns:a16="http://schemas.microsoft.com/office/drawing/2014/main" id="{00000000-0008-0000-0700-0000C4010000}"/>
            </a:ext>
          </a:extLst>
        </xdr:cNvPr>
        <xdr:cNvSpPr txBox="1"/>
      </xdr:nvSpPr>
      <xdr:spPr>
        <a:xfrm>
          <a:off x="5918428" y="15297348"/>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3" name="直線コネクタ 452">
          <a:extLst>
            <a:ext uri="{FF2B5EF4-FFF2-40B4-BE49-F238E27FC236}">
              <a16:creationId xmlns:a16="http://schemas.microsoft.com/office/drawing/2014/main" id="{00000000-0008-0000-0700-0000C5010000}"/>
            </a:ext>
          </a:extLst>
        </xdr:cNvPr>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4" name="テキスト ボックス 453">
          <a:extLst>
            <a:ext uri="{FF2B5EF4-FFF2-40B4-BE49-F238E27FC236}">
              <a16:creationId xmlns:a16="http://schemas.microsoft.com/office/drawing/2014/main" id="{00000000-0008-0000-0700-0000C6010000}"/>
            </a:ext>
          </a:extLst>
        </xdr:cNvPr>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5" name="土木費グラフ枠">
          <a:extLst>
            <a:ext uri="{FF2B5EF4-FFF2-40B4-BE49-F238E27FC236}">
              <a16:creationId xmlns:a16="http://schemas.microsoft.com/office/drawing/2014/main" id="{00000000-0008-0000-0700-0000C7010000}"/>
            </a:ext>
          </a:extLst>
        </xdr:cNvPr>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91</xdr:row>
      <xdr:rowOff>17627</xdr:rowOff>
    </xdr:from>
    <xdr:to>
      <xdr:col>54</xdr:col>
      <xdr:colOff>189865</xdr:colOff>
      <xdr:row>99</xdr:row>
      <xdr:rowOff>74795</xdr:rowOff>
    </xdr:to>
    <xdr:cxnSp macro="">
      <xdr:nvCxnSpPr>
        <xdr:cNvPr id="456" name="直線コネクタ 455">
          <a:extLst>
            <a:ext uri="{FF2B5EF4-FFF2-40B4-BE49-F238E27FC236}">
              <a16:creationId xmlns:a16="http://schemas.microsoft.com/office/drawing/2014/main" id="{00000000-0008-0000-0700-0000C8010000}"/>
            </a:ext>
          </a:extLst>
        </xdr:cNvPr>
        <xdr:cNvCxnSpPr/>
      </xdr:nvCxnSpPr>
      <xdr:spPr>
        <a:xfrm flipV="1">
          <a:off x="10475595" y="15619577"/>
          <a:ext cx="1270" cy="142876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78622</xdr:rowOff>
    </xdr:from>
    <xdr:ext cx="534377" cy="259045"/>
    <xdr:sp macro="" textlink="">
      <xdr:nvSpPr>
        <xdr:cNvPr id="457" name="土木費最小値テキスト">
          <a:extLst>
            <a:ext uri="{FF2B5EF4-FFF2-40B4-BE49-F238E27FC236}">
              <a16:creationId xmlns:a16="http://schemas.microsoft.com/office/drawing/2014/main" id="{00000000-0008-0000-0700-0000C9010000}"/>
            </a:ext>
          </a:extLst>
        </xdr:cNvPr>
        <xdr:cNvSpPr txBox="1"/>
      </xdr:nvSpPr>
      <xdr:spPr>
        <a:xfrm>
          <a:off x="10528300" y="17052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22,123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74795</xdr:rowOff>
    </xdr:from>
    <xdr:to>
      <xdr:col>55</xdr:col>
      <xdr:colOff>88900</xdr:colOff>
      <xdr:row>99</xdr:row>
      <xdr:rowOff>74795</xdr:rowOff>
    </xdr:to>
    <xdr:cxnSp macro="">
      <xdr:nvCxnSpPr>
        <xdr:cNvPr id="458" name="直線コネクタ 457">
          <a:extLst>
            <a:ext uri="{FF2B5EF4-FFF2-40B4-BE49-F238E27FC236}">
              <a16:creationId xmlns:a16="http://schemas.microsoft.com/office/drawing/2014/main" id="{00000000-0008-0000-0700-0000CA010000}"/>
            </a:ext>
          </a:extLst>
        </xdr:cNvPr>
        <xdr:cNvCxnSpPr/>
      </xdr:nvCxnSpPr>
      <xdr:spPr>
        <a:xfrm>
          <a:off x="10388600" y="17048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135754</xdr:rowOff>
    </xdr:from>
    <xdr:ext cx="690189" cy="259045"/>
    <xdr:sp macro="" textlink="">
      <xdr:nvSpPr>
        <xdr:cNvPr id="459" name="土木費最大値テキスト">
          <a:extLst>
            <a:ext uri="{FF2B5EF4-FFF2-40B4-BE49-F238E27FC236}">
              <a16:creationId xmlns:a16="http://schemas.microsoft.com/office/drawing/2014/main" id="{00000000-0008-0000-0700-0000CB010000}"/>
            </a:ext>
          </a:extLst>
        </xdr:cNvPr>
        <xdr:cNvSpPr txBox="1"/>
      </xdr:nvSpPr>
      <xdr:spPr>
        <a:xfrm>
          <a:off x="10528300" y="1539480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1,334,641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91</xdr:row>
      <xdr:rowOff>17627</xdr:rowOff>
    </xdr:from>
    <xdr:to>
      <xdr:col>55</xdr:col>
      <xdr:colOff>88900</xdr:colOff>
      <xdr:row>91</xdr:row>
      <xdr:rowOff>17627</xdr:rowOff>
    </xdr:to>
    <xdr:cxnSp macro="">
      <xdr:nvCxnSpPr>
        <xdr:cNvPr id="460" name="直線コネクタ 459">
          <a:extLst>
            <a:ext uri="{FF2B5EF4-FFF2-40B4-BE49-F238E27FC236}">
              <a16:creationId xmlns:a16="http://schemas.microsoft.com/office/drawing/2014/main" id="{00000000-0008-0000-0700-0000CC010000}"/>
            </a:ext>
          </a:extLst>
        </xdr:cNvPr>
        <xdr:cNvCxnSpPr/>
      </xdr:nvCxnSpPr>
      <xdr:spPr>
        <a:xfrm>
          <a:off x="10388600" y="156195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97</xdr:row>
      <xdr:rowOff>161634</xdr:rowOff>
    </xdr:from>
    <xdr:to>
      <xdr:col>55</xdr:col>
      <xdr:colOff>0</xdr:colOff>
      <xdr:row>98</xdr:row>
      <xdr:rowOff>13457</xdr:rowOff>
    </xdr:to>
    <xdr:cxnSp macro="">
      <xdr:nvCxnSpPr>
        <xdr:cNvPr id="461" name="直線コネクタ 460">
          <a:extLst>
            <a:ext uri="{FF2B5EF4-FFF2-40B4-BE49-F238E27FC236}">
              <a16:creationId xmlns:a16="http://schemas.microsoft.com/office/drawing/2014/main" id="{00000000-0008-0000-0700-0000CD010000}"/>
            </a:ext>
          </a:extLst>
        </xdr:cNvPr>
        <xdr:cNvCxnSpPr/>
      </xdr:nvCxnSpPr>
      <xdr:spPr>
        <a:xfrm flipV="1">
          <a:off x="9639300" y="16792284"/>
          <a:ext cx="838200" cy="232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21736</xdr:rowOff>
    </xdr:from>
    <xdr:ext cx="599010" cy="259045"/>
    <xdr:sp macro="" textlink="">
      <xdr:nvSpPr>
        <xdr:cNvPr id="462" name="土木費平均値テキスト">
          <a:extLst>
            <a:ext uri="{FF2B5EF4-FFF2-40B4-BE49-F238E27FC236}">
              <a16:creationId xmlns:a16="http://schemas.microsoft.com/office/drawing/2014/main" id="{00000000-0008-0000-0700-0000CE010000}"/>
            </a:ext>
          </a:extLst>
        </xdr:cNvPr>
        <xdr:cNvSpPr txBox="1"/>
      </xdr:nvSpPr>
      <xdr:spPr>
        <a:xfrm>
          <a:off x="10528300" y="1682383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161,882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43309</xdr:rowOff>
    </xdr:from>
    <xdr:to>
      <xdr:col>55</xdr:col>
      <xdr:colOff>50800</xdr:colOff>
      <xdr:row>98</xdr:row>
      <xdr:rowOff>144909</xdr:rowOff>
    </xdr:to>
    <xdr:sp macro="" textlink="">
      <xdr:nvSpPr>
        <xdr:cNvPr id="463" name="フローチャート: 判断 462">
          <a:extLst>
            <a:ext uri="{FF2B5EF4-FFF2-40B4-BE49-F238E27FC236}">
              <a16:creationId xmlns:a16="http://schemas.microsoft.com/office/drawing/2014/main" id="{00000000-0008-0000-0700-0000CF010000}"/>
            </a:ext>
          </a:extLst>
        </xdr:cNvPr>
        <xdr:cNvSpPr/>
      </xdr:nvSpPr>
      <xdr:spPr>
        <a:xfrm>
          <a:off x="10426700" y="168454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98</xdr:row>
      <xdr:rowOff>13457</xdr:rowOff>
    </xdr:from>
    <xdr:to>
      <xdr:col>50</xdr:col>
      <xdr:colOff>114300</xdr:colOff>
      <xdr:row>98</xdr:row>
      <xdr:rowOff>85026</xdr:rowOff>
    </xdr:to>
    <xdr:cxnSp macro="">
      <xdr:nvCxnSpPr>
        <xdr:cNvPr id="464" name="直線コネクタ 463">
          <a:extLst>
            <a:ext uri="{FF2B5EF4-FFF2-40B4-BE49-F238E27FC236}">
              <a16:creationId xmlns:a16="http://schemas.microsoft.com/office/drawing/2014/main" id="{00000000-0008-0000-0700-0000D0010000}"/>
            </a:ext>
          </a:extLst>
        </xdr:cNvPr>
        <xdr:cNvCxnSpPr/>
      </xdr:nvCxnSpPr>
      <xdr:spPr>
        <a:xfrm flipV="1">
          <a:off x="8750300" y="16815557"/>
          <a:ext cx="889000" cy="715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51135</xdr:rowOff>
    </xdr:from>
    <xdr:to>
      <xdr:col>50</xdr:col>
      <xdr:colOff>165100</xdr:colOff>
      <xdr:row>98</xdr:row>
      <xdr:rowOff>152735</xdr:rowOff>
    </xdr:to>
    <xdr:sp macro="" textlink="">
      <xdr:nvSpPr>
        <xdr:cNvPr id="465" name="フローチャート: 判断 464">
          <a:extLst>
            <a:ext uri="{FF2B5EF4-FFF2-40B4-BE49-F238E27FC236}">
              <a16:creationId xmlns:a16="http://schemas.microsoft.com/office/drawing/2014/main" id="{00000000-0008-0000-0700-0000D1010000}"/>
            </a:ext>
          </a:extLst>
        </xdr:cNvPr>
        <xdr:cNvSpPr/>
      </xdr:nvSpPr>
      <xdr:spPr>
        <a:xfrm>
          <a:off x="9588500" y="168532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98</xdr:row>
      <xdr:rowOff>143862</xdr:rowOff>
    </xdr:from>
    <xdr:ext cx="599010" cy="259045"/>
    <xdr:sp macro="" textlink="">
      <xdr:nvSpPr>
        <xdr:cNvPr id="466" name="テキスト ボックス 465">
          <a:extLst>
            <a:ext uri="{FF2B5EF4-FFF2-40B4-BE49-F238E27FC236}">
              <a16:creationId xmlns:a16="http://schemas.microsoft.com/office/drawing/2014/main" id="{00000000-0008-0000-0700-0000D2010000}"/>
            </a:ext>
          </a:extLst>
        </xdr:cNvPr>
        <xdr:cNvSpPr txBox="1"/>
      </xdr:nvSpPr>
      <xdr:spPr>
        <a:xfrm>
          <a:off x="9339795" y="169459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154,693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98</xdr:row>
      <xdr:rowOff>16497</xdr:rowOff>
    </xdr:from>
    <xdr:to>
      <xdr:col>45</xdr:col>
      <xdr:colOff>177800</xdr:colOff>
      <xdr:row>98</xdr:row>
      <xdr:rowOff>85026</xdr:rowOff>
    </xdr:to>
    <xdr:cxnSp macro="">
      <xdr:nvCxnSpPr>
        <xdr:cNvPr id="467" name="直線コネクタ 466">
          <a:extLst>
            <a:ext uri="{FF2B5EF4-FFF2-40B4-BE49-F238E27FC236}">
              <a16:creationId xmlns:a16="http://schemas.microsoft.com/office/drawing/2014/main" id="{00000000-0008-0000-0700-0000D3010000}"/>
            </a:ext>
          </a:extLst>
        </xdr:cNvPr>
        <xdr:cNvCxnSpPr/>
      </xdr:nvCxnSpPr>
      <xdr:spPr>
        <a:xfrm>
          <a:off x="7861300" y="16818597"/>
          <a:ext cx="889000" cy="685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57348</xdr:rowOff>
    </xdr:from>
    <xdr:to>
      <xdr:col>46</xdr:col>
      <xdr:colOff>38100</xdr:colOff>
      <xdr:row>98</xdr:row>
      <xdr:rowOff>158948</xdr:rowOff>
    </xdr:to>
    <xdr:sp macro="" textlink="">
      <xdr:nvSpPr>
        <xdr:cNvPr id="468" name="フローチャート: 判断 467">
          <a:extLst>
            <a:ext uri="{FF2B5EF4-FFF2-40B4-BE49-F238E27FC236}">
              <a16:creationId xmlns:a16="http://schemas.microsoft.com/office/drawing/2014/main" id="{00000000-0008-0000-0700-0000D4010000}"/>
            </a:ext>
          </a:extLst>
        </xdr:cNvPr>
        <xdr:cNvSpPr/>
      </xdr:nvSpPr>
      <xdr:spPr>
        <a:xfrm>
          <a:off x="8699500" y="168594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98</xdr:row>
      <xdr:rowOff>150075</xdr:rowOff>
    </xdr:from>
    <xdr:ext cx="599010" cy="259045"/>
    <xdr:sp macro="" textlink="">
      <xdr:nvSpPr>
        <xdr:cNvPr id="469" name="テキスト ボックス 468">
          <a:extLst>
            <a:ext uri="{FF2B5EF4-FFF2-40B4-BE49-F238E27FC236}">
              <a16:creationId xmlns:a16="http://schemas.microsoft.com/office/drawing/2014/main" id="{00000000-0008-0000-0700-0000D5010000}"/>
            </a:ext>
          </a:extLst>
        </xdr:cNvPr>
        <xdr:cNvSpPr txBox="1"/>
      </xdr:nvSpPr>
      <xdr:spPr>
        <a:xfrm>
          <a:off x="8450795" y="169521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148,985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98</xdr:row>
      <xdr:rowOff>16497</xdr:rowOff>
    </xdr:from>
    <xdr:to>
      <xdr:col>41</xdr:col>
      <xdr:colOff>50800</xdr:colOff>
      <xdr:row>98</xdr:row>
      <xdr:rowOff>161449</xdr:rowOff>
    </xdr:to>
    <xdr:cxnSp macro="">
      <xdr:nvCxnSpPr>
        <xdr:cNvPr id="470" name="直線コネクタ 469">
          <a:extLst>
            <a:ext uri="{FF2B5EF4-FFF2-40B4-BE49-F238E27FC236}">
              <a16:creationId xmlns:a16="http://schemas.microsoft.com/office/drawing/2014/main" id="{00000000-0008-0000-0700-0000D6010000}"/>
            </a:ext>
          </a:extLst>
        </xdr:cNvPr>
        <xdr:cNvCxnSpPr/>
      </xdr:nvCxnSpPr>
      <xdr:spPr>
        <a:xfrm flipV="1">
          <a:off x="6972300" y="16818597"/>
          <a:ext cx="889000" cy="1449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57558</xdr:rowOff>
    </xdr:from>
    <xdr:to>
      <xdr:col>41</xdr:col>
      <xdr:colOff>101600</xdr:colOff>
      <xdr:row>98</xdr:row>
      <xdr:rowOff>159158</xdr:rowOff>
    </xdr:to>
    <xdr:sp macro="" textlink="">
      <xdr:nvSpPr>
        <xdr:cNvPr id="471" name="フローチャート: 判断 470">
          <a:extLst>
            <a:ext uri="{FF2B5EF4-FFF2-40B4-BE49-F238E27FC236}">
              <a16:creationId xmlns:a16="http://schemas.microsoft.com/office/drawing/2014/main" id="{00000000-0008-0000-0700-0000D7010000}"/>
            </a:ext>
          </a:extLst>
        </xdr:cNvPr>
        <xdr:cNvSpPr/>
      </xdr:nvSpPr>
      <xdr:spPr>
        <a:xfrm>
          <a:off x="7810500" y="168596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98</xdr:row>
      <xdr:rowOff>150285</xdr:rowOff>
    </xdr:from>
    <xdr:ext cx="599010" cy="259045"/>
    <xdr:sp macro="" textlink="">
      <xdr:nvSpPr>
        <xdr:cNvPr id="472" name="テキスト ボックス 471">
          <a:extLst>
            <a:ext uri="{FF2B5EF4-FFF2-40B4-BE49-F238E27FC236}">
              <a16:creationId xmlns:a16="http://schemas.microsoft.com/office/drawing/2014/main" id="{00000000-0008-0000-0700-0000D8010000}"/>
            </a:ext>
          </a:extLst>
        </xdr:cNvPr>
        <xdr:cNvSpPr txBox="1"/>
      </xdr:nvSpPr>
      <xdr:spPr>
        <a:xfrm>
          <a:off x="7561795" y="16952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148,792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74820</xdr:rowOff>
    </xdr:from>
    <xdr:to>
      <xdr:col>36</xdr:col>
      <xdr:colOff>165100</xdr:colOff>
      <xdr:row>99</xdr:row>
      <xdr:rowOff>4970</xdr:rowOff>
    </xdr:to>
    <xdr:sp macro="" textlink="">
      <xdr:nvSpPr>
        <xdr:cNvPr id="473" name="フローチャート: 判断 472">
          <a:extLst>
            <a:ext uri="{FF2B5EF4-FFF2-40B4-BE49-F238E27FC236}">
              <a16:creationId xmlns:a16="http://schemas.microsoft.com/office/drawing/2014/main" id="{00000000-0008-0000-0700-0000D9010000}"/>
            </a:ext>
          </a:extLst>
        </xdr:cNvPr>
        <xdr:cNvSpPr/>
      </xdr:nvSpPr>
      <xdr:spPr>
        <a:xfrm>
          <a:off x="6921500" y="16876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97</xdr:row>
      <xdr:rowOff>21497</xdr:rowOff>
    </xdr:from>
    <xdr:ext cx="599010" cy="259045"/>
    <xdr:sp macro="" textlink="">
      <xdr:nvSpPr>
        <xdr:cNvPr id="474" name="テキスト ボックス 473">
          <a:extLst>
            <a:ext uri="{FF2B5EF4-FFF2-40B4-BE49-F238E27FC236}">
              <a16:creationId xmlns:a16="http://schemas.microsoft.com/office/drawing/2014/main" id="{00000000-0008-0000-0700-0000DA010000}"/>
            </a:ext>
          </a:extLst>
        </xdr:cNvPr>
        <xdr:cNvSpPr txBox="1"/>
      </xdr:nvSpPr>
      <xdr:spPr>
        <a:xfrm>
          <a:off x="6672795" y="16652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132,934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5" name="テキスト ボックス 474">
          <a:extLst>
            <a:ext uri="{FF2B5EF4-FFF2-40B4-BE49-F238E27FC236}">
              <a16:creationId xmlns:a16="http://schemas.microsoft.com/office/drawing/2014/main" id="{00000000-0008-0000-0700-0000DB010000}"/>
            </a:ext>
          </a:extLst>
        </xdr:cNvPr>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6" name="テキスト ボックス 475">
          <a:extLst>
            <a:ext uri="{FF2B5EF4-FFF2-40B4-BE49-F238E27FC236}">
              <a16:creationId xmlns:a16="http://schemas.microsoft.com/office/drawing/2014/main" id="{00000000-0008-0000-0700-0000DC010000}"/>
            </a:ext>
          </a:extLst>
        </xdr:cNvPr>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7" name="テキスト ボックス 476">
          <a:extLst>
            <a:ext uri="{FF2B5EF4-FFF2-40B4-BE49-F238E27FC236}">
              <a16:creationId xmlns:a16="http://schemas.microsoft.com/office/drawing/2014/main" id="{00000000-0008-0000-0700-0000DD010000}"/>
            </a:ext>
          </a:extLst>
        </xdr:cNvPr>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8" name="テキスト ボックス 477">
          <a:extLst>
            <a:ext uri="{FF2B5EF4-FFF2-40B4-BE49-F238E27FC236}">
              <a16:creationId xmlns:a16="http://schemas.microsoft.com/office/drawing/2014/main" id="{00000000-0008-0000-0700-0000DE010000}"/>
            </a:ext>
          </a:extLst>
        </xdr:cNvPr>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9" name="テキスト ボックス 478">
          <a:extLst>
            <a:ext uri="{FF2B5EF4-FFF2-40B4-BE49-F238E27FC236}">
              <a16:creationId xmlns:a16="http://schemas.microsoft.com/office/drawing/2014/main" id="{00000000-0008-0000-0700-0000DF010000}"/>
            </a:ext>
          </a:extLst>
        </xdr:cNvPr>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97</xdr:row>
      <xdr:rowOff>110834</xdr:rowOff>
    </xdr:from>
    <xdr:to>
      <xdr:col>55</xdr:col>
      <xdr:colOff>50800</xdr:colOff>
      <xdr:row>98</xdr:row>
      <xdr:rowOff>40984</xdr:rowOff>
    </xdr:to>
    <xdr:sp macro="" textlink="">
      <xdr:nvSpPr>
        <xdr:cNvPr id="480" name="楕円 479">
          <a:extLst>
            <a:ext uri="{FF2B5EF4-FFF2-40B4-BE49-F238E27FC236}">
              <a16:creationId xmlns:a16="http://schemas.microsoft.com/office/drawing/2014/main" id="{00000000-0008-0000-0700-0000E0010000}"/>
            </a:ext>
          </a:extLst>
        </xdr:cNvPr>
        <xdr:cNvSpPr/>
      </xdr:nvSpPr>
      <xdr:spPr>
        <a:xfrm>
          <a:off x="10426700" y="167414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96</xdr:row>
      <xdr:rowOff>133711</xdr:rowOff>
    </xdr:from>
    <xdr:ext cx="599010" cy="259045"/>
    <xdr:sp macro="" textlink="">
      <xdr:nvSpPr>
        <xdr:cNvPr id="481" name="土木費該当値テキスト">
          <a:extLst>
            <a:ext uri="{FF2B5EF4-FFF2-40B4-BE49-F238E27FC236}">
              <a16:creationId xmlns:a16="http://schemas.microsoft.com/office/drawing/2014/main" id="{00000000-0008-0000-0700-0000E1010000}"/>
            </a:ext>
          </a:extLst>
        </xdr:cNvPr>
        <xdr:cNvSpPr txBox="1"/>
      </xdr:nvSpPr>
      <xdr:spPr>
        <a:xfrm>
          <a:off x="10528300" y="165929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257,351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97</xdr:row>
      <xdr:rowOff>134107</xdr:rowOff>
    </xdr:from>
    <xdr:to>
      <xdr:col>50</xdr:col>
      <xdr:colOff>165100</xdr:colOff>
      <xdr:row>98</xdr:row>
      <xdr:rowOff>64257</xdr:rowOff>
    </xdr:to>
    <xdr:sp macro="" textlink="">
      <xdr:nvSpPr>
        <xdr:cNvPr id="482" name="楕円 481">
          <a:extLst>
            <a:ext uri="{FF2B5EF4-FFF2-40B4-BE49-F238E27FC236}">
              <a16:creationId xmlns:a16="http://schemas.microsoft.com/office/drawing/2014/main" id="{00000000-0008-0000-0700-0000E2010000}"/>
            </a:ext>
          </a:extLst>
        </xdr:cNvPr>
        <xdr:cNvSpPr/>
      </xdr:nvSpPr>
      <xdr:spPr>
        <a:xfrm>
          <a:off x="9588500" y="167647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96</xdr:row>
      <xdr:rowOff>80784</xdr:rowOff>
    </xdr:from>
    <xdr:ext cx="599010" cy="259045"/>
    <xdr:sp macro="" textlink="">
      <xdr:nvSpPr>
        <xdr:cNvPr id="483" name="テキスト ボックス 482">
          <a:extLst>
            <a:ext uri="{FF2B5EF4-FFF2-40B4-BE49-F238E27FC236}">
              <a16:creationId xmlns:a16="http://schemas.microsoft.com/office/drawing/2014/main" id="{00000000-0008-0000-0700-0000E3010000}"/>
            </a:ext>
          </a:extLst>
        </xdr:cNvPr>
        <xdr:cNvSpPr txBox="1"/>
      </xdr:nvSpPr>
      <xdr:spPr>
        <a:xfrm>
          <a:off x="9339795" y="165399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235,971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98</xdr:row>
      <xdr:rowOff>34226</xdr:rowOff>
    </xdr:from>
    <xdr:to>
      <xdr:col>46</xdr:col>
      <xdr:colOff>38100</xdr:colOff>
      <xdr:row>98</xdr:row>
      <xdr:rowOff>135826</xdr:rowOff>
    </xdr:to>
    <xdr:sp macro="" textlink="">
      <xdr:nvSpPr>
        <xdr:cNvPr id="484" name="楕円 483">
          <a:extLst>
            <a:ext uri="{FF2B5EF4-FFF2-40B4-BE49-F238E27FC236}">
              <a16:creationId xmlns:a16="http://schemas.microsoft.com/office/drawing/2014/main" id="{00000000-0008-0000-0700-0000E4010000}"/>
            </a:ext>
          </a:extLst>
        </xdr:cNvPr>
        <xdr:cNvSpPr/>
      </xdr:nvSpPr>
      <xdr:spPr>
        <a:xfrm>
          <a:off x="8699500" y="1683632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96</xdr:row>
      <xdr:rowOff>152353</xdr:rowOff>
    </xdr:from>
    <xdr:ext cx="599010" cy="259045"/>
    <xdr:sp macro="" textlink="">
      <xdr:nvSpPr>
        <xdr:cNvPr id="485" name="テキスト ボックス 484">
          <a:extLst>
            <a:ext uri="{FF2B5EF4-FFF2-40B4-BE49-F238E27FC236}">
              <a16:creationId xmlns:a16="http://schemas.microsoft.com/office/drawing/2014/main" id="{00000000-0008-0000-0700-0000E5010000}"/>
            </a:ext>
          </a:extLst>
        </xdr:cNvPr>
        <xdr:cNvSpPr txBox="1"/>
      </xdr:nvSpPr>
      <xdr:spPr>
        <a:xfrm>
          <a:off x="8450795" y="166115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97</xdr:row>
      <xdr:rowOff>137147</xdr:rowOff>
    </xdr:from>
    <xdr:to>
      <xdr:col>41</xdr:col>
      <xdr:colOff>101600</xdr:colOff>
      <xdr:row>98</xdr:row>
      <xdr:rowOff>67297</xdr:rowOff>
    </xdr:to>
    <xdr:sp macro="" textlink="">
      <xdr:nvSpPr>
        <xdr:cNvPr id="486" name="楕円 485">
          <a:extLst>
            <a:ext uri="{FF2B5EF4-FFF2-40B4-BE49-F238E27FC236}">
              <a16:creationId xmlns:a16="http://schemas.microsoft.com/office/drawing/2014/main" id="{00000000-0008-0000-0700-0000E6010000}"/>
            </a:ext>
          </a:extLst>
        </xdr:cNvPr>
        <xdr:cNvSpPr/>
      </xdr:nvSpPr>
      <xdr:spPr>
        <a:xfrm>
          <a:off x="7810500" y="16767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96</xdr:row>
      <xdr:rowOff>83824</xdr:rowOff>
    </xdr:from>
    <xdr:ext cx="599010" cy="259045"/>
    <xdr:sp macro="" textlink="">
      <xdr:nvSpPr>
        <xdr:cNvPr id="487" name="テキスト ボックス 486">
          <a:extLst>
            <a:ext uri="{FF2B5EF4-FFF2-40B4-BE49-F238E27FC236}">
              <a16:creationId xmlns:a16="http://schemas.microsoft.com/office/drawing/2014/main" id="{00000000-0008-0000-0700-0000E7010000}"/>
            </a:ext>
          </a:extLst>
        </xdr:cNvPr>
        <xdr:cNvSpPr txBox="1"/>
      </xdr:nvSpPr>
      <xdr:spPr>
        <a:xfrm>
          <a:off x="7561795" y="1654302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233,179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110649</xdr:rowOff>
    </xdr:from>
    <xdr:to>
      <xdr:col>36</xdr:col>
      <xdr:colOff>165100</xdr:colOff>
      <xdr:row>99</xdr:row>
      <xdr:rowOff>40799</xdr:rowOff>
    </xdr:to>
    <xdr:sp macro="" textlink="">
      <xdr:nvSpPr>
        <xdr:cNvPr id="488" name="楕円 487">
          <a:extLst>
            <a:ext uri="{FF2B5EF4-FFF2-40B4-BE49-F238E27FC236}">
              <a16:creationId xmlns:a16="http://schemas.microsoft.com/office/drawing/2014/main" id="{00000000-0008-0000-0700-0000E8010000}"/>
            </a:ext>
          </a:extLst>
        </xdr:cNvPr>
        <xdr:cNvSpPr/>
      </xdr:nvSpPr>
      <xdr:spPr>
        <a:xfrm>
          <a:off x="6921500" y="169127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99</xdr:row>
      <xdr:rowOff>31926</xdr:rowOff>
    </xdr:from>
    <xdr:ext cx="599010" cy="259045"/>
    <xdr:sp macro="" textlink="">
      <xdr:nvSpPr>
        <xdr:cNvPr id="489" name="テキスト ボックス 488">
          <a:extLst>
            <a:ext uri="{FF2B5EF4-FFF2-40B4-BE49-F238E27FC236}">
              <a16:creationId xmlns:a16="http://schemas.microsoft.com/office/drawing/2014/main" id="{00000000-0008-0000-0700-0000E9010000}"/>
            </a:ext>
          </a:extLst>
        </xdr:cNvPr>
        <xdr:cNvSpPr txBox="1"/>
      </xdr:nvSpPr>
      <xdr:spPr>
        <a:xfrm>
          <a:off x="6672795" y="1700547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0" name="正方形/長方形 489">
          <a:extLst>
            <a:ext uri="{FF2B5EF4-FFF2-40B4-BE49-F238E27FC236}">
              <a16:creationId xmlns:a16="http://schemas.microsoft.com/office/drawing/2014/main" id="{00000000-0008-0000-0700-0000EA010000}"/>
            </a:ext>
          </a:extLst>
        </xdr:cNvPr>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1" name="正方形/長方形 490">
          <a:extLst>
            <a:ext uri="{FF2B5EF4-FFF2-40B4-BE49-F238E27FC236}">
              <a16:creationId xmlns:a16="http://schemas.microsoft.com/office/drawing/2014/main" id="{00000000-0008-0000-0700-0000EB010000}"/>
            </a:ext>
          </a:extLst>
        </xdr:cNvPr>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2" name="正方形/長方形 491">
          <a:extLst>
            <a:ext uri="{FF2B5EF4-FFF2-40B4-BE49-F238E27FC236}">
              <a16:creationId xmlns:a16="http://schemas.microsoft.com/office/drawing/2014/main" id="{00000000-0008-0000-0700-0000EC010000}"/>
            </a:ext>
          </a:extLst>
        </xdr:cNvPr>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3" name="正方形/長方形 492">
          <a:extLst>
            <a:ext uri="{FF2B5EF4-FFF2-40B4-BE49-F238E27FC236}">
              <a16:creationId xmlns:a16="http://schemas.microsoft.com/office/drawing/2014/main" id="{00000000-0008-0000-0700-0000ED010000}"/>
            </a:ext>
          </a:extLst>
        </xdr:cNvPr>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4" name="正方形/長方形 493">
          <a:extLst>
            <a:ext uri="{FF2B5EF4-FFF2-40B4-BE49-F238E27FC236}">
              <a16:creationId xmlns:a16="http://schemas.microsoft.com/office/drawing/2014/main" id="{00000000-0008-0000-0700-0000EE010000}"/>
            </a:ext>
          </a:extLst>
        </xdr:cNvPr>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5" name="正方形/長方形 494">
          <a:extLst>
            <a:ext uri="{FF2B5EF4-FFF2-40B4-BE49-F238E27FC236}">
              <a16:creationId xmlns:a16="http://schemas.microsoft.com/office/drawing/2014/main" id="{00000000-0008-0000-0700-0000EF010000}"/>
            </a:ext>
          </a:extLst>
        </xdr:cNvPr>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6" name="正方形/長方形 495">
          <a:extLst>
            <a:ext uri="{FF2B5EF4-FFF2-40B4-BE49-F238E27FC236}">
              <a16:creationId xmlns:a16="http://schemas.microsoft.com/office/drawing/2014/main" id="{00000000-0008-0000-0700-0000F0010000}"/>
            </a:ext>
          </a:extLst>
        </xdr:cNvPr>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7" name="正方形/長方形 496">
          <a:extLst>
            <a:ext uri="{FF2B5EF4-FFF2-40B4-BE49-F238E27FC236}">
              <a16:creationId xmlns:a16="http://schemas.microsoft.com/office/drawing/2014/main" id="{00000000-0008-0000-0700-0000F1010000}"/>
            </a:ext>
          </a:extLst>
        </xdr:cNvPr>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8" name="テキスト ボックス 497">
          <a:extLst>
            <a:ext uri="{FF2B5EF4-FFF2-40B4-BE49-F238E27FC236}">
              <a16:creationId xmlns:a16="http://schemas.microsoft.com/office/drawing/2014/main" id="{00000000-0008-0000-0700-0000F2010000}"/>
            </a:ext>
          </a:extLst>
        </xdr:cNvPr>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9" name="直線コネクタ 498">
          <a:extLst>
            <a:ext uri="{FF2B5EF4-FFF2-40B4-BE49-F238E27FC236}">
              <a16:creationId xmlns:a16="http://schemas.microsoft.com/office/drawing/2014/main" id="{00000000-0008-0000-0700-0000F3010000}"/>
            </a:ext>
          </a:extLst>
        </xdr:cNvPr>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0" name="直線コネクタ 499">
          <a:extLst>
            <a:ext uri="{FF2B5EF4-FFF2-40B4-BE49-F238E27FC236}">
              <a16:creationId xmlns:a16="http://schemas.microsoft.com/office/drawing/2014/main" id="{00000000-0008-0000-0700-0000F4010000}"/>
            </a:ext>
          </a:extLst>
        </xdr:cNvPr>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1" name="テキスト ボックス 500">
          <a:extLst>
            <a:ext uri="{FF2B5EF4-FFF2-40B4-BE49-F238E27FC236}">
              <a16:creationId xmlns:a16="http://schemas.microsoft.com/office/drawing/2014/main" id="{00000000-0008-0000-0700-0000F5010000}"/>
            </a:ext>
          </a:extLst>
        </xdr:cNvPr>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2" name="直線コネクタ 501">
          <a:extLst>
            <a:ext uri="{FF2B5EF4-FFF2-40B4-BE49-F238E27FC236}">
              <a16:creationId xmlns:a16="http://schemas.microsoft.com/office/drawing/2014/main" id="{00000000-0008-0000-0700-0000F6010000}"/>
            </a:ext>
          </a:extLst>
        </xdr:cNvPr>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36</xdr:row>
      <xdr:rowOff>35577</xdr:rowOff>
    </xdr:from>
    <xdr:ext cx="595419" cy="259045"/>
    <xdr:sp macro="" textlink="">
      <xdr:nvSpPr>
        <xdr:cNvPr id="503" name="テキスト ボックス 502">
          <a:extLst>
            <a:ext uri="{FF2B5EF4-FFF2-40B4-BE49-F238E27FC236}">
              <a16:creationId xmlns:a16="http://schemas.microsoft.com/office/drawing/2014/main" id="{00000000-0008-0000-0700-0000F7010000}"/>
            </a:ext>
          </a:extLst>
        </xdr:cNvPr>
        <xdr:cNvSpPr txBox="1"/>
      </xdr:nvSpPr>
      <xdr:spPr>
        <a:xfrm>
          <a:off x="11850581" y="6207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4" name="直線コネクタ 503">
          <a:extLst>
            <a:ext uri="{FF2B5EF4-FFF2-40B4-BE49-F238E27FC236}">
              <a16:creationId xmlns:a16="http://schemas.microsoft.com/office/drawing/2014/main" id="{00000000-0008-0000-0700-0000F8010000}"/>
            </a:ext>
          </a:extLst>
        </xdr:cNvPr>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33</xdr:row>
      <xdr:rowOff>168927</xdr:rowOff>
    </xdr:from>
    <xdr:ext cx="595419" cy="259045"/>
    <xdr:sp macro="" textlink="">
      <xdr:nvSpPr>
        <xdr:cNvPr id="505" name="テキスト ボックス 504">
          <a:extLst>
            <a:ext uri="{FF2B5EF4-FFF2-40B4-BE49-F238E27FC236}">
              <a16:creationId xmlns:a16="http://schemas.microsoft.com/office/drawing/2014/main" id="{00000000-0008-0000-0700-0000F9010000}"/>
            </a:ext>
          </a:extLst>
        </xdr:cNvPr>
        <xdr:cNvSpPr txBox="1"/>
      </xdr:nvSpPr>
      <xdr:spPr>
        <a:xfrm>
          <a:off x="11850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06" name="直線コネクタ 505">
          <a:extLst>
            <a:ext uri="{FF2B5EF4-FFF2-40B4-BE49-F238E27FC236}">
              <a16:creationId xmlns:a16="http://schemas.microsoft.com/office/drawing/2014/main" id="{00000000-0008-0000-0700-0000FA010000}"/>
            </a:ext>
          </a:extLst>
        </xdr:cNvPr>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31</xdr:row>
      <xdr:rowOff>130827</xdr:rowOff>
    </xdr:from>
    <xdr:ext cx="595419" cy="259045"/>
    <xdr:sp macro="" textlink="">
      <xdr:nvSpPr>
        <xdr:cNvPr id="507" name="テキスト ボックス 506">
          <a:extLst>
            <a:ext uri="{FF2B5EF4-FFF2-40B4-BE49-F238E27FC236}">
              <a16:creationId xmlns:a16="http://schemas.microsoft.com/office/drawing/2014/main" id="{00000000-0008-0000-0700-0000FB010000}"/>
            </a:ext>
          </a:extLst>
        </xdr:cNvPr>
        <xdr:cNvSpPr txBox="1"/>
      </xdr:nvSpPr>
      <xdr:spPr>
        <a:xfrm>
          <a:off x="11850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08" name="直線コネクタ 507">
          <a:extLst>
            <a:ext uri="{FF2B5EF4-FFF2-40B4-BE49-F238E27FC236}">
              <a16:creationId xmlns:a16="http://schemas.microsoft.com/office/drawing/2014/main" id="{00000000-0008-0000-0700-0000FC010000}"/>
            </a:ext>
          </a:extLst>
        </xdr:cNvPr>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92727</xdr:rowOff>
    </xdr:from>
    <xdr:ext cx="595419" cy="259045"/>
    <xdr:sp macro="" textlink="">
      <xdr:nvSpPr>
        <xdr:cNvPr id="509" name="テキスト ボックス 508">
          <a:extLst>
            <a:ext uri="{FF2B5EF4-FFF2-40B4-BE49-F238E27FC236}">
              <a16:creationId xmlns:a16="http://schemas.microsoft.com/office/drawing/2014/main" id="{00000000-0008-0000-0700-0000FD010000}"/>
            </a:ext>
          </a:extLst>
        </xdr:cNvPr>
        <xdr:cNvSpPr txBox="1"/>
      </xdr:nvSpPr>
      <xdr:spPr>
        <a:xfrm>
          <a:off x="11850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0" name="直線コネクタ 509">
          <a:extLst>
            <a:ext uri="{FF2B5EF4-FFF2-40B4-BE49-F238E27FC236}">
              <a16:creationId xmlns:a16="http://schemas.microsoft.com/office/drawing/2014/main" id="{00000000-0008-0000-0700-0000FE010000}"/>
            </a:ext>
          </a:extLst>
        </xdr:cNvPr>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1" name="テキスト ボックス 510">
          <a:extLst>
            <a:ext uri="{FF2B5EF4-FFF2-40B4-BE49-F238E27FC236}">
              <a16:creationId xmlns:a16="http://schemas.microsoft.com/office/drawing/2014/main" id="{00000000-0008-0000-0700-0000FF010000}"/>
            </a:ext>
          </a:extLst>
        </xdr:cNvPr>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2" name="消防費グラフ枠">
          <a:extLst>
            <a:ext uri="{FF2B5EF4-FFF2-40B4-BE49-F238E27FC236}">
              <a16:creationId xmlns:a16="http://schemas.microsoft.com/office/drawing/2014/main" id="{00000000-0008-0000-0700-000000020000}"/>
            </a:ext>
          </a:extLst>
        </xdr:cNvPr>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135829</xdr:rowOff>
    </xdr:from>
    <xdr:to>
      <xdr:col>85</xdr:col>
      <xdr:colOff>126364</xdr:colOff>
      <xdr:row>38</xdr:row>
      <xdr:rowOff>170965</xdr:rowOff>
    </xdr:to>
    <xdr:cxnSp macro="">
      <xdr:nvCxnSpPr>
        <xdr:cNvPr id="513" name="直線コネクタ 512">
          <a:extLst>
            <a:ext uri="{FF2B5EF4-FFF2-40B4-BE49-F238E27FC236}">
              <a16:creationId xmlns:a16="http://schemas.microsoft.com/office/drawing/2014/main" id="{00000000-0008-0000-0700-000001020000}"/>
            </a:ext>
          </a:extLst>
        </xdr:cNvPr>
        <xdr:cNvCxnSpPr/>
      </xdr:nvCxnSpPr>
      <xdr:spPr>
        <a:xfrm flipV="1">
          <a:off x="16317595" y="5450779"/>
          <a:ext cx="1269" cy="123528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3342</xdr:rowOff>
    </xdr:from>
    <xdr:ext cx="534377" cy="259045"/>
    <xdr:sp macro="" textlink="">
      <xdr:nvSpPr>
        <xdr:cNvPr id="514" name="消防費最小値テキスト">
          <a:extLst>
            <a:ext uri="{FF2B5EF4-FFF2-40B4-BE49-F238E27FC236}">
              <a16:creationId xmlns:a16="http://schemas.microsoft.com/office/drawing/2014/main" id="{00000000-0008-0000-0700-000002020000}"/>
            </a:ext>
          </a:extLst>
        </xdr:cNvPr>
        <xdr:cNvSpPr txBox="1"/>
      </xdr:nvSpPr>
      <xdr:spPr>
        <a:xfrm>
          <a:off x="16370300" y="66898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11,794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170965</xdr:rowOff>
    </xdr:from>
    <xdr:to>
      <xdr:col>86</xdr:col>
      <xdr:colOff>25400</xdr:colOff>
      <xdr:row>38</xdr:row>
      <xdr:rowOff>170965</xdr:rowOff>
    </xdr:to>
    <xdr:cxnSp macro="">
      <xdr:nvCxnSpPr>
        <xdr:cNvPr id="515" name="直線コネクタ 514">
          <a:extLst>
            <a:ext uri="{FF2B5EF4-FFF2-40B4-BE49-F238E27FC236}">
              <a16:creationId xmlns:a16="http://schemas.microsoft.com/office/drawing/2014/main" id="{00000000-0008-0000-0700-000003020000}"/>
            </a:ext>
          </a:extLst>
        </xdr:cNvPr>
        <xdr:cNvCxnSpPr/>
      </xdr:nvCxnSpPr>
      <xdr:spPr>
        <a:xfrm>
          <a:off x="16230600" y="6686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82506</xdr:rowOff>
    </xdr:from>
    <xdr:ext cx="599010" cy="259045"/>
    <xdr:sp macro="" textlink="">
      <xdr:nvSpPr>
        <xdr:cNvPr id="516" name="消防費最大値テキスト">
          <a:extLst>
            <a:ext uri="{FF2B5EF4-FFF2-40B4-BE49-F238E27FC236}">
              <a16:creationId xmlns:a16="http://schemas.microsoft.com/office/drawing/2014/main" id="{00000000-0008-0000-0700-000004020000}"/>
            </a:ext>
          </a:extLst>
        </xdr:cNvPr>
        <xdr:cNvSpPr txBox="1"/>
      </xdr:nvSpPr>
      <xdr:spPr>
        <a:xfrm>
          <a:off x="16370300" y="52260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336,016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135829</xdr:rowOff>
    </xdr:from>
    <xdr:to>
      <xdr:col>86</xdr:col>
      <xdr:colOff>25400</xdr:colOff>
      <xdr:row>31</xdr:row>
      <xdr:rowOff>135829</xdr:rowOff>
    </xdr:to>
    <xdr:cxnSp macro="">
      <xdr:nvCxnSpPr>
        <xdr:cNvPr id="517" name="直線コネクタ 516">
          <a:extLst>
            <a:ext uri="{FF2B5EF4-FFF2-40B4-BE49-F238E27FC236}">
              <a16:creationId xmlns:a16="http://schemas.microsoft.com/office/drawing/2014/main" id="{00000000-0008-0000-0700-000005020000}"/>
            </a:ext>
          </a:extLst>
        </xdr:cNvPr>
        <xdr:cNvCxnSpPr/>
      </xdr:nvCxnSpPr>
      <xdr:spPr>
        <a:xfrm>
          <a:off x="16230600" y="54507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38</xdr:row>
      <xdr:rowOff>94212</xdr:rowOff>
    </xdr:from>
    <xdr:to>
      <xdr:col>85</xdr:col>
      <xdr:colOff>127000</xdr:colOff>
      <xdr:row>38</xdr:row>
      <xdr:rowOff>127813</xdr:rowOff>
    </xdr:to>
    <xdr:cxnSp macro="">
      <xdr:nvCxnSpPr>
        <xdr:cNvPr id="518" name="直線コネクタ 517">
          <a:extLst>
            <a:ext uri="{FF2B5EF4-FFF2-40B4-BE49-F238E27FC236}">
              <a16:creationId xmlns:a16="http://schemas.microsoft.com/office/drawing/2014/main" id="{00000000-0008-0000-0700-000006020000}"/>
            </a:ext>
          </a:extLst>
        </xdr:cNvPr>
        <xdr:cNvCxnSpPr/>
      </xdr:nvCxnSpPr>
      <xdr:spPr>
        <a:xfrm flipV="1">
          <a:off x="15481300" y="6609312"/>
          <a:ext cx="838200" cy="336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122449</xdr:rowOff>
    </xdr:from>
    <xdr:ext cx="534377" cy="259045"/>
    <xdr:sp macro="" textlink="">
      <xdr:nvSpPr>
        <xdr:cNvPr id="519" name="消防費平均値テキスト">
          <a:extLst>
            <a:ext uri="{FF2B5EF4-FFF2-40B4-BE49-F238E27FC236}">
              <a16:creationId xmlns:a16="http://schemas.microsoft.com/office/drawing/2014/main" id="{00000000-0008-0000-0700-000007020000}"/>
            </a:ext>
          </a:extLst>
        </xdr:cNvPr>
        <xdr:cNvSpPr txBox="1"/>
      </xdr:nvSpPr>
      <xdr:spPr>
        <a:xfrm>
          <a:off x="16370300" y="6294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99572</xdr:rowOff>
    </xdr:from>
    <xdr:to>
      <xdr:col>85</xdr:col>
      <xdr:colOff>177800</xdr:colOff>
      <xdr:row>38</xdr:row>
      <xdr:rowOff>29722</xdr:rowOff>
    </xdr:to>
    <xdr:sp macro="" textlink="">
      <xdr:nvSpPr>
        <xdr:cNvPr id="520" name="フローチャート: 判断 519">
          <a:extLst>
            <a:ext uri="{FF2B5EF4-FFF2-40B4-BE49-F238E27FC236}">
              <a16:creationId xmlns:a16="http://schemas.microsoft.com/office/drawing/2014/main" id="{00000000-0008-0000-0700-000008020000}"/>
            </a:ext>
          </a:extLst>
        </xdr:cNvPr>
        <xdr:cNvSpPr/>
      </xdr:nvSpPr>
      <xdr:spPr>
        <a:xfrm>
          <a:off x="16268700" y="6443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38</xdr:row>
      <xdr:rowOff>101192</xdr:rowOff>
    </xdr:from>
    <xdr:to>
      <xdr:col>81</xdr:col>
      <xdr:colOff>50800</xdr:colOff>
      <xdr:row>38</xdr:row>
      <xdr:rowOff>127813</xdr:rowOff>
    </xdr:to>
    <xdr:cxnSp macro="">
      <xdr:nvCxnSpPr>
        <xdr:cNvPr id="521" name="直線コネクタ 520">
          <a:extLst>
            <a:ext uri="{FF2B5EF4-FFF2-40B4-BE49-F238E27FC236}">
              <a16:creationId xmlns:a16="http://schemas.microsoft.com/office/drawing/2014/main" id="{00000000-0008-0000-0700-000009020000}"/>
            </a:ext>
          </a:extLst>
        </xdr:cNvPr>
        <xdr:cNvCxnSpPr/>
      </xdr:nvCxnSpPr>
      <xdr:spPr>
        <a:xfrm>
          <a:off x="14592300" y="6616292"/>
          <a:ext cx="889000" cy="2662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37</xdr:row>
      <xdr:rowOff>84138</xdr:rowOff>
    </xdr:from>
    <xdr:to>
      <xdr:col>81</xdr:col>
      <xdr:colOff>101600</xdr:colOff>
      <xdr:row>38</xdr:row>
      <xdr:rowOff>14288</xdr:rowOff>
    </xdr:to>
    <xdr:sp macro="" textlink="">
      <xdr:nvSpPr>
        <xdr:cNvPr id="522" name="フローチャート: 判断 521">
          <a:extLst>
            <a:ext uri="{FF2B5EF4-FFF2-40B4-BE49-F238E27FC236}">
              <a16:creationId xmlns:a16="http://schemas.microsoft.com/office/drawing/2014/main" id="{00000000-0008-0000-0700-00000A020000}"/>
            </a:ext>
          </a:extLst>
        </xdr:cNvPr>
        <xdr:cNvSpPr/>
      </xdr:nvSpPr>
      <xdr:spPr>
        <a:xfrm>
          <a:off x="15430500" y="64277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36</xdr:row>
      <xdr:rowOff>30815</xdr:rowOff>
    </xdr:from>
    <xdr:ext cx="534377" cy="259045"/>
    <xdr:sp macro="" textlink="">
      <xdr:nvSpPr>
        <xdr:cNvPr id="523" name="テキスト ボックス 522">
          <a:extLst>
            <a:ext uri="{FF2B5EF4-FFF2-40B4-BE49-F238E27FC236}">
              <a16:creationId xmlns:a16="http://schemas.microsoft.com/office/drawing/2014/main" id="{00000000-0008-0000-0700-00000B020000}"/>
            </a:ext>
          </a:extLst>
        </xdr:cNvPr>
        <xdr:cNvSpPr txBox="1"/>
      </xdr:nvSpPr>
      <xdr:spPr>
        <a:xfrm>
          <a:off x="15214111" y="62030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38</xdr:row>
      <xdr:rowOff>50325</xdr:rowOff>
    </xdr:from>
    <xdr:to>
      <xdr:col>76</xdr:col>
      <xdr:colOff>114300</xdr:colOff>
      <xdr:row>38</xdr:row>
      <xdr:rowOff>101192</xdr:rowOff>
    </xdr:to>
    <xdr:cxnSp macro="">
      <xdr:nvCxnSpPr>
        <xdr:cNvPr id="524" name="直線コネクタ 523">
          <a:extLst>
            <a:ext uri="{FF2B5EF4-FFF2-40B4-BE49-F238E27FC236}">
              <a16:creationId xmlns:a16="http://schemas.microsoft.com/office/drawing/2014/main" id="{00000000-0008-0000-0700-00000C020000}"/>
            </a:ext>
          </a:extLst>
        </xdr:cNvPr>
        <xdr:cNvCxnSpPr/>
      </xdr:nvCxnSpPr>
      <xdr:spPr>
        <a:xfrm>
          <a:off x="13703300" y="6565425"/>
          <a:ext cx="889000" cy="508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37</xdr:row>
      <xdr:rowOff>82465</xdr:rowOff>
    </xdr:from>
    <xdr:to>
      <xdr:col>76</xdr:col>
      <xdr:colOff>165100</xdr:colOff>
      <xdr:row>38</xdr:row>
      <xdr:rowOff>12615</xdr:rowOff>
    </xdr:to>
    <xdr:sp macro="" textlink="">
      <xdr:nvSpPr>
        <xdr:cNvPr id="525" name="フローチャート: 判断 524">
          <a:extLst>
            <a:ext uri="{FF2B5EF4-FFF2-40B4-BE49-F238E27FC236}">
              <a16:creationId xmlns:a16="http://schemas.microsoft.com/office/drawing/2014/main" id="{00000000-0008-0000-0700-00000D020000}"/>
            </a:ext>
          </a:extLst>
        </xdr:cNvPr>
        <xdr:cNvSpPr/>
      </xdr:nvSpPr>
      <xdr:spPr>
        <a:xfrm>
          <a:off x="14541500" y="6426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36</xdr:row>
      <xdr:rowOff>29142</xdr:rowOff>
    </xdr:from>
    <xdr:ext cx="534377" cy="259045"/>
    <xdr:sp macro="" textlink="">
      <xdr:nvSpPr>
        <xdr:cNvPr id="526" name="テキスト ボックス 525">
          <a:extLst>
            <a:ext uri="{FF2B5EF4-FFF2-40B4-BE49-F238E27FC236}">
              <a16:creationId xmlns:a16="http://schemas.microsoft.com/office/drawing/2014/main" id="{00000000-0008-0000-0700-00000E020000}"/>
            </a:ext>
          </a:extLst>
        </xdr:cNvPr>
        <xdr:cNvSpPr txBox="1"/>
      </xdr:nvSpPr>
      <xdr:spPr>
        <a:xfrm>
          <a:off x="14325111" y="62013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66,689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38</xdr:row>
      <xdr:rowOff>50325</xdr:rowOff>
    </xdr:from>
    <xdr:to>
      <xdr:col>71</xdr:col>
      <xdr:colOff>177800</xdr:colOff>
      <xdr:row>38</xdr:row>
      <xdr:rowOff>109548</xdr:rowOff>
    </xdr:to>
    <xdr:cxnSp macro="">
      <xdr:nvCxnSpPr>
        <xdr:cNvPr id="527" name="直線コネクタ 526">
          <a:extLst>
            <a:ext uri="{FF2B5EF4-FFF2-40B4-BE49-F238E27FC236}">
              <a16:creationId xmlns:a16="http://schemas.microsoft.com/office/drawing/2014/main" id="{00000000-0008-0000-0700-00000F020000}"/>
            </a:ext>
          </a:extLst>
        </xdr:cNvPr>
        <xdr:cNvCxnSpPr/>
      </xdr:nvCxnSpPr>
      <xdr:spPr>
        <a:xfrm flipV="1">
          <a:off x="12814300" y="6565425"/>
          <a:ext cx="889000" cy="592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95175</xdr:rowOff>
    </xdr:from>
    <xdr:to>
      <xdr:col>72</xdr:col>
      <xdr:colOff>38100</xdr:colOff>
      <xdr:row>38</xdr:row>
      <xdr:rowOff>25326</xdr:rowOff>
    </xdr:to>
    <xdr:sp macro="" textlink="">
      <xdr:nvSpPr>
        <xdr:cNvPr id="528" name="フローチャート: 判断 527">
          <a:extLst>
            <a:ext uri="{FF2B5EF4-FFF2-40B4-BE49-F238E27FC236}">
              <a16:creationId xmlns:a16="http://schemas.microsoft.com/office/drawing/2014/main" id="{00000000-0008-0000-0700-000010020000}"/>
            </a:ext>
          </a:extLst>
        </xdr:cNvPr>
        <xdr:cNvSpPr/>
      </xdr:nvSpPr>
      <xdr:spPr>
        <a:xfrm>
          <a:off x="13652500" y="6438825"/>
          <a:ext cx="101600" cy="101601"/>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41852</xdr:rowOff>
    </xdr:from>
    <xdr:ext cx="534377" cy="259045"/>
    <xdr:sp macro="" textlink="">
      <xdr:nvSpPr>
        <xdr:cNvPr id="529" name="テキスト ボックス 528">
          <a:extLst>
            <a:ext uri="{FF2B5EF4-FFF2-40B4-BE49-F238E27FC236}">
              <a16:creationId xmlns:a16="http://schemas.microsoft.com/office/drawing/2014/main" id="{00000000-0008-0000-0700-000011020000}"/>
            </a:ext>
          </a:extLst>
        </xdr:cNvPr>
        <xdr:cNvSpPr txBox="1"/>
      </xdr:nvSpPr>
      <xdr:spPr>
        <a:xfrm>
          <a:off x="13436111" y="62140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37</xdr:row>
      <xdr:rowOff>97811</xdr:rowOff>
    </xdr:from>
    <xdr:to>
      <xdr:col>67</xdr:col>
      <xdr:colOff>101600</xdr:colOff>
      <xdr:row>38</xdr:row>
      <xdr:rowOff>27961</xdr:rowOff>
    </xdr:to>
    <xdr:sp macro="" textlink="">
      <xdr:nvSpPr>
        <xdr:cNvPr id="530" name="フローチャート: 判断 529">
          <a:extLst>
            <a:ext uri="{FF2B5EF4-FFF2-40B4-BE49-F238E27FC236}">
              <a16:creationId xmlns:a16="http://schemas.microsoft.com/office/drawing/2014/main" id="{00000000-0008-0000-0700-000012020000}"/>
            </a:ext>
          </a:extLst>
        </xdr:cNvPr>
        <xdr:cNvSpPr/>
      </xdr:nvSpPr>
      <xdr:spPr>
        <a:xfrm>
          <a:off x="12763500" y="6441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44488</xdr:rowOff>
    </xdr:from>
    <xdr:ext cx="534377" cy="259045"/>
    <xdr:sp macro="" textlink="">
      <xdr:nvSpPr>
        <xdr:cNvPr id="531" name="テキスト ボックス 530">
          <a:extLst>
            <a:ext uri="{FF2B5EF4-FFF2-40B4-BE49-F238E27FC236}">
              <a16:creationId xmlns:a16="http://schemas.microsoft.com/office/drawing/2014/main" id="{00000000-0008-0000-0700-000013020000}"/>
            </a:ext>
          </a:extLst>
        </xdr:cNvPr>
        <xdr:cNvSpPr txBox="1"/>
      </xdr:nvSpPr>
      <xdr:spPr>
        <a:xfrm>
          <a:off x="12547111" y="6216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62,661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2" name="テキスト ボックス 531">
          <a:extLst>
            <a:ext uri="{FF2B5EF4-FFF2-40B4-BE49-F238E27FC236}">
              <a16:creationId xmlns:a16="http://schemas.microsoft.com/office/drawing/2014/main" id="{00000000-0008-0000-0700-000014020000}"/>
            </a:ext>
          </a:extLst>
        </xdr:cNvPr>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3" name="テキスト ボックス 532">
          <a:extLst>
            <a:ext uri="{FF2B5EF4-FFF2-40B4-BE49-F238E27FC236}">
              <a16:creationId xmlns:a16="http://schemas.microsoft.com/office/drawing/2014/main" id="{00000000-0008-0000-0700-000015020000}"/>
            </a:ext>
          </a:extLst>
        </xdr:cNvPr>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4" name="テキスト ボックス 533">
          <a:extLst>
            <a:ext uri="{FF2B5EF4-FFF2-40B4-BE49-F238E27FC236}">
              <a16:creationId xmlns:a16="http://schemas.microsoft.com/office/drawing/2014/main" id="{00000000-0008-0000-0700-000016020000}"/>
            </a:ext>
          </a:extLst>
        </xdr:cNvPr>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5" name="テキスト ボックス 534">
          <a:extLst>
            <a:ext uri="{FF2B5EF4-FFF2-40B4-BE49-F238E27FC236}">
              <a16:creationId xmlns:a16="http://schemas.microsoft.com/office/drawing/2014/main" id="{00000000-0008-0000-0700-000017020000}"/>
            </a:ext>
          </a:extLst>
        </xdr:cNvPr>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6" name="テキスト ボックス 535">
          <a:extLst>
            <a:ext uri="{FF2B5EF4-FFF2-40B4-BE49-F238E27FC236}">
              <a16:creationId xmlns:a16="http://schemas.microsoft.com/office/drawing/2014/main" id="{00000000-0008-0000-0700-000018020000}"/>
            </a:ext>
          </a:extLst>
        </xdr:cNvPr>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43412</xdr:rowOff>
    </xdr:from>
    <xdr:to>
      <xdr:col>85</xdr:col>
      <xdr:colOff>177800</xdr:colOff>
      <xdr:row>38</xdr:row>
      <xdr:rowOff>145012</xdr:rowOff>
    </xdr:to>
    <xdr:sp macro="" textlink="">
      <xdr:nvSpPr>
        <xdr:cNvPr id="537" name="楕円 536">
          <a:extLst>
            <a:ext uri="{FF2B5EF4-FFF2-40B4-BE49-F238E27FC236}">
              <a16:creationId xmlns:a16="http://schemas.microsoft.com/office/drawing/2014/main" id="{00000000-0008-0000-0700-000019020000}"/>
            </a:ext>
          </a:extLst>
        </xdr:cNvPr>
        <xdr:cNvSpPr/>
      </xdr:nvSpPr>
      <xdr:spPr>
        <a:xfrm>
          <a:off x="16268700" y="655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37</xdr:row>
      <xdr:rowOff>129789</xdr:rowOff>
    </xdr:from>
    <xdr:ext cx="534377" cy="259045"/>
    <xdr:sp macro="" textlink="">
      <xdr:nvSpPr>
        <xdr:cNvPr id="538" name="消防費該当値テキスト">
          <a:extLst>
            <a:ext uri="{FF2B5EF4-FFF2-40B4-BE49-F238E27FC236}">
              <a16:creationId xmlns:a16="http://schemas.microsoft.com/office/drawing/2014/main" id="{00000000-0008-0000-0700-00001A020000}"/>
            </a:ext>
          </a:extLst>
        </xdr:cNvPr>
        <xdr:cNvSpPr txBox="1"/>
      </xdr:nvSpPr>
      <xdr:spPr>
        <a:xfrm>
          <a:off x="16370300" y="647343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38</xdr:row>
      <xdr:rowOff>77013</xdr:rowOff>
    </xdr:from>
    <xdr:to>
      <xdr:col>81</xdr:col>
      <xdr:colOff>101600</xdr:colOff>
      <xdr:row>39</xdr:row>
      <xdr:rowOff>7163</xdr:rowOff>
    </xdr:to>
    <xdr:sp macro="" textlink="">
      <xdr:nvSpPr>
        <xdr:cNvPr id="539" name="楕円 538">
          <a:extLst>
            <a:ext uri="{FF2B5EF4-FFF2-40B4-BE49-F238E27FC236}">
              <a16:creationId xmlns:a16="http://schemas.microsoft.com/office/drawing/2014/main" id="{00000000-0008-0000-0700-00001B020000}"/>
            </a:ext>
          </a:extLst>
        </xdr:cNvPr>
        <xdr:cNvSpPr/>
      </xdr:nvSpPr>
      <xdr:spPr>
        <a:xfrm>
          <a:off x="15430500" y="65921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38</xdr:row>
      <xdr:rowOff>169740</xdr:rowOff>
    </xdr:from>
    <xdr:ext cx="534377" cy="259045"/>
    <xdr:sp macro="" textlink="">
      <xdr:nvSpPr>
        <xdr:cNvPr id="540" name="テキスト ボックス 539">
          <a:extLst>
            <a:ext uri="{FF2B5EF4-FFF2-40B4-BE49-F238E27FC236}">
              <a16:creationId xmlns:a16="http://schemas.microsoft.com/office/drawing/2014/main" id="{00000000-0008-0000-0700-00001C020000}"/>
            </a:ext>
          </a:extLst>
        </xdr:cNvPr>
        <xdr:cNvSpPr txBox="1"/>
      </xdr:nvSpPr>
      <xdr:spPr>
        <a:xfrm>
          <a:off x="15214111" y="6684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23,120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38</xdr:row>
      <xdr:rowOff>50392</xdr:rowOff>
    </xdr:from>
    <xdr:to>
      <xdr:col>76</xdr:col>
      <xdr:colOff>165100</xdr:colOff>
      <xdr:row>38</xdr:row>
      <xdr:rowOff>151992</xdr:rowOff>
    </xdr:to>
    <xdr:sp macro="" textlink="">
      <xdr:nvSpPr>
        <xdr:cNvPr id="541" name="楕円 540">
          <a:extLst>
            <a:ext uri="{FF2B5EF4-FFF2-40B4-BE49-F238E27FC236}">
              <a16:creationId xmlns:a16="http://schemas.microsoft.com/office/drawing/2014/main" id="{00000000-0008-0000-0700-00001D020000}"/>
            </a:ext>
          </a:extLst>
        </xdr:cNvPr>
        <xdr:cNvSpPr/>
      </xdr:nvSpPr>
      <xdr:spPr>
        <a:xfrm>
          <a:off x="14541500" y="65654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38</xdr:row>
      <xdr:rowOff>143119</xdr:rowOff>
    </xdr:from>
    <xdr:ext cx="534377" cy="259045"/>
    <xdr:sp macro="" textlink="">
      <xdr:nvSpPr>
        <xdr:cNvPr id="542" name="テキスト ボックス 541">
          <a:extLst>
            <a:ext uri="{FF2B5EF4-FFF2-40B4-BE49-F238E27FC236}">
              <a16:creationId xmlns:a16="http://schemas.microsoft.com/office/drawing/2014/main" id="{00000000-0008-0000-0700-00001E020000}"/>
            </a:ext>
          </a:extLst>
        </xdr:cNvPr>
        <xdr:cNvSpPr txBox="1"/>
      </xdr:nvSpPr>
      <xdr:spPr>
        <a:xfrm>
          <a:off x="14325111" y="665821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37</xdr:row>
      <xdr:rowOff>170975</xdr:rowOff>
    </xdr:from>
    <xdr:to>
      <xdr:col>72</xdr:col>
      <xdr:colOff>38100</xdr:colOff>
      <xdr:row>38</xdr:row>
      <xdr:rowOff>101125</xdr:rowOff>
    </xdr:to>
    <xdr:sp macro="" textlink="">
      <xdr:nvSpPr>
        <xdr:cNvPr id="543" name="楕円 542">
          <a:extLst>
            <a:ext uri="{FF2B5EF4-FFF2-40B4-BE49-F238E27FC236}">
              <a16:creationId xmlns:a16="http://schemas.microsoft.com/office/drawing/2014/main" id="{00000000-0008-0000-0700-00001F020000}"/>
            </a:ext>
          </a:extLst>
        </xdr:cNvPr>
        <xdr:cNvSpPr/>
      </xdr:nvSpPr>
      <xdr:spPr>
        <a:xfrm>
          <a:off x="13652500" y="65146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38</xdr:row>
      <xdr:rowOff>92252</xdr:rowOff>
    </xdr:from>
    <xdr:ext cx="534377" cy="259045"/>
    <xdr:sp macro="" textlink="">
      <xdr:nvSpPr>
        <xdr:cNvPr id="544" name="テキスト ボックス 543">
          <a:extLst>
            <a:ext uri="{FF2B5EF4-FFF2-40B4-BE49-F238E27FC236}">
              <a16:creationId xmlns:a16="http://schemas.microsoft.com/office/drawing/2014/main" id="{00000000-0008-0000-0700-000020020000}"/>
            </a:ext>
          </a:extLst>
        </xdr:cNvPr>
        <xdr:cNvSpPr txBox="1"/>
      </xdr:nvSpPr>
      <xdr:spPr>
        <a:xfrm>
          <a:off x="13436111" y="660735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58748</xdr:rowOff>
    </xdr:from>
    <xdr:to>
      <xdr:col>67</xdr:col>
      <xdr:colOff>101600</xdr:colOff>
      <xdr:row>38</xdr:row>
      <xdr:rowOff>160348</xdr:rowOff>
    </xdr:to>
    <xdr:sp macro="" textlink="">
      <xdr:nvSpPr>
        <xdr:cNvPr id="545" name="楕円 544">
          <a:extLst>
            <a:ext uri="{FF2B5EF4-FFF2-40B4-BE49-F238E27FC236}">
              <a16:creationId xmlns:a16="http://schemas.microsoft.com/office/drawing/2014/main" id="{00000000-0008-0000-0700-000021020000}"/>
            </a:ext>
          </a:extLst>
        </xdr:cNvPr>
        <xdr:cNvSpPr/>
      </xdr:nvSpPr>
      <xdr:spPr>
        <a:xfrm>
          <a:off x="12763500" y="65738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38</xdr:row>
      <xdr:rowOff>151475</xdr:rowOff>
    </xdr:from>
    <xdr:ext cx="534377" cy="259045"/>
    <xdr:sp macro="" textlink="">
      <xdr:nvSpPr>
        <xdr:cNvPr id="546" name="テキスト ボックス 545">
          <a:extLst>
            <a:ext uri="{FF2B5EF4-FFF2-40B4-BE49-F238E27FC236}">
              <a16:creationId xmlns:a16="http://schemas.microsoft.com/office/drawing/2014/main" id="{00000000-0008-0000-0700-000022020000}"/>
            </a:ext>
          </a:extLst>
        </xdr:cNvPr>
        <xdr:cNvSpPr txBox="1"/>
      </xdr:nvSpPr>
      <xdr:spPr>
        <a:xfrm>
          <a:off x="12547111" y="66665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27,914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7" name="正方形/長方形 546">
          <a:extLst>
            <a:ext uri="{FF2B5EF4-FFF2-40B4-BE49-F238E27FC236}">
              <a16:creationId xmlns:a16="http://schemas.microsoft.com/office/drawing/2014/main" id="{00000000-0008-0000-0700-000023020000}"/>
            </a:ext>
          </a:extLst>
        </xdr:cNvPr>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8" name="正方形/長方形 547">
          <a:extLst>
            <a:ext uri="{FF2B5EF4-FFF2-40B4-BE49-F238E27FC236}">
              <a16:creationId xmlns:a16="http://schemas.microsoft.com/office/drawing/2014/main" id="{00000000-0008-0000-0700-000024020000}"/>
            </a:ext>
          </a:extLst>
        </xdr:cNvPr>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9" name="正方形/長方形 548">
          <a:extLst>
            <a:ext uri="{FF2B5EF4-FFF2-40B4-BE49-F238E27FC236}">
              <a16:creationId xmlns:a16="http://schemas.microsoft.com/office/drawing/2014/main" id="{00000000-0008-0000-0700-000025020000}"/>
            </a:ext>
          </a:extLst>
        </xdr:cNvPr>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0" name="正方形/長方形 549">
          <a:extLst>
            <a:ext uri="{FF2B5EF4-FFF2-40B4-BE49-F238E27FC236}">
              <a16:creationId xmlns:a16="http://schemas.microsoft.com/office/drawing/2014/main" id="{00000000-0008-0000-0700-000026020000}"/>
            </a:ext>
          </a:extLst>
        </xdr:cNvPr>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1" name="正方形/長方形 550">
          <a:extLst>
            <a:ext uri="{FF2B5EF4-FFF2-40B4-BE49-F238E27FC236}">
              <a16:creationId xmlns:a16="http://schemas.microsoft.com/office/drawing/2014/main" id="{00000000-0008-0000-0700-000027020000}"/>
            </a:ext>
          </a:extLst>
        </xdr:cNvPr>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55,480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2" name="正方形/長方形 551">
          <a:extLst>
            <a:ext uri="{FF2B5EF4-FFF2-40B4-BE49-F238E27FC236}">
              <a16:creationId xmlns:a16="http://schemas.microsoft.com/office/drawing/2014/main" id="{00000000-0008-0000-0700-000028020000}"/>
            </a:ext>
          </a:extLst>
        </xdr:cNvPr>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3" name="正方形/長方形 552">
          <a:extLst>
            <a:ext uri="{FF2B5EF4-FFF2-40B4-BE49-F238E27FC236}">
              <a16:creationId xmlns:a16="http://schemas.microsoft.com/office/drawing/2014/main" id="{00000000-0008-0000-0700-000029020000}"/>
            </a:ext>
          </a:extLst>
        </xdr:cNvPr>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4" name="正方形/長方形 553">
          <a:extLst>
            <a:ext uri="{FF2B5EF4-FFF2-40B4-BE49-F238E27FC236}">
              <a16:creationId xmlns:a16="http://schemas.microsoft.com/office/drawing/2014/main" id="{00000000-0008-0000-0700-00002A020000}"/>
            </a:ext>
          </a:extLst>
        </xdr:cNvPr>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5" name="テキスト ボックス 554">
          <a:extLst>
            <a:ext uri="{FF2B5EF4-FFF2-40B4-BE49-F238E27FC236}">
              <a16:creationId xmlns:a16="http://schemas.microsoft.com/office/drawing/2014/main" id="{00000000-0008-0000-0700-00002B020000}"/>
            </a:ext>
          </a:extLst>
        </xdr:cNvPr>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6" name="直線コネクタ 555">
          <a:extLst>
            <a:ext uri="{FF2B5EF4-FFF2-40B4-BE49-F238E27FC236}">
              <a16:creationId xmlns:a16="http://schemas.microsoft.com/office/drawing/2014/main" id="{00000000-0008-0000-0700-00002C020000}"/>
            </a:ext>
          </a:extLst>
        </xdr:cNvPr>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44450</xdr:rowOff>
    </xdr:from>
    <xdr:to>
      <xdr:col>89</xdr:col>
      <xdr:colOff>177800</xdr:colOff>
      <xdr:row>59</xdr:row>
      <xdr:rowOff>44450</xdr:rowOff>
    </xdr:to>
    <xdr:cxnSp macro="">
      <xdr:nvCxnSpPr>
        <xdr:cNvPr id="557" name="直線コネクタ 556">
          <a:extLst>
            <a:ext uri="{FF2B5EF4-FFF2-40B4-BE49-F238E27FC236}">
              <a16:creationId xmlns:a16="http://schemas.microsoft.com/office/drawing/2014/main" id="{00000000-0008-0000-0700-00002D020000}"/>
            </a:ext>
          </a:extLst>
        </xdr:cNvPr>
        <xdr:cNvCxnSpPr/>
      </xdr:nvCxnSpPr>
      <xdr:spPr>
        <a:xfrm>
          <a:off x="12446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73677</xdr:rowOff>
    </xdr:from>
    <xdr:ext cx="248786" cy="259045"/>
    <xdr:sp macro="" textlink="">
      <xdr:nvSpPr>
        <xdr:cNvPr id="558" name="テキスト ボックス 557">
          <a:extLst>
            <a:ext uri="{FF2B5EF4-FFF2-40B4-BE49-F238E27FC236}">
              <a16:creationId xmlns:a16="http://schemas.microsoft.com/office/drawing/2014/main" id="{00000000-0008-0000-0700-00002E020000}"/>
            </a:ext>
          </a:extLst>
        </xdr:cNvPr>
        <xdr:cNvSpPr txBox="1"/>
      </xdr:nvSpPr>
      <xdr:spPr>
        <a:xfrm>
          <a:off x="12197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6350</xdr:rowOff>
    </xdr:from>
    <xdr:to>
      <xdr:col>89</xdr:col>
      <xdr:colOff>177800</xdr:colOff>
      <xdr:row>57</xdr:row>
      <xdr:rowOff>6350</xdr:rowOff>
    </xdr:to>
    <xdr:cxnSp macro="">
      <xdr:nvCxnSpPr>
        <xdr:cNvPr id="559" name="直線コネクタ 558">
          <a:extLst>
            <a:ext uri="{FF2B5EF4-FFF2-40B4-BE49-F238E27FC236}">
              <a16:creationId xmlns:a16="http://schemas.microsoft.com/office/drawing/2014/main" id="{00000000-0008-0000-0700-00002F020000}"/>
            </a:ext>
          </a:extLst>
        </xdr:cNvPr>
        <xdr:cNvCxnSpPr/>
      </xdr:nvCxnSpPr>
      <xdr:spPr>
        <a:xfrm>
          <a:off x="12446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56</xdr:row>
      <xdr:rowOff>35577</xdr:rowOff>
    </xdr:from>
    <xdr:ext cx="595419" cy="259045"/>
    <xdr:sp macro="" textlink="">
      <xdr:nvSpPr>
        <xdr:cNvPr id="560" name="テキスト ボックス 559">
          <a:extLst>
            <a:ext uri="{FF2B5EF4-FFF2-40B4-BE49-F238E27FC236}">
              <a16:creationId xmlns:a16="http://schemas.microsoft.com/office/drawing/2014/main" id="{00000000-0008-0000-0700-000030020000}"/>
            </a:ext>
          </a:extLst>
        </xdr:cNvPr>
        <xdr:cNvSpPr txBox="1"/>
      </xdr:nvSpPr>
      <xdr:spPr>
        <a:xfrm>
          <a:off x="11850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54</xdr:row>
      <xdr:rowOff>139700</xdr:rowOff>
    </xdr:from>
    <xdr:to>
      <xdr:col>89</xdr:col>
      <xdr:colOff>177800</xdr:colOff>
      <xdr:row>54</xdr:row>
      <xdr:rowOff>139700</xdr:rowOff>
    </xdr:to>
    <xdr:cxnSp macro="">
      <xdr:nvCxnSpPr>
        <xdr:cNvPr id="561" name="直線コネクタ 560">
          <a:extLst>
            <a:ext uri="{FF2B5EF4-FFF2-40B4-BE49-F238E27FC236}">
              <a16:creationId xmlns:a16="http://schemas.microsoft.com/office/drawing/2014/main" id="{00000000-0008-0000-0700-000031020000}"/>
            </a:ext>
          </a:extLst>
        </xdr:cNvPr>
        <xdr:cNvCxnSpPr/>
      </xdr:nvCxnSpPr>
      <xdr:spPr>
        <a:xfrm>
          <a:off x="12446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168927</xdr:rowOff>
    </xdr:from>
    <xdr:ext cx="595419" cy="259045"/>
    <xdr:sp macro="" textlink="">
      <xdr:nvSpPr>
        <xdr:cNvPr id="562" name="テキスト ボックス 561">
          <a:extLst>
            <a:ext uri="{FF2B5EF4-FFF2-40B4-BE49-F238E27FC236}">
              <a16:creationId xmlns:a16="http://schemas.microsoft.com/office/drawing/2014/main" id="{00000000-0008-0000-0700-000032020000}"/>
            </a:ext>
          </a:extLst>
        </xdr:cNvPr>
        <xdr:cNvSpPr txBox="1"/>
      </xdr:nvSpPr>
      <xdr:spPr>
        <a:xfrm>
          <a:off x="11850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52</xdr:row>
      <xdr:rowOff>101600</xdr:rowOff>
    </xdr:from>
    <xdr:to>
      <xdr:col>89</xdr:col>
      <xdr:colOff>177800</xdr:colOff>
      <xdr:row>52</xdr:row>
      <xdr:rowOff>101600</xdr:rowOff>
    </xdr:to>
    <xdr:cxnSp macro="">
      <xdr:nvCxnSpPr>
        <xdr:cNvPr id="563" name="直線コネクタ 562">
          <a:extLst>
            <a:ext uri="{FF2B5EF4-FFF2-40B4-BE49-F238E27FC236}">
              <a16:creationId xmlns:a16="http://schemas.microsoft.com/office/drawing/2014/main" id="{00000000-0008-0000-0700-000033020000}"/>
            </a:ext>
          </a:extLst>
        </xdr:cNvPr>
        <xdr:cNvCxnSpPr/>
      </xdr:nvCxnSpPr>
      <xdr:spPr>
        <a:xfrm>
          <a:off x="12446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130827</xdr:rowOff>
    </xdr:from>
    <xdr:ext cx="595419" cy="259045"/>
    <xdr:sp macro="" textlink="">
      <xdr:nvSpPr>
        <xdr:cNvPr id="564" name="テキスト ボックス 563">
          <a:extLst>
            <a:ext uri="{FF2B5EF4-FFF2-40B4-BE49-F238E27FC236}">
              <a16:creationId xmlns:a16="http://schemas.microsoft.com/office/drawing/2014/main" id="{00000000-0008-0000-0700-000034020000}"/>
            </a:ext>
          </a:extLst>
        </xdr:cNvPr>
        <xdr:cNvSpPr txBox="1"/>
      </xdr:nvSpPr>
      <xdr:spPr>
        <a:xfrm>
          <a:off x="11850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63500</xdr:rowOff>
    </xdr:from>
    <xdr:to>
      <xdr:col>89</xdr:col>
      <xdr:colOff>177800</xdr:colOff>
      <xdr:row>50</xdr:row>
      <xdr:rowOff>63500</xdr:rowOff>
    </xdr:to>
    <xdr:cxnSp macro="">
      <xdr:nvCxnSpPr>
        <xdr:cNvPr id="565" name="直線コネクタ 564">
          <a:extLst>
            <a:ext uri="{FF2B5EF4-FFF2-40B4-BE49-F238E27FC236}">
              <a16:creationId xmlns:a16="http://schemas.microsoft.com/office/drawing/2014/main" id="{00000000-0008-0000-0700-000035020000}"/>
            </a:ext>
          </a:extLst>
        </xdr:cNvPr>
        <xdr:cNvCxnSpPr/>
      </xdr:nvCxnSpPr>
      <xdr:spPr>
        <a:xfrm>
          <a:off x="12446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92727</xdr:rowOff>
    </xdr:from>
    <xdr:ext cx="595419" cy="259045"/>
    <xdr:sp macro="" textlink="">
      <xdr:nvSpPr>
        <xdr:cNvPr id="566" name="テキスト ボックス 565">
          <a:extLst>
            <a:ext uri="{FF2B5EF4-FFF2-40B4-BE49-F238E27FC236}">
              <a16:creationId xmlns:a16="http://schemas.microsoft.com/office/drawing/2014/main" id="{00000000-0008-0000-0700-000036020000}"/>
            </a:ext>
          </a:extLst>
        </xdr:cNvPr>
        <xdr:cNvSpPr txBox="1"/>
      </xdr:nvSpPr>
      <xdr:spPr>
        <a:xfrm>
          <a:off x="11850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a:extLst>
            <a:ext uri="{FF2B5EF4-FFF2-40B4-BE49-F238E27FC236}">
              <a16:creationId xmlns:a16="http://schemas.microsoft.com/office/drawing/2014/main" id="{00000000-0008-0000-0700-000037020000}"/>
            </a:ext>
          </a:extLst>
        </xdr:cNvPr>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47</xdr:row>
      <xdr:rowOff>54627</xdr:rowOff>
    </xdr:from>
    <xdr:ext cx="685572" cy="259045"/>
    <xdr:sp macro="" textlink="">
      <xdr:nvSpPr>
        <xdr:cNvPr id="568" name="テキスト ボックス 567">
          <a:extLst>
            <a:ext uri="{FF2B5EF4-FFF2-40B4-BE49-F238E27FC236}">
              <a16:creationId xmlns:a16="http://schemas.microsoft.com/office/drawing/2014/main" id="{00000000-0008-0000-0700-000038020000}"/>
            </a:ext>
          </a:extLst>
        </xdr:cNvPr>
        <xdr:cNvSpPr txBox="1"/>
      </xdr:nvSpPr>
      <xdr:spPr>
        <a:xfrm>
          <a:off x="11760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教育費グラフ枠">
          <a:extLst>
            <a:ext uri="{FF2B5EF4-FFF2-40B4-BE49-F238E27FC236}">
              <a16:creationId xmlns:a16="http://schemas.microsoft.com/office/drawing/2014/main" id="{00000000-0008-0000-0700-000039020000}"/>
            </a:ext>
          </a:extLst>
        </xdr:cNvPr>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51884</xdr:rowOff>
    </xdr:from>
    <xdr:to>
      <xdr:col>85</xdr:col>
      <xdr:colOff>126364</xdr:colOff>
      <xdr:row>58</xdr:row>
      <xdr:rowOff>110245</xdr:rowOff>
    </xdr:to>
    <xdr:cxnSp macro="">
      <xdr:nvCxnSpPr>
        <xdr:cNvPr id="570" name="直線コネクタ 569">
          <a:extLst>
            <a:ext uri="{FF2B5EF4-FFF2-40B4-BE49-F238E27FC236}">
              <a16:creationId xmlns:a16="http://schemas.microsoft.com/office/drawing/2014/main" id="{00000000-0008-0000-0700-00003A020000}"/>
            </a:ext>
          </a:extLst>
        </xdr:cNvPr>
        <xdr:cNvCxnSpPr/>
      </xdr:nvCxnSpPr>
      <xdr:spPr>
        <a:xfrm flipV="1">
          <a:off x="16317595" y="8795834"/>
          <a:ext cx="1269" cy="12585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114072</xdr:rowOff>
    </xdr:from>
    <xdr:ext cx="534377" cy="259045"/>
    <xdr:sp macro="" textlink="">
      <xdr:nvSpPr>
        <xdr:cNvPr id="571" name="教育費最小値テキスト">
          <a:extLst>
            <a:ext uri="{FF2B5EF4-FFF2-40B4-BE49-F238E27FC236}">
              <a16:creationId xmlns:a16="http://schemas.microsoft.com/office/drawing/2014/main" id="{00000000-0008-0000-0700-00003B020000}"/>
            </a:ext>
          </a:extLst>
        </xdr:cNvPr>
        <xdr:cNvSpPr txBox="1"/>
      </xdr:nvSpPr>
      <xdr:spPr>
        <a:xfrm>
          <a:off x="16370300" y="100581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55,462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110245</xdr:rowOff>
    </xdr:from>
    <xdr:to>
      <xdr:col>86</xdr:col>
      <xdr:colOff>25400</xdr:colOff>
      <xdr:row>58</xdr:row>
      <xdr:rowOff>110245</xdr:rowOff>
    </xdr:to>
    <xdr:cxnSp macro="">
      <xdr:nvCxnSpPr>
        <xdr:cNvPr id="572" name="直線コネクタ 571">
          <a:extLst>
            <a:ext uri="{FF2B5EF4-FFF2-40B4-BE49-F238E27FC236}">
              <a16:creationId xmlns:a16="http://schemas.microsoft.com/office/drawing/2014/main" id="{00000000-0008-0000-0700-00003C020000}"/>
            </a:ext>
          </a:extLst>
        </xdr:cNvPr>
        <xdr:cNvCxnSpPr/>
      </xdr:nvCxnSpPr>
      <xdr:spPr>
        <a:xfrm>
          <a:off x="16230600" y="100543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170011</xdr:rowOff>
    </xdr:from>
    <xdr:ext cx="599010" cy="259045"/>
    <xdr:sp macro="" textlink="">
      <xdr:nvSpPr>
        <xdr:cNvPr id="573" name="教育費最大値テキスト">
          <a:extLst>
            <a:ext uri="{FF2B5EF4-FFF2-40B4-BE49-F238E27FC236}">
              <a16:creationId xmlns:a16="http://schemas.microsoft.com/office/drawing/2014/main" id="{00000000-0008-0000-0700-00003D020000}"/>
            </a:ext>
          </a:extLst>
        </xdr:cNvPr>
        <xdr:cNvSpPr txBox="1"/>
      </xdr:nvSpPr>
      <xdr:spPr>
        <a:xfrm>
          <a:off x="16370300" y="85710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716,098</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51884</xdr:rowOff>
    </xdr:from>
    <xdr:to>
      <xdr:col>86</xdr:col>
      <xdr:colOff>25400</xdr:colOff>
      <xdr:row>51</xdr:row>
      <xdr:rowOff>51884</xdr:rowOff>
    </xdr:to>
    <xdr:cxnSp macro="">
      <xdr:nvCxnSpPr>
        <xdr:cNvPr id="574" name="直線コネクタ 573">
          <a:extLst>
            <a:ext uri="{FF2B5EF4-FFF2-40B4-BE49-F238E27FC236}">
              <a16:creationId xmlns:a16="http://schemas.microsoft.com/office/drawing/2014/main" id="{00000000-0008-0000-0700-00003E020000}"/>
            </a:ext>
          </a:extLst>
        </xdr:cNvPr>
        <xdr:cNvCxnSpPr/>
      </xdr:nvCxnSpPr>
      <xdr:spPr>
        <a:xfrm>
          <a:off x="16230600" y="87958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58</xdr:row>
      <xdr:rowOff>102461</xdr:rowOff>
    </xdr:from>
    <xdr:to>
      <xdr:col>85</xdr:col>
      <xdr:colOff>127000</xdr:colOff>
      <xdr:row>58</xdr:row>
      <xdr:rowOff>119185</xdr:rowOff>
    </xdr:to>
    <xdr:cxnSp macro="">
      <xdr:nvCxnSpPr>
        <xdr:cNvPr id="575" name="直線コネクタ 574">
          <a:extLst>
            <a:ext uri="{FF2B5EF4-FFF2-40B4-BE49-F238E27FC236}">
              <a16:creationId xmlns:a16="http://schemas.microsoft.com/office/drawing/2014/main" id="{00000000-0008-0000-0700-00003F020000}"/>
            </a:ext>
          </a:extLst>
        </xdr:cNvPr>
        <xdr:cNvCxnSpPr/>
      </xdr:nvCxnSpPr>
      <xdr:spPr>
        <a:xfrm flipV="1">
          <a:off x="15481300" y="10046561"/>
          <a:ext cx="838200" cy="167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56</xdr:row>
      <xdr:rowOff>120881</xdr:rowOff>
    </xdr:from>
    <xdr:ext cx="599010" cy="259045"/>
    <xdr:sp macro="" textlink="">
      <xdr:nvSpPr>
        <xdr:cNvPr id="576" name="教育費平均値テキスト">
          <a:extLst>
            <a:ext uri="{FF2B5EF4-FFF2-40B4-BE49-F238E27FC236}">
              <a16:creationId xmlns:a16="http://schemas.microsoft.com/office/drawing/2014/main" id="{00000000-0008-0000-0700-000040020000}"/>
            </a:ext>
          </a:extLst>
        </xdr:cNvPr>
        <xdr:cNvSpPr txBox="1"/>
      </xdr:nvSpPr>
      <xdr:spPr>
        <a:xfrm>
          <a:off x="16370300" y="9722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125,221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98004</xdr:rowOff>
    </xdr:from>
    <xdr:to>
      <xdr:col>85</xdr:col>
      <xdr:colOff>177800</xdr:colOff>
      <xdr:row>58</xdr:row>
      <xdr:rowOff>28154</xdr:rowOff>
    </xdr:to>
    <xdr:sp macro="" textlink="">
      <xdr:nvSpPr>
        <xdr:cNvPr id="577" name="フローチャート: 判断 576">
          <a:extLst>
            <a:ext uri="{FF2B5EF4-FFF2-40B4-BE49-F238E27FC236}">
              <a16:creationId xmlns:a16="http://schemas.microsoft.com/office/drawing/2014/main" id="{00000000-0008-0000-0700-000041020000}"/>
            </a:ext>
          </a:extLst>
        </xdr:cNvPr>
        <xdr:cNvSpPr/>
      </xdr:nvSpPr>
      <xdr:spPr>
        <a:xfrm>
          <a:off x="16268700" y="9870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119185</xdr:rowOff>
    </xdr:from>
    <xdr:to>
      <xdr:col>81</xdr:col>
      <xdr:colOff>50800</xdr:colOff>
      <xdr:row>58</xdr:row>
      <xdr:rowOff>124814</xdr:rowOff>
    </xdr:to>
    <xdr:cxnSp macro="">
      <xdr:nvCxnSpPr>
        <xdr:cNvPr id="578" name="直線コネクタ 577">
          <a:extLst>
            <a:ext uri="{FF2B5EF4-FFF2-40B4-BE49-F238E27FC236}">
              <a16:creationId xmlns:a16="http://schemas.microsoft.com/office/drawing/2014/main" id="{00000000-0008-0000-0700-000042020000}"/>
            </a:ext>
          </a:extLst>
        </xdr:cNvPr>
        <xdr:cNvCxnSpPr/>
      </xdr:nvCxnSpPr>
      <xdr:spPr>
        <a:xfrm flipV="1">
          <a:off x="14592300" y="10063285"/>
          <a:ext cx="889000" cy="56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61954</xdr:rowOff>
    </xdr:from>
    <xdr:to>
      <xdr:col>81</xdr:col>
      <xdr:colOff>101600</xdr:colOff>
      <xdr:row>57</xdr:row>
      <xdr:rowOff>163554</xdr:rowOff>
    </xdr:to>
    <xdr:sp macro="" textlink="">
      <xdr:nvSpPr>
        <xdr:cNvPr id="579" name="フローチャート: 判断 578">
          <a:extLst>
            <a:ext uri="{FF2B5EF4-FFF2-40B4-BE49-F238E27FC236}">
              <a16:creationId xmlns:a16="http://schemas.microsoft.com/office/drawing/2014/main" id="{00000000-0008-0000-0700-000043020000}"/>
            </a:ext>
          </a:extLst>
        </xdr:cNvPr>
        <xdr:cNvSpPr/>
      </xdr:nvSpPr>
      <xdr:spPr>
        <a:xfrm>
          <a:off x="15430500" y="98346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56</xdr:row>
      <xdr:rowOff>8631</xdr:rowOff>
    </xdr:from>
    <xdr:ext cx="599010" cy="259045"/>
    <xdr:sp macro="" textlink="">
      <xdr:nvSpPr>
        <xdr:cNvPr id="580" name="テキスト ボックス 579">
          <a:extLst>
            <a:ext uri="{FF2B5EF4-FFF2-40B4-BE49-F238E27FC236}">
              <a16:creationId xmlns:a16="http://schemas.microsoft.com/office/drawing/2014/main" id="{00000000-0008-0000-0700-000044020000}"/>
            </a:ext>
          </a:extLst>
        </xdr:cNvPr>
        <xdr:cNvSpPr txBox="1"/>
      </xdr:nvSpPr>
      <xdr:spPr>
        <a:xfrm>
          <a:off x="15181795" y="96098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58</xdr:row>
      <xdr:rowOff>102217</xdr:rowOff>
    </xdr:from>
    <xdr:to>
      <xdr:col>76</xdr:col>
      <xdr:colOff>114300</xdr:colOff>
      <xdr:row>58</xdr:row>
      <xdr:rowOff>124814</xdr:rowOff>
    </xdr:to>
    <xdr:cxnSp macro="">
      <xdr:nvCxnSpPr>
        <xdr:cNvPr id="581" name="直線コネクタ 580">
          <a:extLst>
            <a:ext uri="{FF2B5EF4-FFF2-40B4-BE49-F238E27FC236}">
              <a16:creationId xmlns:a16="http://schemas.microsoft.com/office/drawing/2014/main" id="{00000000-0008-0000-0700-000045020000}"/>
            </a:ext>
          </a:extLst>
        </xdr:cNvPr>
        <xdr:cNvCxnSpPr/>
      </xdr:nvCxnSpPr>
      <xdr:spPr>
        <a:xfrm>
          <a:off x="13703300" y="10046317"/>
          <a:ext cx="889000" cy="225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71938</xdr:rowOff>
    </xdr:from>
    <xdr:to>
      <xdr:col>76</xdr:col>
      <xdr:colOff>165100</xdr:colOff>
      <xdr:row>58</xdr:row>
      <xdr:rowOff>2088</xdr:rowOff>
    </xdr:to>
    <xdr:sp macro="" textlink="">
      <xdr:nvSpPr>
        <xdr:cNvPr id="582" name="フローチャート: 判断 581">
          <a:extLst>
            <a:ext uri="{FF2B5EF4-FFF2-40B4-BE49-F238E27FC236}">
              <a16:creationId xmlns:a16="http://schemas.microsoft.com/office/drawing/2014/main" id="{00000000-0008-0000-0700-000046020000}"/>
            </a:ext>
          </a:extLst>
        </xdr:cNvPr>
        <xdr:cNvSpPr/>
      </xdr:nvSpPr>
      <xdr:spPr>
        <a:xfrm>
          <a:off x="14541500" y="98445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56</xdr:row>
      <xdr:rowOff>18615</xdr:rowOff>
    </xdr:from>
    <xdr:ext cx="599010" cy="259045"/>
    <xdr:sp macro="" textlink="">
      <xdr:nvSpPr>
        <xdr:cNvPr id="583" name="テキスト ボックス 582">
          <a:extLst>
            <a:ext uri="{FF2B5EF4-FFF2-40B4-BE49-F238E27FC236}">
              <a16:creationId xmlns:a16="http://schemas.microsoft.com/office/drawing/2014/main" id="{00000000-0008-0000-0700-000047020000}"/>
            </a:ext>
          </a:extLst>
        </xdr:cNvPr>
        <xdr:cNvSpPr txBox="1"/>
      </xdr:nvSpPr>
      <xdr:spPr>
        <a:xfrm>
          <a:off x="14292795" y="961981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58</xdr:row>
      <xdr:rowOff>98914</xdr:rowOff>
    </xdr:from>
    <xdr:to>
      <xdr:col>71</xdr:col>
      <xdr:colOff>177800</xdr:colOff>
      <xdr:row>58</xdr:row>
      <xdr:rowOff>102217</xdr:rowOff>
    </xdr:to>
    <xdr:cxnSp macro="">
      <xdr:nvCxnSpPr>
        <xdr:cNvPr id="584" name="直線コネクタ 583">
          <a:extLst>
            <a:ext uri="{FF2B5EF4-FFF2-40B4-BE49-F238E27FC236}">
              <a16:creationId xmlns:a16="http://schemas.microsoft.com/office/drawing/2014/main" id="{00000000-0008-0000-0700-000048020000}"/>
            </a:ext>
          </a:extLst>
        </xdr:cNvPr>
        <xdr:cNvCxnSpPr/>
      </xdr:nvCxnSpPr>
      <xdr:spPr>
        <a:xfrm>
          <a:off x="12814300" y="10043014"/>
          <a:ext cx="889000" cy="33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75342</xdr:rowOff>
    </xdr:from>
    <xdr:to>
      <xdr:col>72</xdr:col>
      <xdr:colOff>38100</xdr:colOff>
      <xdr:row>58</xdr:row>
      <xdr:rowOff>5492</xdr:rowOff>
    </xdr:to>
    <xdr:sp macro="" textlink="">
      <xdr:nvSpPr>
        <xdr:cNvPr id="585" name="フローチャート: 判断 584">
          <a:extLst>
            <a:ext uri="{FF2B5EF4-FFF2-40B4-BE49-F238E27FC236}">
              <a16:creationId xmlns:a16="http://schemas.microsoft.com/office/drawing/2014/main" id="{00000000-0008-0000-0700-000049020000}"/>
            </a:ext>
          </a:extLst>
        </xdr:cNvPr>
        <xdr:cNvSpPr/>
      </xdr:nvSpPr>
      <xdr:spPr>
        <a:xfrm>
          <a:off x="13652500" y="98479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56</xdr:row>
      <xdr:rowOff>22019</xdr:rowOff>
    </xdr:from>
    <xdr:ext cx="599010" cy="259045"/>
    <xdr:sp macro="" textlink="">
      <xdr:nvSpPr>
        <xdr:cNvPr id="586" name="テキスト ボックス 585">
          <a:extLst>
            <a:ext uri="{FF2B5EF4-FFF2-40B4-BE49-F238E27FC236}">
              <a16:creationId xmlns:a16="http://schemas.microsoft.com/office/drawing/2014/main" id="{00000000-0008-0000-0700-00004A020000}"/>
            </a:ext>
          </a:extLst>
        </xdr:cNvPr>
        <xdr:cNvSpPr txBox="1"/>
      </xdr:nvSpPr>
      <xdr:spPr>
        <a:xfrm>
          <a:off x="13403795" y="96232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128225</xdr:rowOff>
    </xdr:from>
    <xdr:to>
      <xdr:col>67</xdr:col>
      <xdr:colOff>101600</xdr:colOff>
      <xdr:row>58</xdr:row>
      <xdr:rowOff>58375</xdr:rowOff>
    </xdr:to>
    <xdr:sp macro="" textlink="">
      <xdr:nvSpPr>
        <xdr:cNvPr id="587" name="フローチャート: 判断 586">
          <a:extLst>
            <a:ext uri="{FF2B5EF4-FFF2-40B4-BE49-F238E27FC236}">
              <a16:creationId xmlns:a16="http://schemas.microsoft.com/office/drawing/2014/main" id="{00000000-0008-0000-0700-00004B020000}"/>
            </a:ext>
          </a:extLst>
        </xdr:cNvPr>
        <xdr:cNvSpPr/>
      </xdr:nvSpPr>
      <xdr:spPr>
        <a:xfrm>
          <a:off x="12763500" y="9900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56</xdr:row>
      <xdr:rowOff>74902</xdr:rowOff>
    </xdr:from>
    <xdr:ext cx="599010" cy="259045"/>
    <xdr:sp macro="" textlink="">
      <xdr:nvSpPr>
        <xdr:cNvPr id="588" name="テキスト ボックス 587">
          <a:extLst>
            <a:ext uri="{FF2B5EF4-FFF2-40B4-BE49-F238E27FC236}">
              <a16:creationId xmlns:a16="http://schemas.microsoft.com/office/drawing/2014/main" id="{00000000-0008-0000-0700-00004C020000}"/>
            </a:ext>
          </a:extLst>
        </xdr:cNvPr>
        <xdr:cNvSpPr txBox="1"/>
      </xdr:nvSpPr>
      <xdr:spPr>
        <a:xfrm>
          <a:off x="12514795" y="967610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109,357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a:extLst>
            <a:ext uri="{FF2B5EF4-FFF2-40B4-BE49-F238E27FC236}">
              <a16:creationId xmlns:a16="http://schemas.microsoft.com/office/drawing/2014/main" id="{00000000-0008-0000-0700-00004D020000}"/>
            </a:ext>
          </a:extLst>
        </xdr:cNvPr>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a:extLst>
            <a:ext uri="{FF2B5EF4-FFF2-40B4-BE49-F238E27FC236}">
              <a16:creationId xmlns:a16="http://schemas.microsoft.com/office/drawing/2014/main" id="{00000000-0008-0000-0700-00004E020000}"/>
            </a:ext>
          </a:extLst>
        </xdr:cNvPr>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a:extLst>
            <a:ext uri="{FF2B5EF4-FFF2-40B4-BE49-F238E27FC236}">
              <a16:creationId xmlns:a16="http://schemas.microsoft.com/office/drawing/2014/main" id="{00000000-0008-0000-0700-00004F020000}"/>
            </a:ext>
          </a:extLst>
        </xdr:cNvPr>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a:extLst>
            <a:ext uri="{FF2B5EF4-FFF2-40B4-BE49-F238E27FC236}">
              <a16:creationId xmlns:a16="http://schemas.microsoft.com/office/drawing/2014/main" id="{00000000-0008-0000-0700-000050020000}"/>
            </a:ext>
          </a:extLst>
        </xdr:cNvPr>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a:extLst>
            <a:ext uri="{FF2B5EF4-FFF2-40B4-BE49-F238E27FC236}">
              <a16:creationId xmlns:a16="http://schemas.microsoft.com/office/drawing/2014/main" id="{00000000-0008-0000-0700-000051020000}"/>
            </a:ext>
          </a:extLst>
        </xdr:cNvPr>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51661</xdr:rowOff>
    </xdr:from>
    <xdr:to>
      <xdr:col>85</xdr:col>
      <xdr:colOff>177800</xdr:colOff>
      <xdr:row>58</xdr:row>
      <xdr:rowOff>153261</xdr:rowOff>
    </xdr:to>
    <xdr:sp macro="" textlink="">
      <xdr:nvSpPr>
        <xdr:cNvPr id="594" name="楕円 593">
          <a:extLst>
            <a:ext uri="{FF2B5EF4-FFF2-40B4-BE49-F238E27FC236}">
              <a16:creationId xmlns:a16="http://schemas.microsoft.com/office/drawing/2014/main" id="{00000000-0008-0000-0700-000052020000}"/>
            </a:ext>
          </a:extLst>
        </xdr:cNvPr>
        <xdr:cNvSpPr/>
      </xdr:nvSpPr>
      <xdr:spPr>
        <a:xfrm>
          <a:off x="16268700" y="9995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57</xdr:row>
      <xdr:rowOff>138038</xdr:rowOff>
    </xdr:from>
    <xdr:ext cx="534377" cy="259045"/>
    <xdr:sp macro="" textlink="">
      <xdr:nvSpPr>
        <xdr:cNvPr id="595" name="教育費該当値テキスト">
          <a:extLst>
            <a:ext uri="{FF2B5EF4-FFF2-40B4-BE49-F238E27FC236}">
              <a16:creationId xmlns:a16="http://schemas.microsoft.com/office/drawing/2014/main" id="{00000000-0008-0000-0700-000053020000}"/>
            </a:ext>
          </a:extLst>
        </xdr:cNvPr>
        <xdr:cNvSpPr txBox="1"/>
      </xdr:nvSpPr>
      <xdr:spPr>
        <a:xfrm>
          <a:off x="16370300" y="99106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68385</xdr:rowOff>
    </xdr:from>
    <xdr:to>
      <xdr:col>81</xdr:col>
      <xdr:colOff>101600</xdr:colOff>
      <xdr:row>58</xdr:row>
      <xdr:rowOff>169985</xdr:rowOff>
    </xdr:to>
    <xdr:sp macro="" textlink="">
      <xdr:nvSpPr>
        <xdr:cNvPr id="596" name="楕円 595">
          <a:extLst>
            <a:ext uri="{FF2B5EF4-FFF2-40B4-BE49-F238E27FC236}">
              <a16:creationId xmlns:a16="http://schemas.microsoft.com/office/drawing/2014/main" id="{00000000-0008-0000-0700-000054020000}"/>
            </a:ext>
          </a:extLst>
        </xdr:cNvPr>
        <xdr:cNvSpPr/>
      </xdr:nvSpPr>
      <xdr:spPr>
        <a:xfrm>
          <a:off x="15430500" y="100124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58</xdr:row>
      <xdr:rowOff>161112</xdr:rowOff>
    </xdr:from>
    <xdr:ext cx="534377" cy="259045"/>
    <xdr:sp macro="" textlink="">
      <xdr:nvSpPr>
        <xdr:cNvPr id="597" name="テキスト ボックス 596">
          <a:extLst>
            <a:ext uri="{FF2B5EF4-FFF2-40B4-BE49-F238E27FC236}">
              <a16:creationId xmlns:a16="http://schemas.microsoft.com/office/drawing/2014/main" id="{00000000-0008-0000-0700-000055020000}"/>
            </a:ext>
          </a:extLst>
        </xdr:cNvPr>
        <xdr:cNvSpPr txBox="1"/>
      </xdr:nvSpPr>
      <xdr:spPr>
        <a:xfrm>
          <a:off x="15214111" y="101052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58</xdr:row>
      <xdr:rowOff>74014</xdr:rowOff>
    </xdr:from>
    <xdr:to>
      <xdr:col>76</xdr:col>
      <xdr:colOff>165100</xdr:colOff>
      <xdr:row>59</xdr:row>
      <xdr:rowOff>4164</xdr:rowOff>
    </xdr:to>
    <xdr:sp macro="" textlink="">
      <xdr:nvSpPr>
        <xdr:cNvPr id="598" name="楕円 597">
          <a:extLst>
            <a:ext uri="{FF2B5EF4-FFF2-40B4-BE49-F238E27FC236}">
              <a16:creationId xmlns:a16="http://schemas.microsoft.com/office/drawing/2014/main" id="{00000000-0008-0000-0700-000056020000}"/>
            </a:ext>
          </a:extLst>
        </xdr:cNvPr>
        <xdr:cNvSpPr/>
      </xdr:nvSpPr>
      <xdr:spPr>
        <a:xfrm>
          <a:off x="14541500" y="100181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58</xdr:row>
      <xdr:rowOff>166741</xdr:rowOff>
    </xdr:from>
    <xdr:ext cx="534377" cy="259045"/>
    <xdr:sp macro="" textlink="">
      <xdr:nvSpPr>
        <xdr:cNvPr id="599" name="テキスト ボックス 598">
          <a:extLst>
            <a:ext uri="{FF2B5EF4-FFF2-40B4-BE49-F238E27FC236}">
              <a16:creationId xmlns:a16="http://schemas.microsoft.com/office/drawing/2014/main" id="{00000000-0008-0000-0700-000057020000}"/>
            </a:ext>
          </a:extLst>
        </xdr:cNvPr>
        <xdr:cNvSpPr txBox="1"/>
      </xdr:nvSpPr>
      <xdr:spPr>
        <a:xfrm>
          <a:off x="14325111" y="101108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47,814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58</xdr:row>
      <xdr:rowOff>51417</xdr:rowOff>
    </xdr:from>
    <xdr:to>
      <xdr:col>72</xdr:col>
      <xdr:colOff>38100</xdr:colOff>
      <xdr:row>58</xdr:row>
      <xdr:rowOff>153017</xdr:rowOff>
    </xdr:to>
    <xdr:sp macro="" textlink="">
      <xdr:nvSpPr>
        <xdr:cNvPr id="600" name="楕円 599">
          <a:extLst>
            <a:ext uri="{FF2B5EF4-FFF2-40B4-BE49-F238E27FC236}">
              <a16:creationId xmlns:a16="http://schemas.microsoft.com/office/drawing/2014/main" id="{00000000-0008-0000-0700-000058020000}"/>
            </a:ext>
          </a:extLst>
        </xdr:cNvPr>
        <xdr:cNvSpPr/>
      </xdr:nvSpPr>
      <xdr:spPr>
        <a:xfrm>
          <a:off x="13652500" y="999551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144144</xdr:rowOff>
    </xdr:from>
    <xdr:ext cx="534377" cy="259045"/>
    <xdr:sp macro="" textlink="">
      <xdr:nvSpPr>
        <xdr:cNvPr id="601" name="テキスト ボックス 600">
          <a:extLst>
            <a:ext uri="{FF2B5EF4-FFF2-40B4-BE49-F238E27FC236}">
              <a16:creationId xmlns:a16="http://schemas.microsoft.com/office/drawing/2014/main" id="{00000000-0008-0000-0700-000059020000}"/>
            </a:ext>
          </a:extLst>
        </xdr:cNvPr>
        <xdr:cNvSpPr txBox="1"/>
      </xdr:nvSpPr>
      <xdr:spPr>
        <a:xfrm>
          <a:off x="13436111" y="1008824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59,676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58</xdr:row>
      <xdr:rowOff>48114</xdr:rowOff>
    </xdr:from>
    <xdr:to>
      <xdr:col>67</xdr:col>
      <xdr:colOff>101600</xdr:colOff>
      <xdr:row>58</xdr:row>
      <xdr:rowOff>149714</xdr:rowOff>
    </xdr:to>
    <xdr:sp macro="" textlink="">
      <xdr:nvSpPr>
        <xdr:cNvPr id="602" name="楕円 601">
          <a:extLst>
            <a:ext uri="{FF2B5EF4-FFF2-40B4-BE49-F238E27FC236}">
              <a16:creationId xmlns:a16="http://schemas.microsoft.com/office/drawing/2014/main" id="{00000000-0008-0000-0700-00005A020000}"/>
            </a:ext>
          </a:extLst>
        </xdr:cNvPr>
        <xdr:cNvSpPr/>
      </xdr:nvSpPr>
      <xdr:spPr>
        <a:xfrm>
          <a:off x="12763500" y="99922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58</xdr:row>
      <xdr:rowOff>140841</xdr:rowOff>
    </xdr:from>
    <xdr:ext cx="534377" cy="259045"/>
    <xdr:sp macro="" textlink="">
      <xdr:nvSpPr>
        <xdr:cNvPr id="603" name="テキスト ボックス 602">
          <a:extLst>
            <a:ext uri="{FF2B5EF4-FFF2-40B4-BE49-F238E27FC236}">
              <a16:creationId xmlns:a16="http://schemas.microsoft.com/office/drawing/2014/main" id="{00000000-0008-0000-0700-00005B020000}"/>
            </a:ext>
          </a:extLst>
        </xdr:cNvPr>
        <xdr:cNvSpPr txBox="1"/>
      </xdr:nvSpPr>
      <xdr:spPr>
        <a:xfrm>
          <a:off x="12547111" y="100849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a:extLst>
            <a:ext uri="{FF2B5EF4-FFF2-40B4-BE49-F238E27FC236}">
              <a16:creationId xmlns:a16="http://schemas.microsoft.com/office/drawing/2014/main" id="{00000000-0008-0000-0700-00005C020000}"/>
            </a:ext>
          </a:extLst>
        </xdr:cNvPr>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a:extLst>
            <a:ext uri="{FF2B5EF4-FFF2-40B4-BE49-F238E27FC236}">
              <a16:creationId xmlns:a16="http://schemas.microsoft.com/office/drawing/2014/main" id="{00000000-0008-0000-0700-00005D020000}"/>
            </a:ext>
          </a:extLst>
        </xdr:cNvPr>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a:extLst>
            <a:ext uri="{FF2B5EF4-FFF2-40B4-BE49-F238E27FC236}">
              <a16:creationId xmlns:a16="http://schemas.microsoft.com/office/drawing/2014/main" id="{00000000-0008-0000-0700-00005E020000}"/>
            </a:ext>
          </a:extLst>
        </xdr:cNvPr>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a:extLst>
            <a:ext uri="{FF2B5EF4-FFF2-40B4-BE49-F238E27FC236}">
              <a16:creationId xmlns:a16="http://schemas.microsoft.com/office/drawing/2014/main" id="{00000000-0008-0000-0700-00005F020000}"/>
            </a:ext>
          </a:extLst>
        </xdr:cNvPr>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a:extLst>
            <a:ext uri="{FF2B5EF4-FFF2-40B4-BE49-F238E27FC236}">
              <a16:creationId xmlns:a16="http://schemas.microsoft.com/office/drawing/2014/main" id="{00000000-0008-0000-0700-000060020000}"/>
            </a:ext>
          </a:extLst>
        </xdr:cNvPr>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a:extLst>
            <a:ext uri="{FF2B5EF4-FFF2-40B4-BE49-F238E27FC236}">
              <a16:creationId xmlns:a16="http://schemas.microsoft.com/office/drawing/2014/main" id="{00000000-0008-0000-0700-000061020000}"/>
            </a:ext>
          </a:extLst>
        </xdr:cNvPr>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a:extLst>
            <a:ext uri="{FF2B5EF4-FFF2-40B4-BE49-F238E27FC236}">
              <a16:creationId xmlns:a16="http://schemas.microsoft.com/office/drawing/2014/main" id="{00000000-0008-0000-0700-000062020000}"/>
            </a:ext>
          </a:extLst>
        </xdr:cNvPr>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a:extLst>
            <a:ext uri="{FF2B5EF4-FFF2-40B4-BE49-F238E27FC236}">
              <a16:creationId xmlns:a16="http://schemas.microsoft.com/office/drawing/2014/main" id="{00000000-0008-0000-0700-000063020000}"/>
            </a:ext>
          </a:extLst>
        </xdr:cNvPr>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a:extLst>
            <a:ext uri="{FF2B5EF4-FFF2-40B4-BE49-F238E27FC236}">
              <a16:creationId xmlns:a16="http://schemas.microsoft.com/office/drawing/2014/main" id="{00000000-0008-0000-0700-000064020000}"/>
            </a:ext>
          </a:extLst>
        </xdr:cNvPr>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a:extLst>
            <a:ext uri="{FF2B5EF4-FFF2-40B4-BE49-F238E27FC236}">
              <a16:creationId xmlns:a16="http://schemas.microsoft.com/office/drawing/2014/main" id="{00000000-0008-0000-0700-000065020000}"/>
            </a:ext>
          </a:extLst>
        </xdr:cNvPr>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14" name="直線コネクタ 613">
          <a:extLst>
            <a:ext uri="{FF2B5EF4-FFF2-40B4-BE49-F238E27FC236}">
              <a16:creationId xmlns:a16="http://schemas.microsoft.com/office/drawing/2014/main" id="{00000000-0008-0000-0700-000066020000}"/>
            </a:ext>
          </a:extLst>
        </xdr:cNvPr>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15" name="テキスト ボックス 614">
          <a:extLst>
            <a:ext uri="{FF2B5EF4-FFF2-40B4-BE49-F238E27FC236}">
              <a16:creationId xmlns:a16="http://schemas.microsoft.com/office/drawing/2014/main" id="{00000000-0008-0000-0700-000067020000}"/>
            </a:ext>
          </a:extLst>
        </xdr:cNvPr>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16" name="直線コネクタ 615">
          <a:extLst>
            <a:ext uri="{FF2B5EF4-FFF2-40B4-BE49-F238E27FC236}">
              <a16:creationId xmlns:a16="http://schemas.microsoft.com/office/drawing/2014/main" id="{00000000-0008-0000-0700-000068020000}"/>
            </a:ext>
          </a:extLst>
        </xdr:cNvPr>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76</xdr:row>
      <xdr:rowOff>144434</xdr:rowOff>
    </xdr:from>
    <xdr:ext cx="595419" cy="259045"/>
    <xdr:sp macro="" textlink="">
      <xdr:nvSpPr>
        <xdr:cNvPr id="617" name="テキスト ボックス 616">
          <a:extLst>
            <a:ext uri="{FF2B5EF4-FFF2-40B4-BE49-F238E27FC236}">
              <a16:creationId xmlns:a16="http://schemas.microsoft.com/office/drawing/2014/main" id="{00000000-0008-0000-0700-000069020000}"/>
            </a:ext>
          </a:extLst>
        </xdr:cNvPr>
        <xdr:cNvSpPr txBox="1"/>
      </xdr:nvSpPr>
      <xdr:spPr>
        <a:xfrm>
          <a:off x="11850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18" name="直線コネクタ 617">
          <a:extLst>
            <a:ext uri="{FF2B5EF4-FFF2-40B4-BE49-F238E27FC236}">
              <a16:creationId xmlns:a16="http://schemas.microsoft.com/office/drawing/2014/main" id="{00000000-0008-0000-0700-00006A020000}"/>
            </a:ext>
          </a:extLst>
        </xdr:cNvPr>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74</xdr:row>
      <xdr:rowOff>160762</xdr:rowOff>
    </xdr:from>
    <xdr:ext cx="595419" cy="259045"/>
    <xdr:sp macro="" textlink="">
      <xdr:nvSpPr>
        <xdr:cNvPr id="619" name="テキスト ボックス 618">
          <a:extLst>
            <a:ext uri="{FF2B5EF4-FFF2-40B4-BE49-F238E27FC236}">
              <a16:creationId xmlns:a16="http://schemas.microsoft.com/office/drawing/2014/main" id="{00000000-0008-0000-0700-00006B020000}"/>
            </a:ext>
          </a:extLst>
        </xdr:cNvPr>
        <xdr:cNvSpPr txBox="1"/>
      </xdr:nvSpPr>
      <xdr:spPr>
        <a:xfrm>
          <a:off x="11850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0" name="直線コネクタ 619">
          <a:extLst>
            <a:ext uri="{FF2B5EF4-FFF2-40B4-BE49-F238E27FC236}">
              <a16:creationId xmlns:a16="http://schemas.microsoft.com/office/drawing/2014/main" id="{00000000-0008-0000-0700-00006C020000}"/>
            </a:ext>
          </a:extLst>
        </xdr:cNvPr>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5642</xdr:rowOff>
    </xdr:from>
    <xdr:ext cx="595419" cy="259045"/>
    <xdr:sp macro="" textlink="">
      <xdr:nvSpPr>
        <xdr:cNvPr id="621" name="テキスト ボックス 620">
          <a:extLst>
            <a:ext uri="{FF2B5EF4-FFF2-40B4-BE49-F238E27FC236}">
              <a16:creationId xmlns:a16="http://schemas.microsoft.com/office/drawing/2014/main" id="{00000000-0008-0000-0700-00006D020000}"/>
            </a:ext>
          </a:extLst>
        </xdr:cNvPr>
        <xdr:cNvSpPr txBox="1"/>
      </xdr:nvSpPr>
      <xdr:spPr>
        <a:xfrm>
          <a:off x="11850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2" name="直線コネクタ 621">
          <a:extLst>
            <a:ext uri="{FF2B5EF4-FFF2-40B4-BE49-F238E27FC236}">
              <a16:creationId xmlns:a16="http://schemas.microsoft.com/office/drawing/2014/main" id="{00000000-0008-0000-0700-00006E020000}"/>
            </a:ext>
          </a:extLst>
        </xdr:cNvPr>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21970</xdr:rowOff>
    </xdr:from>
    <xdr:ext cx="595419" cy="259045"/>
    <xdr:sp macro="" textlink="">
      <xdr:nvSpPr>
        <xdr:cNvPr id="623" name="テキスト ボックス 622">
          <a:extLst>
            <a:ext uri="{FF2B5EF4-FFF2-40B4-BE49-F238E27FC236}">
              <a16:creationId xmlns:a16="http://schemas.microsoft.com/office/drawing/2014/main" id="{00000000-0008-0000-0700-00006F020000}"/>
            </a:ext>
          </a:extLst>
        </xdr:cNvPr>
        <xdr:cNvSpPr txBox="1"/>
      </xdr:nvSpPr>
      <xdr:spPr>
        <a:xfrm>
          <a:off x="11850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24" name="直線コネクタ 623">
          <a:extLst>
            <a:ext uri="{FF2B5EF4-FFF2-40B4-BE49-F238E27FC236}">
              <a16:creationId xmlns:a16="http://schemas.microsoft.com/office/drawing/2014/main" id="{00000000-0008-0000-0700-000070020000}"/>
            </a:ext>
          </a:extLst>
        </xdr:cNvPr>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69</xdr:row>
      <xdr:rowOff>38299</xdr:rowOff>
    </xdr:from>
    <xdr:ext cx="685572" cy="259045"/>
    <xdr:sp macro="" textlink="">
      <xdr:nvSpPr>
        <xdr:cNvPr id="625" name="テキスト ボックス 624">
          <a:extLst>
            <a:ext uri="{FF2B5EF4-FFF2-40B4-BE49-F238E27FC236}">
              <a16:creationId xmlns:a16="http://schemas.microsoft.com/office/drawing/2014/main" id="{00000000-0008-0000-0700-000071020000}"/>
            </a:ext>
          </a:extLst>
        </xdr:cNvPr>
        <xdr:cNvSpPr txBox="1"/>
      </xdr:nvSpPr>
      <xdr:spPr>
        <a:xfrm>
          <a:off x="11760428" y="1186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6" name="直線コネクタ 625">
          <a:extLst>
            <a:ext uri="{FF2B5EF4-FFF2-40B4-BE49-F238E27FC236}">
              <a16:creationId xmlns:a16="http://schemas.microsoft.com/office/drawing/2014/main" id="{00000000-0008-0000-0700-000072020000}"/>
            </a:ext>
          </a:extLst>
        </xdr:cNvPr>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67</xdr:row>
      <xdr:rowOff>54627</xdr:rowOff>
    </xdr:from>
    <xdr:ext cx="685572" cy="259045"/>
    <xdr:sp macro="" textlink="">
      <xdr:nvSpPr>
        <xdr:cNvPr id="627" name="テキスト ボックス 626">
          <a:extLst>
            <a:ext uri="{FF2B5EF4-FFF2-40B4-BE49-F238E27FC236}">
              <a16:creationId xmlns:a16="http://schemas.microsoft.com/office/drawing/2014/main" id="{00000000-0008-0000-0700-000073020000}"/>
            </a:ext>
          </a:extLst>
        </xdr:cNvPr>
        <xdr:cNvSpPr txBox="1"/>
      </xdr:nvSpPr>
      <xdr:spPr>
        <a:xfrm>
          <a:off x="11760428" y="1154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8" name="災害復旧費グラフ枠">
          <a:extLst>
            <a:ext uri="{FF2B5EF4-FFF2-40B4-BE49-F238E27FC236}">
              <a16:creationId xmlns:a16="http://schemas.microsoft.com/office/drawing/2014/main" id="{00000000-0008-0000-0700-000074020000}"/>
            </a:ext>
          </a:extLst>
        </xdr:cNvPr>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70</xdr:row>
      <xdr:rowOff>121118</xdr:rowOff>
    </xdr:from>
    <xdr:to>
      <xdr:col>85</xdr:col>
      <xdr:colOff>126364</xdr:colOff>
      <xdr:row>79</xdr:row>
      <xdr:rowOff>98879</xdr:rowOff>
    </xdr:to>
    <xdr:cxnSp macro="">
      <xdr:nvCxnSpPr>
        <xdr:cNvPr id="629" name="直線コネクタ 628">
          <a:extLst>
            <a:ext uri="{FF2B5EF4-FFF2-40B4-BE49-F238E27FC236}">
              <a16:creationId xmlns:a16="http://schemas.microsoft.com/office/drawing/2014/main" id="{00000000-0008-0000-0700-000075020000}"/>
            </a:ext>
          </a:extLst>
        </xdr:cNvPr>
        <xdr:cNvCxnSpPr/>
      </xdr:nvCxnSpPr>
      <xdr:spPr>
        <a:xfrm flipV="1">
          <a:off x="16317595" y="12122618"/>
          <a:ext cx="1269" cy="152081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128548</xdr:rowOff>
    </xdr:from>
    <xdr:ext cx="249299" cy="259045"/>
    <xdr:sp macro="" textlink="">
      <xdr:nvSpPr>
        <xdr:cNvPr id="630" name="災害復旧費最小値テキスト">
          <a:extLst>
            <a:ext uri="{FF2B5EF4-FFF2-40B4-BE49-F238E27FC236}">
              <a16:creationId xmlns:a16="http://schemas.microsoft.com/office/drawing/2014/main" id="{00000000-0008-0000-0700-000076020000}"/>
            </a:ext>
          </a:extLst>
        </xdr:cNvPr>
        <xdr:cNvSpPr txBox="1"/>
      </xdr:nvSpPr>
      <xdr:spPr>
        <a:xfrm>
          <a:off x="16370300" y="13673098"/>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1" name="直線コネクタ 630">
          <a:extLst>
            <a:ext uri="{FF2B5EF4-FFF2-40B4-BE49-F238E27FC236}">
              <a16:creationId xmlns:a16="http://schemas.microsoft.com/office/drawing/2014/main" id="{00000000-0008-0000-0700-000077020000}"/>
            </a:ext>
          </a:extLst>
        </xdr:cNvPr>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67795</xdr:rowOff>
    </xdr:from>
    <xdr:ext cx="599010" cy="259045"/>
    <xdr:sp macro="" textlink="">
      <xdr:nvSpPr>
        <xdr:cNvPr id="632" name="災害復旧費最大値テキスト">
          <a:extLst>
            <a:ext uri="{FF2B5EF4-FFF2-40B4-BE49-F238E27FC236}">
              <a16:creationId xmlns:a16="http://schemas.microsoft.com/office/drawing/2014/main" id="{00000000-0008-0000-0700-000078020000}"/>
            </a:ext>
          </a:extLst>
        </xdr:cNvPr>
        <xdr:cNvSpPr txBox="1"/>
      </xdr:nvSpPr>
      <xdr:spPr>
        <a:xfrm>
          <a:off x="16370300" y="1189784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931,380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70</xdr:row>
      <xdr:rowOff>121118</xdr:rowOff>
    </xdr:from>
    <xdr:to>
      <xdr:col>86</xdr:col>
      <xdr:colOff>25400</xdr:colOff>
      <xdr:row>70</xdr:row>
      <xdr:rowOff>121118</xdr:rowOff>
    </xdr:to>
    <xdr:cxnSp macro="">
      <xdr:nvCxnSpPr>
        <xdr:cNvPr id="633" name="直線コネクタ 632">
          <a:extLst>
            <a:ext uri="{FF2B5EF4-FFF2-40B4-BE49-F238E27FC236}">
              <a16:creationId xmlns:a16="http://schemas.microsoft.com/office/drawing/2014/main" id="{00000000-0008-0000-0700-000079020000}"/>
            </a:ext>
          </a:extLst>
        </xdr:cNvPr>
        <xdr:cNvCxnSpPr/>
      </xdr:nvCxnSpPr>
      <xdr:spPr>
        <a:xfrm>
          <a:off x="16230600" y="1212261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79</xdr:row>
      <xdr:rowOff>96341</xdr:rowOff>
    </xdr:from>
    <xdr:to>
      <xdr:col>85</xdr:col>
      <xdr:colOff>127000</xdr:colOff>
      <xdr:row>79</xdr:row>
      <xdr:rowOff>97805</xdr:rowOff>
    </xdr:to>
    <xdr:cxnSp macro="">
      <xdr:nvCxnSpPr>
        <xdr:cNvPr id="634" name="直線コネクタ 633">
          <a:extLst>
            <a:ext uri="{FF2B5EF4-FFF2-40B4-BE49-F238E27FC236}">
              <a16:creationId xmlns:a16="http://schemas.microsoft.com/office/drawing/2014/main" id="{00000000-0008-0000-0700-00007A020000}"/>
            </a:ext>
          </a:extLst>
        </xdr:cNvPr>
        <xdr:cNvCxnSpPr/>
      </xdr:nvCxnSpPr>
      <xdr:spPr>
        <a:xfrm>
          <a:off x="15481300" y="13640891"/>
          <a:ext cx="838200" cy="146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45998</xdr:rowOff>
    </xdr:from>
    <xdr:ext cx="534377" cy="259045"/>
    <xdr:sp macro="" textlink="">
      <xdr:nvSpPr>
        <xdr:cNvPr id="635" name="災害復旧費平均値テキスト">
          <a:extLst>
            <a:ext uri="{FF2B5EF4-FFF2-40B4-BE49-F238E27FC236}">
              <a16:creationId xmlns:a16="http://schemas.microsoft.com/office/drawing/2014/main" id="{00000000-0008-0000-0700-00007B020000}"/>
            </a:ext>
          </a:extLst>
        </xdr:cNvPr>
        <xdr:cNvSpPr txBox="1"/>
      </xdr:nvSpPr>
      <xdr:spPr>
        <a:xfrm>
          <a:off x="16370300" y="1341909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15,285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23121</xdr:rowOff>
    </xdr:from>
    <xdr:to>
      <xdr:col>85</xdr:col>
      <xdr:colOff>177800</xdr:colOff>
      <xdr:row>79</xdr:row>
      <xdr:rowOff>124721</xdr:rowOff>
    </xdr:to>
    <xdr:sp macro="" textlink="">
      <xdr:nvSpPr>
        <xdr:cNvPr id="636" name="フローチャート: 判断 635">
          <a:extLst>
            <a:ext uri="{FF2B5EF4-FFF2-40B4-BE49-F238E27FC236}">
              <a16:creationId xmlns:a16="http://schemas.microsoft.com/office/drawing/2014/main" id="{00000000-0008-0000-0700-00007C020000}"/>
            </a:ext>
          </a:extLst>
        </xdr:cNvPr>
        <xdr:cNvSpPr/>
      </xdr:nvSpPr>
      <xdr:spPr>
        <a:xfrm>
          <a:off x="16268700" y="135676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79</xdr:row>
      <xdr:rowOff>72853</xdr:rowOff>
    </xdr:from>
    <xdr:to>
      <xdr:col>81</xdr:col>
      <xdr:colOff>50800</xdr:colOff>
      <xdr:row>79</xdr:row>
      <xdr:rowOff>96341</xdr:rowOff>
    </xdr:to>
    <xdr:cxnSp macro="">
      <xdr:nvCxnSpPr>
        <xdr:cNvPr id="637" name="直線コネクタ 636">
          <a:extLst>
            <a:ext uri="{FF2B5EF4-FFF2-40B4-BE49-F238E27FC236}">
              <a16:creationId xmlns:a16="http://schemas.microsoft.com/office/drawing/2014/main" id="{00000000-0008-0000-0700-00007D020000}"/>
            </a:ext>
          </a:extLst>
        </xdr:cNvPr>
        <xdr:cNvCxnSpPr/>
      </xdr:nvCxnSpPr>
      <xdr:spPr>
        <a:xfrm>
          <a:off x="14592300" y="13617403"/>
          <a:ext cx="889000" cy="234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30252</xdr:rowOff>
    </xdr:from>
    <xdr:to>
      <xdr:col>81</xdr:col>
      <xdr:colOff>101600</xdr:colOff>
      <xdr:row>79</xdr:row>
      <xdr:rowOff>131852</xdr:rowOff>
    </xdr:to>
    <xdr:sp macro="" textlink="">
      <xdr:nvSpPr>
        <xdr:cNvPr id="638" name="フローチャート: 判断 637">
          <a:extLst>
            <a:ext uri="{FF2B5EF4-FFF2-40B4-BE49-F238E27FC236}">
              <a16:creationId xmlns:a16="http://schemas.microsoft.com/office/drawing/2014/main" id="{00000000-0008-0000-0700-00007E020000}"/>
            </a:ext>
          </a:extLst>
        </xdr:cNvPr>
        <xdr:cNvSpPr/>
      </xdr:nvSpPr>
      <xdr:spPr>
        <a:xfrm>
          <a:off x="15430500" y="135748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148379</xdr:rowOff>
    </xdr:from>
    <xdr:ext cx="534377" cy="259045"/>
    <xdr:sp macro="" textlink="">
      <xdr:nvSpPr>
        <xdr:cNvPr id="639" name="テキスト ボックス 638">
          <a:extLst>
            <a:ext uri="{FF2B5EF4-FFF2-40B4-BE49-F238E27FC236}">
              <a16:creationId xmlns:a16="http://schemas.microsoft.com/office/drawing/2014/main" id="{00000000-0008-0000-0700-00007F020000}"/>
            </a:ext>
          </a:extLst>
        </xdr:cNvPr>
        <xdr:cNvSpPr txBox="1"/>
      </xdr:nvSpPr>
      <xdr:spPr>
        <a:xfrm>
          <a:off x="15214111" y="133500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79</xdr:row>
      <xdr:rowOff>72853</xdr:rowOff>
    </xdr:from>
    <xdr:to>
      <xdr:col>76</xdr:col>
      <xdr:colOff>114300</xdr:colOff>
      <xdr:row>79</xdr:row>
      <xdr:rowOff>98014</xdr:rowOff>
    </xdr:to>
    <xdr:cxnSp macro="">
      <xdr:nvCxnSpPr>
        <xdr:cNvPr id="640" name="直線コネクタ 639">
          <a:extLst>
            <a:ext uri="{FF2B5EF4-FFF2-40B4-BE49-F238E27FC236}">
              <a16:creationId xmlns:a16="http://schemas.microsoft.com/office/drawing/2014/main" id="{00000000-0008-0000-0700-000080020000}"/>
            </a:ext>
          </a:extLst>
        </xdr:cNvPr>
        <xdr:cNvCxnSpPr/>
      </xdr:nvCxnSpPr>
      <xdr:spPr>
        <a:xfrm flipV="1">
          <a:off x="13703300" y="13617403"/>
          <a:ext cx="889000" cy="25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79</xdr:row>
      <xdr:rowOff>20518</xdr:rowOff>
    </xdr:from>
    <xdr:to>
      <xdr:col>76</xdr:col>
      <xdr:colOff>165100</xdr:colOff>
      <xdr:row>79</xdr:row>
      <xdr:rowOff>122118</xdr:rowOff>
    </xdr:to>
    <xdr:sp macro="" textlink="">
      <xdr:nvSpPr>
        <xdr:cNvPr id="641" name="フローチャート: 判断 640">
          <a:extLst>
            <a:ext uri="{FF2B5EF4-FFF2-40B4-BE49-F238E27FC236}">
              <a16:creationId xmlns:a16="http://schemas.microsoft.com/office/drawing/2014/main" id="{00000000-0008-0000-0700-000081020000}"/>
            </a:ext>
          </a:extLst>
        </xdr:cNvPr>
        <xdr:cNvSpPr/>
      </xdr:nvSpPr>
      <xdr:spPr>
        <a:xfrm>
          <a:off x="14541500" y="135650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138645</xdr:rowOff>
    </xdr:from>
    <xdr:ext cx="534377" cy="259045"/>
    <xdr:sp macro="" textlink="">
      <xdr:nvSpPr>
        <xdr:cNvPr id="642" name="テキスト ボックス 641">
          <a:extLst>
            <a:ext uri="{FF2B5EF4-FFF2-40B4-BE49-F238E27FC236}">
              <a16:creationId xmlns:a16="http://schemas.microsoft.com/office/drawing/2014/main" id="{00000000-0008-0000-0700-000082020000}"/>
            </a:ext>
          </a:extLst>
        </xdr:cNvPr>
        <xdr:cNvSpPr txBox="1"/>
      </xdr:nvSpPr>
      <xdr:spPr>
        <a:xfrm>
          <a:off x="14325111" y="133402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78</xdr:row>
      <xdr:rowOff>134401</xdr:rowOff>
    </xdr:from>
    <xdr:to>
      <xdr:col>71</xdr:col>
      <xdr:colOff>177800</xdr:colOff>
      <xdr:row>79</xdr:row>
      <xdr:rowOff>98014</xdr:rowOff>
    </xdr:to>
    <xdr:cxnSp macro="">
      <xdr:nvCxnSpPr>
        <xdr:cNvPr id="643" name="直線コネクタ 642">
          <a:extLst>
            <a:ext uri="{FF2B5EF4-FFF2-40B4-BE49-F238E27FC236}">
              <a16:creationId xmlns:a16="http://schemas.microsoft.com/office/drawing/2014/main" id="{00000000-0008-0000-0700-000083020000}"/>
            </a:ext>
          </a:extLst>
        </xdr:cNvPr>
        <xdr:cNvCxnSpPr/>
      </xdr:nvCxnSpPr>
      <xdr:spPr>
        <a:xfrm>
          <a:off x="12814300" y="13507501"/>
          <a:ext cx="889000" cy="135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79</xdr:row>
      <xdr:rowOff>24831</xdr:rowOff>
    </xdr:from>
    <xdr:to>
      <xdr:col>72</xdr:col>
      <xdr:colOff>38100</xdr:colOff>
      <xdr:row>79</xdr:row>
      <xdr:rowOff>126431</xdr:rowOff>
    </xdr:to>
    <xdr:sp macro="" textlink="">
      <xdr:nvSpPr>
        <xdr:cNvPr id="644" name="フローチャート: 判断 643">
          <a:extLst>
            <a:ext uri="{FF2B5EF4-FFF2-40B4-BE49-F238E27FC236}">
              <a16:creationId xmlns:a16="http://schemas.microsoft.com/office/drawing/2014/main" id="{00000000-0008-0000-0700-000084020000}"/>
            </a:ext>
          </a:extLst>
        </xdr:cNvPr>
        <xdr:cNvSpPr/>
      </xdr:nvSpPr>
      <xdr:spPr>
        <a:xfrm>
          <a:off x="13652500" y="135693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142958</xdr:rowOff>
    </xdr:from>
    <xdr:ext cx="534377" cy="259045"/>
    <xdr:sp macro="" textlink="">
      <xdr:nvSpPr>
        <xdr:cNvPr id="645" name="テキスト ボックス 644">
          <a:extLst>
            <a:ext uri="{FF2B5EF4-FFF2-40B4-BE49-F238E27FC236}">
              <a16:creationId xmlns:a16="http://schemas.microsoft.com/office/drawing/2014/main" id="{00000000-0008-0000-0700-000085020000}"/>
            </a:ext>
          </a:extLst>
        </xdr:cNvPr>
        <xdr:cNvSpPr txBox="1"/>
      </xdr:nvSpPr>
      <xdr:spPr>
        <a:xfrm>
          <a:off x="13436111" y="13344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14,237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79</xdr:row>
      <xdr:rowOff>22468</xdr:rowOff>
    </xdr:from>
    <xdr:to>
      <xdr:col>67</xdr:col>
      <xdr:colOff>101600</xdr:colOff>
      <xdr:row>79</xdr:row>
      <xdr:rowOff>124068</xdr:rowOff>
    </xdr:to>
    <xdr:sp macro="" textlink="">
      <xdr:nvSpPr>
        <xdr:cNvPr id="646" name="フローチャート: 判断 645">
          <a:extLst>
            <a:ext uri="{FF2B5EF4-FFF2-40B4-BE49-F238E27FC236}">
              <a16:creationId xmlns:a16="http://schemas.microsoft.com/office/drawing/2014/main" id="{00000000-0008-0000-0700-000086020000}"/>
            </a:ext>
          </a:extLst>
        </xdr:cNvPr>
        <xdr:cNvSpPr/>
      </xdr:nvSpPr>
      <xdr:spPr>
        <a:xfrm>
          <a:off x="12763500" y="135670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79</xdr:row>
      <xdr:rowOff>115195</xdr:rowOff>
    </xdr:from>
    <xdr:ext cx="534377" cy="259045"/>
    <xdr:sp macro="" textlink="">
      <xdr:nvSpPr>
        <xdr:cNvPr id="647" name="テキスト ボックス 646">
          <a:extLst>
            <a:ext uri="{FF2B5EF4-FFF2-40B4-BE49-F238E27FC236}">
              <a16:creationId xmlns:a16="http://schemas.microsoft.com/office/drawing/2014/main" id="{00000000-0008-0000-0700-000087020000}"/>
            </a:ext>
          </a:extLst>
        </xdr:cNvPr>
        <xdr:cNvSpPr txBox="1"/>
      </xdr:nvSpPr>
      <xdr:spPr>
        <a:xfrm>
          <a:off x="12547111" y="136597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8" name="テキスト ボックス 647">
          <a:extLst>
            <a:ext uri="{FF2B5EF4-FFF2-40B4-BE49-F238E27FC236}">
              <a16:creationId xmlns:a16="http://schemas.microsoft.com/office/drawing/2014/main" id="{00000000-0008-0000-0700-000088020000}"/>
            </a:ext>
          </a:extLst>
        </xdr:cNvPr>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9" name="テキスト ボックス 648">
          <a:extLst>
            <a:ext uri="{FF2B5EF4-FFF2-40B4-BE49-F238E27FC236}">
              <a16:creationId xmlns:a16="http://schemas.microsoft.com/office/drawing/2014/main" id="{00000000-0008-0000-0700-000089020000}"/>
            </a:ext>
          </a:extLst>
        </xdr:cNvPr>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0" name="テキスト ボックス 649">
          <a:extLst>
            <a:ext uri="{FF2B5EF4-FFF2-40B4-BE49-F238E27FC236}">
              <a16:creationId xmlns:a16="http://schemas.microsoft.com/office/drawing/2014/main" id="{00000000-0008-0000-0700-00008A020000}"/>
            </a:ext>
          </a:extLst>
        </xdr:cNvPr>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1" name="テキスト ボックス 650">
          <a:extLst>
            <a:ext uri="{FF2B5EF4-FFF2-40B4-BE49-F238E27FC236}">
              <a16:creationId xmlns:a16="http://schemas.microsoft.com/office/drawing/2014/main" id="{00000000-0008-0000-0700-00008B020000}"/>
            </a:ext>
          </a:extLst>
        </xdr:cNvPr>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2" name="テキスト ボックス 651">
          <a:extLst>
            <a:ext uri="{FF2B5EF4-FFF2-40B4-BE49-F238E27FC236}">
              <a16:creationId xmlns:a16="http://schemas.microsoft.com/office/drawing/2014/main" id="{00000000-0008-0000-0700-00008C020000}"/>
            </a:ext>
          </a:extLst>
        </xdr:cNvPr>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47005</xdr:rowOff>
    </xdr:from>
    <xdr:to>
      <xdr:col>85</xdr:col>
      <xdr:colOff>177800</xdr:colOff>
      <xdr:row>79</xdr:row>
      <xdr:rowOff>148605</xdr:rowOff>
    </xdr:to>
    <xdr:sp macro="" textlink="">
      <xdr:nvSpPr>
        <xdr:cNvPr id="653" name="楕円 652">
          <a:extLst>
            <a:ext uri="{FF2B5EF4-FFF2-40B4-BE49-F238E27FC236}">
              <a16:creationId xmlns:a16="http://schemas.microsoft.com/office/drawing/2014/main" id="{00000000-0008-0000-0700-00008D020000}"/>
            </a:ext>
          </a:extLst>
        </xdr:cNvPr>
        <xdr:cNvSpPr/>
      </xdr:nvSpPr>
      <xdr:spPr>
        <a:xfrm>
          <a:off x="16268700" y="135915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79</xdr:row>
      <xdr:rowOff>1548</xdr:rowOff>
    </xdr:from>
    <xdr:ext cx="378565" cy="259045"/>
    <xdr:sp macro="" textlink="">
      <xdr:nvSpPr>
        <xdr:cNvPr id="654" name="災害復旧費該当値テキスト">
          <a:extLst>
            <a:ext uri="{FF2B5EF4-FFF2-40B4-BE49-F238E27FC236}">
              <a16:creationId xmlns:a16="http://schemas.microsoft.com/office/drawing/2014/main" id="{00000000-0008-0000-0700-00008E020000}"/>
            </a:ext>
          </a:extLst>
        </xdr:cNvPr>
        <xdr:cNvSpPr txBox="1"/>
      </xdr:nvSpPr>
      <xdr:spPr>
        <a:xfrm>
          <a:off x="16370300" y="13546098"/>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45541</xdr:rowOff>
    </xdr:from>
    <xdr:to>
      <xdr:col>81</xdr:col>
      <xdr:colOff>101600</xdr:colOff>
      <xdr:row>79</xdr:row>
      <xdr:rowOff>147141</xdr:rowOff>
    </xdr:to>
    <xdr:sp macro="" textlink="">
      <xdr:nvSpPr>
        <xdr:cNvPr id="655" name="楕円 654">
          <a:extLst>
            <a:ext uri="{FF2B5EF4-FFF2-40B4-BE49-F238E27FC236}">
              <a16:creationId xmlns:a16="http://schemas.microsoft.com/office/drawing/2014/main" id="{00000000-0008-0000-0700-00008F020000}"/>
            </a:ext>
          </a:extLst>
        </xdr:cNvPr>
        <xdr:cNvSpPr/>
      </xdr:nvSpPr>
      <xdr:spPr>
        <a:xfrm>
          <a:off x="15430500" y="135900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138268</xdr:rowOff>
    </xdr:from>
    <xdr:ext cx="469744" cy="259045"/>
    <xdr:sp macro="" textlink="">
      <xdr:nvSpPr>
        <xdr:cNvPr id="656" name="テキスト ボックス 655">
          <a:extLst>
            <a:ext uri="{FF2B5EF4-FFF2-40B4-BE49-F238E27FC236}">
              <a16:creationId xmlns:a16="http://schemas.microsoft.com/office/drawing/2014/main" id="{00000000-0008-0000-0700-000090020000}"/>
            </a:ext>
          </a:extLst>
        </xdr:cNvPr>
        <xdr:cNvSpPr txBox="1"/>
      </xdr:nvSpPr>
      <xdr:spPr>
        <a:xfrm>
          <a:off x="15246428" y="1368281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79</xdr:row>
      <xdr:rowOff>22053</xdr:rowOff>
    </xdr:from>
    <xdr:to>
      <xdr:col>76</xdr:col>
      <xdr:colOff>165100</xdr:colOff>
      <xdr:row>79</xdr:row>
      <xdr:rowOff>123653</xdr:rowOff>
    </xdr:to>
    <xdr:sp macro="" textlink="">
      <xdr:nvSpPr>
        <xdr:cNvPr id="657" name="楕円 656">
          <a:extLst>
            <a:ext uri="{FF2B5EF4-FFF2-40B4-BE49-F238E27FC236}">
              <a16:creationId xmlns:a16="http://schemas.microsoft.com/office/drawing/2014/main" id="{00000000-0008-0000-0700-000091020000}"/>
            </a:ext>
          </a:extLst>
        </xdr:cNvPr>
        <xdr:cNvSpPr/>
      </xdr:nvSpPr>
      <xdr:spPr>
        <a:xfrm>
          <a:off x="14541500" y="135666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79</xdr:row>
      <xdr:rowOff>114780</xdr:rowOff>
    </xdr:from>
    <xdr:ext cx="534377" cy="259045"/>
    <xdr:sp macro="" textlink="">
      <xdr:nvSpPr>
        <xdr:cNvPr id="658" name="テキスト ボックス 657">
          <a:extLst>
            <a:ext uri="{FF2B5EF4-FFF2-40B4-BE49-F238E27FC236}">
              <a16:creationId xmlns:a16="http://schemas.microsoft.com/office/drawing/2014/main" id="{00000000-0008-0000-0700-000092020000}"/>
            </a:ext>
          </a:extLst>
        </xdr:cNvPr>
        <xdr:cNvSpPr txBox="1"/>
      </xdr:nvSpPr>
      <xdr:spPr>
        <a:xfrm>
          <a:off x="14325111" y="136593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79</xdr:row>
      <xdr:rowOff>47214</xdr:rowOff>
    </xdr:from>
    <xdr:to>
      <xdr:col>72</xdr:col>
      <xdr:colOff>38100</xdr:colOff>
      <xdr:row>79</xdr:row>
      <xdr:rowOff>148814</xdr:rowOff>
    </xdr:to>
    <xdr:sp macro="" textlink="">
      <xdr:nvSpPr>
        <xdr:cNvPr id="659" name="楕円 658">
          <a:extLst>
            <a:ext uri="{FF2B5EF4-FFF2-40B4-BE49-F238E27FC236}">
              <a16:creationId xmlns:a16="http://schemas.microsoft.com/office/drawing/2014/main" id="{00000000-0008-0000-0700-000093020000}"/>
            </a:ext>
          </a:extLst>
        </xdr:cNvPr>
        <xdr:cNvSpPr/>
      </xdr:nvSpPr>
      <xdr:spPr>
        <a:xfrm>
          <a:off x="13652500" y="135917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179017</xdr:colOff>
      <xdr:row>79</xdr:row>
      <xdr:rowOff>139941</xdr:rowOff>
    </xdr:from>
    <xdr:ext cx="378565" cy="259045"/>
    <xdr:sp macro="" textlink="">
      <xdr:nvSpPr>
        <xdr:cNvPr id="660" name="テキスト ボックス 659">
          <a:extLst>
            <a:ext uri="{FF2B5EF4-FFF2-40B4-BE49-F238E27FC236}">
              <a16:creationId xmlns:a16="http://schemas.microsoft.com/office/drawing/2014/main" id="{00000000-0008-0000-0700-000094020000}"/>
            </a:ext>
          </a:extLst>
        </xdr:cNvPr>
        <xdr:cNvSpPr txBox="1"/>
      </xdr:nvSpPr>
      <xdr:spPr>
        <a:xfrm>
          <a:off x="13514017" y="1368449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83601</xdr:rowOff>
    </xdr:from>
    <xdr:to>
      <xdr:col>67</xdr:col>
      <xdr:colOff>101600</xdr:colOff>
      <xdr:row>79</xdr:row>
      <xdr:rowOff>13751</xdr:rowOff>
    </xdr:to>
    <xdr:sp macro="" textlink="">
      <xdr:nvSpPr>
        <xdr:cNvPr id="661" name="楕円 660">
          <a:extLst>
            <a:ext uri="{FF2B5EF4-FFF2-40B4-BE49-F238E27FC236}">
              <a16:creationId xmlns:a16="http://schemas.microsoft.com/office/drawing/2014/main" id="{00000000-0008-0000-0700-000095020000}"/>
            </a:ext>
          </a:extLst>
        </xdr:cNvPr>
        <xdr:cNvSpPr/>
      </xdr:nvSpPr>
      <xdr:spPr>
        <a:xfrm>
          <a:off x="12763500" y="134567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30278</xdr:rowOff>
    </xdr:from>
    <xdr:ext cx="534377" cy="259045"/>
    <xdr:sp macro="" textlink="">
      <xdr:nvSpPr>
        <xdr:cNvPr id="662" name="テキスト ボックス 661">
          <a:extLst>
            <a:ext uri="{FF2B5EF4-FFF2-40B4-BE49-F238E27FC236}">
              <a16:creationId xmlns:a16="http://schemas.microsoft.com/office/drawing/2014/main" id="{00000000-0008-0000-0700-000096020000}"/>
            </a:ext>
          </a:extLst>
        </xdr:cNvPr>
        <xdr:cNvSpPr txBox="1"/>
      </xdr:nvSpPr>
      <xdr:spPr>
        <a:xfrm>
          <a:off x="12547111" y="13231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83,245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3" name="正方形/長方形 662">
          <a:extLst>
            <a:ext uri="{FF2B5EF4-FFF2-40B4-BE49-F238E27FC236}">
              <a16:creationId xmlns:a16="http://schemas.microsoft.com/office/drawing/2014/main" id="{00000000-0008-0000-0700-000097020000}"/>
            </a:ext>
          </a:extLst>
        </xdr:cNvPr>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4" name="正方形/長方形 663">
          <a:extLst>
            <a:ext uri="{FF2B5EF4-FFF2-40B4-BE49-F238E27FC236}">
              <a16:creationId xmlns:a16="http://schemas.microsoft.com/office/drawing/2014/main" id="{00000000-0008-0000-0700-000098020000}"/>
            </a:ext>
          </a:extLst>
        </xdr:cNvPr>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5" name="正方形/長方形 664">
          <a:extLst>
            <a:ext uri="{FF2B5EF4-FFF2-40B4-BE49-F238E27FC236}">
              <a16:creationId xmlns:a16="http://schemas.microsoft.com/office/drawing/2014/main" id="{00000000-0008-0000-0700-000099020000}"/>
            </a:ext>
          </a:extLst>
        </xdr:cNvPr>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6" name="正方形/長方形 665">
          <a:extLst>
            <a:ext uri="{FF2B5EF4-FFF2-40B4-BE49-F238E27FC236}">
              <a16:creationId xmlns:a16="http://schemas.microsoft.com/office/drawing/2014/main" id="{00000000-0008-0000-0700-00009A020000}"/>
            </a:ext>
          </a:extLst>
        </xdr:cNvPr>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7" name="正方形/長方形 666">
          <a:extLst>
            <a:ext uri="{FF2B5EF4-FFF2-40B4-BE49-F238E27FC236}">
              <a16:creationId xmlns:a16="http://schemas.microsoft.com/office/drawing/2014/main" id="{00000000-0008-0000-0700-00009B020000}"/>
            </a:ext>
          </a:extLst>
        </xdr:cNvPr>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43,095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8" name="正方形/長方形 667">
          <a:extLst>
            <a:ext uri="{FF2B5EF4-FFF2-40B4-BE49-F238E27FC236}">
              <a16:creationId xmlns:a16="http://schemas.microsoft.com/office/drawing/2014/main" id="{00000000-0008-0000-0700-00009C020000}"/>
            </a:ext>
          </a:extLst>
        </xdr:cNvPr>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9" name="正方形/長方形 668">
          <a:extLst>
            <a:ext uri="{FF2B5EF4-FFF2-40B4-BE49-F238E27FC236}">
              <a16:creationId xmlns:a16="http://schemas.microsoft.com/office/drawing/2014/main" id="{00000000-0008-0000-0700-00009D020000}"/>
            </a:ext>
          </a:extLst>
        </xdr:cNvPr>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52,821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0" name="正方形/長方形 669">
          <a:extLst>
            <a:ext uri="{FF2B5EF4-FFF2-40B4-BE49-F238E27FC236}">
              <a16:creationId xmlns:a16="http://schemas.microsoft.com/office/drawing/2014/main" id="{00000000-0008-0000-0700-00009E020000}"/>
            </a:ext>
          </a:extLst>
        </xdr:cNvPr>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1" name="テキスト ボックス 670">
          <a:extLst>
            <a:ext uri="{FF2B5EF4-FFF2-40B4-BE49-F238E27FC236}">
              <a16:creationId xmlns:a16="http://schemas.microsoft.com/office/drawing/2014/main" id="{00000000-0008-0000-0700-00009F020000}"/>
            </a:ext>
          </a:extLst>
        </xdr:cNvPr>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2" name="直線コネクタ 671">
          <a:extLst>
            <a:ext uri="{FF2B5EF4-FFF2-40B4-BE49-F238E27FC236}">
              <a16:creationId xmlns:a16="http://schemas.microsoft.com/office/drawing/2014/main" id="{00000000-0008-0000-0700-0000A0020000}"/>
            </a:ext>
          </a:extLst>
        </xdr:cNvPr>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3" name="直線コネクタ 672">
          <a:extLst>
            <a:ext uri="{FF2B5EF4-FFF2-40B4-BE49-F238E27FC236}">
              <a16:creationId xmlns:a16="http://schemas.microsoft.com/office/drawing/2014/main" id="{00000000-0008-0000-0700-0000A1020000}"/>
            </a:ext>
          </a:extLst>
        </xdr:cNvPr>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4" name="テキスト ボックス 673">
          <a:extLst>
            <a:ext uri="{FF2B5EF4-FFF2-40B4-BE49-F238E27FC236}">
              <a16:creationId xmlns:a16="http://schemas.microsoft.com/office/drawing/2014/main" id="{00000000-0008-0000-0700-0000A2020000}"/>
            </a:ext>
          </a:extLst>
        </xdr:cNvPr>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5" name="直線コネクタ 674">
          <a:extLst>
            <a:ext uri="{FF2B5EF4-FFF2-40B4-BE49-F238E27FC236}">
              <a16:creationId xmlns:a16="http://schemas.microsoft.com/office/drawing/2014/main" id="{00000000-0008-0000-0700-0000A3020000}"/>
            </a:ext>
          </a:extLst>
        </xdr:cNvPr>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6" name="テキスト ボックス 675">
          <a:extLst>
            <a:ext uri="{FF2B5EF4-FFF2-40B4-BE49-F238E27FC236}">
              <a16:creationId xmlns:a16="http://schemas.microsoft.com/office/drawing/2014/main" id="{00000000-0008-0000-0700-0000A4020000}"/>
            </a:ext>
          </a:extLst>
        </xdr:cNvPr>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7" name="直線コネクタ 676">
          <a:extLst>
            <a:ext uri="{FF2B5EF4-FFF2-40B4-BE49-F238E27FC236}">
              <a16:creationId xmlns:a16="http://schemas.microsoft.com/office/drawing/2014/main" id="{00000000-0008-0000-0700-0000A5020000}"/>
            </a:ext>
          </a:extLst>
        </xdr:cNvPr>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8" name="テキスト ボックス 677">
          <a:extLst>
            <a:ext uri="{FF2B5EF4-FFF2-40B4-BE49-F238E27FC236}">
              <a16:creationId xmlns:a16="http://schemas.microsoft.com/office/drawing/2014/main" id="{00000000-0008-0000-0700-0000A6020000}"/>
            </a:ext>
          </a:extLst>
        </xdr:cNvPr>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9" name="直線コネクタ 678">
          <a:extLst>
            <a:ext uri="{FF2B5EF4-FFF2-40B4-BE49-F238E27FC236}">
              <a16:creationId xmlns:a16="http://schemas.microsoft.com/office/drawing/2014/main" id="{00000000-0008-0000-0700-0000A7020000}"/>
            </a:ext>
          </a:extLst>
        </xdr:cNvPr>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0" name="テキスト ボックス 679">
          <a:extLst>
            <a:ext uri="{FF2B5EF4-FFF2-40B4-BE49-F238E27FC236}">
              <a16:creationId xmlns:a16="http://schemas.microsoft.com/office/drawing/2014/main" id="{00000000-0008-0000-0700-0000A8020000}"/>
            </a:ext>
          </a:extLst>
        </xdr:cNvPr>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1" name="直線コネクタ 680">
          <a:extLst>
            <a:ext uri="{FF2B5EF4-FFF2-40B4-BE49-F238E27FC236}">
              <a16:creationId xmlns:a16="http://schemas.microsoft.com/office/drawing/2014/main" id="{00000000-0008-0000-0700-0000A9020000}"/>
            </a:ext>
          </a:extLst>
        </xdr:cNvPr>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2" name="テキスト ボックス 681">
          <a:extLst>
            <a:ext uri="{FF2B5EF4-FFF2-40B4-BE49-F238E27FC236}">
              <a16:creationId xmlns:a16="http://schemas.microsoft.com/office/drawing/2014/main" id="{00000000-0008-0000-0700-0000AA020000}"/>
            </a:ext>
          </a:extLst>
        </xdr:cNvPr>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3" name="直線コネクタ 682">
          <a:extLst>
            <a:ext uri="{FF2B5EF4-FFF2-40B4-BE49-F238E27FC236}">
              <a16:creationId xmlns:a16="http://schemas.microsoft.com/office/drawing/2014/main" id="{00000000-0008-0000-0700-0000AB020000}"/>
            </a:ext>
          </a:extLst>
        </xdr:cNvPr>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4" name="テキスト ボックス 683">
          <a:extLst>
            <a:ext uri="{FF2B5EF4-FFF2-40B4-BE49-F238E27FC236}">
              <a16:creationId xmlns:a16="http://schemas.microsoft.com/office/drawing/2014/main" id="{00000000-0008-0000-0700-0000AC020000}"/>
            </a:ext>
          </a:extLst>
        </xdr:cNvPr>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5" name="公債費グラフ枠">
          <a:extLst>
            <a:ext uri="{FF2B5EF4-FFF2-40B4-BE49-F238E27FC236}">
              <a16:creationId xmlns:a16="http://schemas.microsoft.com/office/drawing/2014/main" id="{00000000-0008-0000-0700-0000AD020000}"/>
            </a:ext>
          </a:extLst>
        </xdr:cNvPr>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109558</xdr:rowOff>
    </xdr:from>
    <xdr:to>
      <xdr:col>85</xdr:col>
      <xdr:colOff>126364</xdr:colOff>
      <xdr:row>99</xdr:row>
      <xdr:rowOff>33906</xdr:rowOff>
    </xdr:to>
    <xdr:cxnSp macro="">
      <xdr:nvCxnSpPr>
        <xdr:cNvPr id="686" name="直線コネクタ 685">
          <a:extLst>
            <a:ext uri="{FF2B5EF4-FFF2-40B4-BE49-F238E27FC236}">
              <a16:creationId xmlns:a16="http://schemas.microsoft.com/office/drawing/2014/main" id="{00000000-0008-0000-0700-0000AE020000}"/>
            </a:ext>
          </a:extLst>
        </xdr:cNvPr>
        <xdr:cNvCxnSpPr/>
      </xdr:nvCxnSpPr>
      <xdr:spPr>
        <a:xfrm flipV="1">
          <a:off x="16317595" y="15711508"/>
          <a:ext cx="1269" cy="12959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37733</xdr:rowOff>
    </xdr:from>
    <xdr:ext cx="469744" cy="259045"/>
    <xdr:sp macro="" textlink="">
      <xdr:nvSpPr>
        <xdr:cNvPr id="687" name="公債費最小値テキスト">
          <a:extLst>
            <a:ext uri="{FF2B5EF4-FFF2-40B4-BE49-F238E27FC236}">
              <a16:creationId xmlns:a16="http://schemas.microsoft.com/office/drawing/2014/main" id="{00000000-0008-0000-0700-0000AF020000}"/>
            </a:ext>
          </a:extLst>
        </xdr:cNvPr>
        <xdr:cNvSpPr txBox="1"/>
      </xdr:nvSpPr>
      <xdr:spPr>
        <a:xfrm>
          <a:off x="16370300" y="170112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5,535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33906</xdr:rowOff>
    </xdr:from>
    <xdr:to>
      <xdr:col>86</xdr:col>
      <xdr:colOff>25400</xdr:colOff>
      <xdr:row>99</xdr:row>
      <xdr:rowOff>33906</xdr:rowOff>
    </xdr:to>
    <xdr:cxnSp macro="">
      <xdr:nvCxnSpPr>
        <xdr:cNvPr id="688" name="直線コネクタ 687">
          <a:extLst>
            <a:ext uri="{FF2B5EF4-FFF2-40B4-BE49-F238E27FC236}">
              <a16:creationId xmlns:a16="http://schemas.microsoft.com/office/drawing/2014/main" id="{00000000-0008-0000-0700-0000B0020000}"/>
            </a:ext>
          </a:extLst>
        </xdr:cNvPr>
        <xdr:cNvCxnSpPr/>
      </xdr:nvCxnSpPr>
      <xdr:spPr>
        <a:xfrm>
          <a:off x="16230600" y="170074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90</xdr:row>
      <xdr:rowOff>56235</xdr:rowOff>
    </xdr:from>
    <xdr:ext cx="599010" cy="259045"/>
    <xdr:sp macro="" textlink="">
      <xdr:nvSpPr>
        <xdr:cNvPr id="689" name="公債費最大値テキスト">
          <a:extLst>
            <a:ext uri="{FF2B5EF4-FFF2-40B4-BE49-F238E27FC236}">
              <a16:creationId xmlns:a16="http://schemas.microsoft.com/office/drawing/2014/main" id="{00000000-0008-0000-0700-0000B1020000}"/>
            </a:ext>
          </a:extLst>
        </xdr:cNvPr>
        <xdr:cNvSpPr txBox="1"/>
      </xdr:nvSpPr>
      <xdr:spPr>
        <a:xfrm>
          <a:off x="16370300" y="1548673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685,823</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109558</xdr:rowOff>
    </xdr:from>
    <xdr:to>
      <xdr:col>86</xdr:col>
      <xdr:colOff>25400</xdr:colOff>
      <xdr:row>91</xdr:row>
      <xdr:rowOff>109558</xdr:rowOff>
    </xdr:to>
    <xdr:cxnSp macro="">
      <xdr:nvCxnSpPr>
        <xdr:cNvPr id="690" name="直線コネクタ 689">
          <a:extLst>
            <a:ext uri="{FF2B5EF4-FFF2-40B4-BE49-F238E27FC236}">
              <a16:creationId xmlns:a16="http://schemas.microsoft.com/office/drawing/2014/main" id="{00000000-0008-0000-0700-0000B2020000}"/>
            </a:ext>
          </a:extLst>
        </xdr:cNvPr>
        <xdr:cNvCxnSpPr/>
      </xdr:nvCxnSpPr>
      <xdr:spPr>
        <a:xfrm>
          <a:off x="16230600" y="1571150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56415</xdr:rowOff>
    </xdr:from>
    <xdr:to>
      <xdr:col>85</xdr:col>
      <xdr:colOff>127000</xdr:colOff>
      <xdr:row>98</xdr:row>
      <xdr:rowOff>71890</xdr:rowOff>
    </xdr:to>
    <xdr:cxnSp macro="">
      <xdr:nvCxnSpPr>
        <xdr:cNvPr id="691" name="直線コネクタ 690">
          <a:extLst>
            <a:ext uri="{FF2B5EF4-FFF2-40B4-BE49-F238E27FC236}">
              <a16:creationId xmlns:a16="http://schemas.microsoft.com/office/drawing/2014/main" id="{00000000-0008-0000-0700-0000B3020000}"/>
            </a:ext>
          </a:extLst>
        </xdr:cNvPr>
        <xdr:cNvCxnSpPr/>
      </xdr:nvCxnSpPr>
      <xdr:spPr>
        <a:xfrm flipV="1">
          <a:off x="15481300" y="16858515"/>
          <a:ext cx="838200" cy="154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96</xdr:row>
      <xdr:rowOff>55216</xdr:rowOff>
    </xdr:from>
    <xdr:ext cx="599010" cy="259045"/>
    <xdr:sp macro="" textlink="">
      <xdr:nvSpPr>
        <xdr:cNvPr id="692" name="公債費平均値テキスト">
          <a:extLst>
            <a:ext uri="{FF2B5EF4-FFF2-40B4-BE49-F238E27FC236}">
              <a16:creationId xmlns:a16="http://schemas.microsoft.com/office/drawing/2014/main" id="{00000000-0008-0000-0700-0000B4020000}"/>
            </a:ext>
          </a:extLst>
        </xdr:cNvPr>
        <xdr:cNvSpPr txBox="1"/>
      </xdr:nvSpPr>
      <xdr:spPr>
        <a:xfrm>
          <a:off x="16370300" y="1651441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159,691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32339</xdr:rowOff>
    </xdr:from>
    <xdr:to>
      <xdr:col>85</xdr:col>
      <xdr:colOff>177800</xdr:colOff>
      <xdr:row>97</xdr:row>
      <xdr:rowOff>133939</xdr:rowOff>
    </xdr:to>
    <xdr:sp macro="" textlink="">
      <xdr:nvSpPr>
        <xdr:cNvPr id="693" name="フローチャート: 判断 692">
          <a:extLst>
            <a:ext uri="{FF2B5EF4-FFF2-40B4-BE49-F238E27FC236}">
              <a16:creationId xmlns:a16="http://schemas.microsoft.com/office/drawing/2014/main" id="{00000000-0008-0000-0700-0000B5020000}"/>
            </a:ext>
          </a:extLst>
        </xdr:cNvPr>
        <xdr:cNvSpPr/>
      </xdr:nvSpPr>
      <xdr:spPr>
        <a:xfrm>
          <a:off x="16268700" y="166629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98</xdr:row>
      <xdr:rowOff>51400</xdr:rowOff>
    </xdr:from>
    <xdr:to>
      <xdr:col>81</xdr:col>
      <xdr:colOff>50800</xdr:colOff>
      <xdr:row>98</xdr:row>
      <xdr:rowOff>71890</xdr:rowOff>
    </xdr:to>
    <xdr:cxnSp macro="">
      <xdr:nvCxnSpPr>
        <xdr:cNvPr id="694" name="直線コネクタ 693">
          <a:extLst>
            <a:ext uri="{FF2B5EF4-FFF2-40B4-BE49-F238E27FC236}">
              <a16:creationId xmlns:a16="http://schemas.microsoft.com/office/drawing/2014/main" id="{00000000-0008-0000-0700-0000B6020000}"/>
            </a:ext>
          </a:extLst>
        </xdr:cNvPr>
        <xdr:cNvCxnSpPr/>
      </xdr:nvCxnSpPr>
      <xdr:spPr>
        <a:xfrm>
          <a:off x="14592300" y="16853500"/>
          <a:ext cx="889000" cy="204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97</xdr:row>
      <xdr:rowOff>46951</xdr:rowOff>
    </xdr:from>
    <xdr:to>
      <xdr:col>81</xdr:col>
      <xdr:colOff>101600</xdr:colOff>
      <xdr:row>97</xdr:row>
      <xdr:rowOff>148551</xdr:rowOff>
    </xdr:to>
    <xdr:sp macro="" textlink="">
      <xdr:nvSpPr>
        <xdr:cNvPr id="695" name="フローチャート: 判断 694">
          <a:extLst>
            <a:ext uri="{FF2B5EF4-FFF2-40B4-BE49-F238E27FC236}">
              <a16:creationId xmlns:a16="http://schemas.microsoft.com/office/drawing/2014/main" id="{00000000-0008-0000-0700-0000B7020000}"/>
            </a:ext>
          </a:extLst>
        </xdr:cNvPr>
        <xdr:cNvSpPr/>
      </xdr:nvSpPr>
      <xdr:spPr>
        <a:xfrm>
          <a:off x="15430500" y="16677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132295</xdr:colOff>
      <xdr:row>95</xdr:row>
      <xdr:rowOff>165078</xdr:rowOff>
    </xdr:from>
    <xdr:ext cx="599010" cy="259045"/>
    <xdr:sp macro="" textlink="">
      <xdr:nvSpPr>
        <xdr:cNvPr id="696" name="テキスト ボックス 695">
          <a:extLst>
            <a:ext uri="{FF2B5EF4-FFF2-40B4-BE49-F238E27FC236}">
              <a16:creationId xmlns:a16="http://schemas.microsoft.com/office/drawing/2014/main" id="{00000000-0008-0000-0700-0000B8020000}"/>
            </a:ext>
          </a:extLst>
        </xdr:cNvPr>
        <xdr:cNvSpPr txBox="1"/>
      </xdr:nvSpPr>
      <xdr:spPr>
        <a:xfrm>
          <a:off x="15181795" y="164528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152,021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98</xdr:row>
      <xdr:rowOff>14367</xdr:rowOff>
    </xdr:from>
    <xdr:to>
      <xdr:col>76</xdr:col>
      <xdr:colOff>114300</xdr:colOff>
      <xdr:row>98</xdr:row>
      <xdr:rowOff>51400</xdr:rowOff>
    </xdr:to>
    <xdr:cxnSp macro="">
      <xdr:nvCxnSpPr>
        <xdr:cNvPr id="697" name="直線コネクタ 696">
          <a:extLst>
            <a:ext uri="{FF2B5EF4-FFF2-40B4-BE49-F238E27FC236}">
              <a16:creationId xmlns:a16="http://schemas.microsoft.com/office/drawing/2014/main" id="{00000000-0008-0000-0700-0000B9020000}"/>
            </a:ext>
          </a:extLst>
        </xdr:cNvPr>
        <xdr:cNvCxnSpPr/>
      </xdr:nvCxnSpPr>
      <xdr:spPr>
        <a:xfrm>
          <a:off x="13703300" y="16816467"/>
          <a:ext cx="889000" cy="370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97</xdr:row>
      <xdr:rowOff>107307</xdr:rowOff>
    </xdr:from>
    <xdr:to>
      <xdr:col>76</xdr:col>
      <xdr:colOff>165100</xdr:colOff>
      <xdr:row>98</xdr:row>
      <xdr:rowOff>37457</xdr:rowOff>
    </xdr:to>
    <xdr:sp macro="" textlink="">
      <xdr:nvSpPr>
        <xdr:cNvPr id="698" name="フローチャート: 判断 697">
          <a:extLst>
            <a:ext uri="{FF2B5EF4-FFF2-40B4-BE49-F238E27FC236}">
              <a16:creationId xmlns:a16="http://schemas.microsoft.com/office/drawing/2014/main" id="{00000000-0008-0000-0700-0000BA020000}"/>
            </a:ext>
          </a:extLst>
        </xdr:cNvPr>
        <xdr:cNvSpPr/>
      </xdr:nvSpPr>
      <xdr:spPr>
        <a:xfrm>
          <a:off x="14541500" y="167379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53984</xdr:rowOff>
    </xdr:from>
    <xdr:ext cx="599010" cy="259045"/>
    <xdr:sp macro="" textlink="">
      <xdr:nvSpPr>
        <xdr:cNvPr id="699" name="テキスト ボックス 698">
          <a:extLst>
            <a:ext uri="{FF2B5EF4-FFF2-40B4-BE49-F238E27FC236}">
              <a16:creationId xmlns:a16="http://schemas.microsoft.com/office/drawing/2014/main" id="{00000000-0008-0000-0700-0000BB020000}"/>
            </a:ext>
          </a:extLst>
        </xdr:cNvPr>
        <xdr:cNvSpPr txBox="1"/>
      </xdr:nvSpPr>
      <xdr:spPr>
        <a:xfrm>
          <a:off x="14292795" y="165131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120,338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98</xdr:row>
      <xdr:rowOff>14367</xdr:rowOff>
    </xdr:from>
    <xdr:to>
      <xdr:col>71</xdr:col>
      <xdr:colOff>177800</xdr:colOff>
      <xdr:row>98</xdr:row>
      <xdr:rowOff>31587</xdr:rowOff>
    </xdr:to>
    <xdr:cxnSp macro="">
      <xdr:nvCxnSpPr>
        <xdr:cNvPr id="700" name="直線コネクタ 699">
          <a:extLst>
            <a:ext uri="{FF2B5EF4-FFF2-40B4-BE49-F238E27FC236}">
              <a16:creationId xmlns:a16="http://schemas.microsoft.com/office/drawing/2014/main" id="{00000000-0008-0000-0700-0000BC020000}"/>
            </a:ext>
          </a:extLst>
        </xdr:cNvPr>
        <xdr:cNvCxnSpPr/>
      </xdr:nvCxnSpPr>
      <xdr:spPr>
        <a:xfrm flipV="1">
          <a:off x="12814300" y="16816467"/>
          <a:ext cx="889000" cy="172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97</xdr:row>
      <xdr:rowOff>71504</xdr:rowOff>
    </xdr:from>
    <xdr:to>
      <xdr:col>72</xdr:col>
      <xdr:colOff>38100</xdr:colOff>
      <xdr:row>98</xdr:row>
      <xdr:rowOff>1654</xdr:rowOff>
    </xdr:to>
    <xdr:sp macro="" textlink="">
      <xdr:nvSpPr>
        <xdr:cNvPr id="701" name="フローチャート: 判断 700">
          <a:extLst>
            <a:ext uri="{FF2B5EF4-FFF2-40B4-BE49-F238E27FC236}">
              <a16:creationId xmlns:a16="http://schemas.microsoft.com/office/drawing/2014/main" id="{00000000-0008-0000-0700-0000BD020000}"/>
            </a:ext>
          </a:extLst>
        </xdr:cNvPr>
        <xdr:cNvSpPr/>
      </xdr:nvSpPr>
      <xdr:spPr>
        <a:xfrm>
          <a:off x="13652500" y="16702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96</xdr:row>
      <xdr:rowOff>18181</xdr:rowOff>
    </xdr:from>
    <xdr:ext cx="599010" cy="259045"/>
    <xdr:sp macro="" textlink="">
      <xdr:nvSpPr>
        <xdr:cNvPr id="702" name="テキスト ボックス 701">
          <a:extLst>
            <a:ext uri="{FF2B5EF4-FFF2-40B4-BE49-F238E27FC236}">
              <a16:creationId xmlns:a16="http://schemas.microsoft.com/office/drawing/2014/main" id="{00000000-0008-0000-0700-0000BE020000}"/>
            </a:ext>
          </a:extLst>
        </xdr:cNvPr>
        <xdr:cNvSpPr txBox="1"/>
      </xdr:nvSpPr>
      <xdr:spPr>
        <a:xfrm>
          <a:off x="13403795" y="164773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139,132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68859</xdr:rowOff>
    </xdr:from>
    <xdr:to>
      <xdr:col>67</xdr:col>
      <xdr:colOff>101600</xdr:colOff>
      <xdr:row>97</xdr:row>
      <xdr:rowOff>170459</xdr:rowOff>
    </xdr:to>
    <xdr:sp macro="" textlink="">
      <xdr:nvSpPr>
        <xdr:cNvPr id="703" name="フローチャート: 判断 702">
          <a:extLst>
            <a:ext uri="{FF2B5EF4-FFF2-40B4-BE49-F238E27FC236}">
              <a16:creationId xmlns:a16="http://schemas.microsoft.com/office/drawing/2014/main" id="{00000000-0008-0000-0700-0000BF020000}"/>
            </a:ext>
          </a:extLst>
        </xdr:cNvPr>
        <xdr:cNvSpPr/>
      </xdr:nvSpPr>
      <xdr:spPr>
        <a:xfrm>
          <a:off x="12763500" y="1669950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96</xdr:row>
      <xdr:rowOff>15536</xdr:rowOff>
    </xdr:from>
    <xdr:ext cx="599010" cy="259045"/>
    <xdr:sp macro="" textlink="">
      <xdr:nvSpPr>
        <xdr:cNvPr id="704" name="テキスト ボックス 703">
          <a:extLst>
            <a:ext uri="{FF2B5EF4-FFF2-40B4-BE49-F238E27FC236}">
              <a16:creationId xmlns:a16="http://schemas.microsoft.com/office/drawing/2014/main" id="{00000000-0008-0000-0700-0000C0020000}"/>
            </a:ext>
          </a:extLst>
        </xdr:cNvPr>
        <xdr:cNvSpPr txBox="1"/>
      </xdr:nvSpPr>
      <xdr:spPr>
        <a:xfrm>
          <a:off x="12514795" y="1647473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140,520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5" name="テキスト ボックス 704">
          <a:extLst>
            <a:ext uri="{FF2B5EF4-FFF2-40B4-BE49-F238E27FC236}">
              <a16:creationId xmlns:a16="http://schemas.microsoft.com/office/drawing/2014/main" id="{00000000-0008-0000-0700-0000C1020000}"/>
            </a:ext>
          </a:extLst>
        </xdr:cNvPr>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6" name="テキスト ボックス 705">
          <a:extLst>
            <a:ext uri="{FF2B5EF4-FFF2-40B4-BE49-F238E27FC236}">
              <a16:creationId xmlns:a16="http://schemas.microsoft.com/office/drawing/2014/main" id="{00000000-0008-0000-0700-0000C2020000}"/>
            </a:ext>
          </a:extLst>
        </xdr:cNvPr>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7" name="テキスト ボックス 706">
          <a:extLst>
            <a:ext uri="{FF2B5EF4-FFF2-40B4-BE49-F238E27FC236}">
              <a16:creationId xmlns:a16="http://schemas.microsoft.com/office/drawing/2014/main" id="{00000000-0008-0000-0700-0000C3020000}"/>
            </a:ext>
          </a:extLst>
        </xdr:cNvPr>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8" name="テキスト ボックス 707">
          <a:extLst>
            <a:ext uri="{FF2B5EF4-FFF2-40B4-BE49-F238E27FC236}">
              <a16:creationId xmlns:a16="http://schemas.microsoft.com/office/drawing/2014/main" id="{00000000-0008-0000-0700-0000C4020000}"/>
            </a:ext>
          </a:extLst>
        </xdr:cNvPr>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9" name="テキスト ボックス 708">
          <a:extLst>
            <a:ext uri="{FF2B5EF4-FFF2-40B4-BE49-F238E27FC236}">
              <a16:creationId xmlns:a16="http://schemas.microsoft.com/office/drawing/2014/main" id="{00000000-0008-0000-0700-0000C5020000}"/>
            </a:ext>
          </a:extLst>
        </xdr:cNvPr>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5615</xdr:rowOff>
    </xdr:from>
    <xdr:to>
      <xdr:col>85</xdr:col>
      <xdr:colOff>177800</xdr:colOff>
      <xdr:row>98</xdr:row>
      <xdr:rowOff>107215</xdr:rowOff>
    </xdr:to>
    <xdr:sp macro="" textlink="">
      <xdr:nvSpPr>
        <xdr:cNvPr id="710" name="楕円 709">
          <a:extLst>
            <a:ext uri="{FF2B5EF4-FFF2-40B4-BE49-F238E27FC236}">
              <a16:creationId xmlns:a16="http://schemas.microsoft.com/office/drawing/2014/main" id="{00000000-0008-0000-0700-0000C6020000}"/>
            </a:ext>
          </a:extLst>
        </xdr:cNvPr>
        <xdr:cNvSpPr/>
      </xdr:nvSpPr>
      <xdr:spPr>
        <a:xfrm>
          <a:off x="16268700" y="168077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155492</xdr:rowOff>
    </xdr:from>
    <xdr:ext cx="534377" cy="259045"/>
    <xdr:sp macro="" textlink="">
      <xdr:nvSpPr>
        <xdr:cNvPr id="711" name="公債費該当値テキスト">
          <a:extLst>
            <a:ext uri="{FF2B5EF4-FFF2-40B4-BE49-F238E27FC236}">
              <a16:creationId xmlns:a16="http://schemas.microsoft.com/office/drawing/2014/main" id="{00000000-0008-0000-0700-0000C7020000}"/>
            </a:ext>
          </a:extLst>
        </xdr:cNvPr>
        <xdr:cNvSpPr txBox="1"/>
      </xdr:nvSpPr>
      <xdr:spPr>
        <a:xfrm>
          <a:off x="16370300" y="1678614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83,719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21090</xdr:rowOff>
    </xdr:from>
    <xdr:to>
      <xdr:col>81</xdr:col>
      <xdr:colOff>101600</xdr:colOff>
      <xdr:row>98</xdr:row>
      <xdr:rowOff>122690</xdr:rowOff>
    </xdr:to>
    <xdr:sp macro="" textlink="">
      <xdr:nvSpPr>
        <xdr:cNvPr id="712" name="楕円 711">
          <a:extLst>
            <a:ext uri="{FF2B5EF4-FFF2-40B4-BE49-F238E27FC236}">
              <a16:creationId xmlns:a16="http://schemas.microsoft.com/office/drawing/2014/main" id="{00000000-0008-0000-0700-0000C8020000}"/>
            </a:ext>
          </a:extLst>
        </xdr:cNvPr>
        <xdr:cNvSpPr/>
      </xdr:nvSpPr>
      <xdr:spPr>
        <a:xfrm>
          <a:off x="15430500" y="168231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98</xdr:row>
      <xdr:rowOff>113817</xdr:rowOff>
    </xdr:from>
    <xdr:ext cx="534377" cy="259045"/>
    <xdr:sp macro="" textlink="">
      <xdr:nvSpPr>
        <xdr:cNvPr id="713" name="テキスト ボックス 712">
          <a:extLst>
            <a:ext uri="{FF2B5EF4-FFF2-40B4-BE49-F238E27FC236}">
              <a16:creationId xmlns:a16="http://schemas.microsoft.com/office/drawing/2014/main" id="{00000000-0008-0000-0700-0000C9020000}"/>
            </a:ext>
          </a:extLst>
        </xdr:cNvPr>
        <xdr:cNvSpPr txBox="1"/>
      </xdr:nvSpPr>
      <xdr:spPr>
        <a:xfrm>
          <a:off x="15214111" y="169159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75,596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98</xdr:row>
      <xdr:rowOff>600</xdr:rowOff>
    </xdr:from>
    <xdr:to>
      <xdr:col>76</xdr:col>
      <xdr:colOff>165100</xdr:colOff>
      <xdr:row>98</xdr:row>
      <xdr:rowOff>102200</xdr:rowOff>
    </xdr:to>
    <xdr:sp macro="" textlink="">
      <xdr:nvSpPr>
        <xdr:cNvPr id="714" name="楕円 713">
          <a:extLst>
            <a:ext uri="{FF2B5EF4-FFF2-40B4-BE49-F238E27FC236}">
              <a16:creationId xmlns:a16="http://schemas.microsoft.com/office/drawing/2014/main" id="{00000000-0008-0000-0700-0000CA020000}"/>
            </a:ext>
          </a:extLst>
        </xdr:cNvPr>
        <xdr:cNvSpPr/>
      </xdr:nvSpPr>
      <xdr:spPr>
        <a:xfrm>
          <a:off x="14541500" y="16802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98</xdr:row>
      <xdr:rowOff>93327</xdr:rowOff>
    </xdr:from>
    <xdr:ext cx="534377" cy="259045"/>
    <xdr:sp macro="" textlink="">
      <xdr:nvSpPr>
        <xdr:cNvPr id="715" name="テキスト ボックス 714">
          <a:extLst>
            <a:ext uri="{FF2B5EF4-FFF2-40B4-BE49-F238E27FC236}">
              <a16:creationId xmlns:a16="http://schemas.microsoft.com/office/drawing/2014/main" id="{00000000-0008-0000-0700-0000CB020000}"/>
            </a:ext>
          </a:extLst>
        </xdr:cNvPr>
        <xdr:cNvSpPr txBox="1"/>
      </xdr:nvSpPr>
      <xdr:spPr>
        <a:xfrm>
          <a:off x="14325111" y="168954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86,352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135017</xdr:rowOff>
    </xdr:from>
    <xdr:to>
      <xdr:col>72</xdr:col>
      <xdr:colOff>38100</xdr:colOff>
      <xdr:row>98</xdr:row>
      <xdr:rowOff>65167</xdr:rowOff>
    </xdr:to>
    <xdr:sp macro="" textlink="">
      <xdr:nvSpPr>
        <xdr:cNvPr id="716" name="楕円 715">
          <a:extLst>
            <a:ext uri="{FF2B5EF4-FFF2-40B4-BE49-F238E27FC236}">
              <a16:creationId xmlns:a16="http://schemas.microsoft.com/office/drawing/2014/main" id="{00000000-0008-0000-0700-0000CC020000}"/>
            </a:ext>
          </a:extLst>
        </xdr:cNvPr>
        <xdr:cNvSpPr/>
      </xdr:nvSpPr>
      <xdr:spPr>
        <a:xfrm>
          <a:off x="13652500" y="167656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98</xdr:row>
      <xdr:rowOff>56294</xdr:rowOff>
    </xdr:from>
    <xdr:ext cx="599010" cy="259045"/>
    <xdr:sp macro="" textlink="">
      <xdr:nvSpPr>
        <xdr:cNvPr id="717" name="テキスト ボックス 716">
          <a:extLst>
            <a:ext uri="{FF2B5EF4-FFF2-40B4-BE49-F238E27FC236}">
              <a16:creationId xmlns:a16="http://schemas.microsoft.com/office/drawing/2014/main" id="{00000000-0008-0000-0700-0000CD020000}"/>
            </a:ext>
          </a:extLst>
        </xdr:cNvPr>
        <xdr:cNvSpPr txBox="1"/>
      </xdr:nvSpPr>
      <xdr:spPr>
        <a:xfrm>
          <a:off x="13403795" y="168583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105,792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97</xdr:row>
      <xdr:rowOff>152237</xdr:rowOff>
    </xdr:from>
    <xdr:to>
      <xdr:col>67</xdr:col>
      <xdr:colOff>101600</xdr:colOff>
      <xdr:row>98</xdr:row>
      <xdr:rowOff>82387</xdr:rowOff>
    </xdr:to>
    <xdr:sp macro="" textlink="">
      <xdr:nvSpPr>
        <xdr:cNvPr id="718" name="楕円 717">
          <a:extLst>
            <a:ext uri="{FF2B5EF4-FFF2-40B4-BE49-F238E27FC236}">
              <a16:creationId xmlns:a16="http://schemas.microsoft.com/office/drawing/2014/main" id="{00000000-0008-0000-0700-0000CE020000}"/>
            </a:ext>
          </a:extLst>
        </xdr:cNvPr>
        <xdr:cNvSpPr/>
      </xdr:nvSpPr>
      <xdr:spPr>
        <a:xfrm>
          <a:off x="12763500" y="16782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98</xdr:row>
      <xdr:rowOff>73514</xdr:rowOff>
    </xdr:from>
    <xdr:ext cx="534377" cy="259045"/>
    <xdr:sp macro="" textlink="">
      <xdr:nvSpPr>
        <xdr:cNvPr id="719" name="テキスト ボックス 718">
          <a:extLst>
            <a:ext uri="{FF2B5EF4-FFF2-40B4-BE49-F238E27FC236}">
              <a16:creationId xmlns:a16="http://schemas.microsoft.com/office/drawing/2014/main" id="{00000000-0008-0000-0700-0000CF020000}"/>
            </a:ext>
          </a:extLst>
        </xdr:cNvPr>
        <xdr:cNvSpPr txBox="1"/>
      </xdr:nvSpPr>
      <xdr:spPr>
        <a:xfrm>
          <a:off x="12547111" y="1687561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96,752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0" name="正方形/長方形 719">
          <a:extLst>
            <a:ext uri="{FF2B5EF4-FFF2-40B4-BE49-F238E27FC236}">
              <a16:creationId xmlns:a16="http://schemas.microsoft.com/office/drawing/2014/main" id="{00000000-0008-0000-0700-0000D0020000}"/>
            </a:ext>
          </a:extLst>
        </xdr:cNvPr>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1" name="正方形/長方形 720">
          <a:extLst>
            <a:ext uri="{FF2B5EF4-FFF2-40B4-BE49-F238E27FC236}">
              <a16:creationId xmlns:a16="http://schemas.microsoft.com/office/drawing/2014/main" id="{00000000-0008-0000-0700-0000D1020000}"/>
            </a:ext>
          </a:extLst>
        </xdr:cNvPr>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2" name="正方形/長方形 721">
          <a:extLst>
            <a:ext uri="{FF2B5EF4-FFF2-40B4-BE49-F238E27FC236}">
              <a16:creationId xmlns:a16="http://schemas.microsoft.com/office/drawing/2014/main" id="{00000000-0008-0000-0700-0000D2020000}"/>
            </a:ext>
          </a:extLst>
        </xdr:cNvPr>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3" name="正方形/長方形 722">
          <a:extLst>
            <a:ext uri="{FF2B5EF4-FFF2-40B4-BE49-F238E27FC236}">
              <a16:creationId xmlns:a16="http://schemas.microsoft.com/office/drawing/2014/main" id="{00000000-0008-0000-0700-0000D3020000}"/>
            </a:ext>
          </a:extLst>
        </xdr:cNvPr>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4" name="正方形/長方形 723">
          <a:extLst>
            <a:ext uri="{FF2B5EF4-FFF2-40B4-BE49-F238E27FC236}">
              <a16:creationId xmlns:a16="http://schemas.microsoft.com/office/drawing/2014/main" id="{00000000-0008-0000-0700-0000D4020000}"/>
            </a:ext>
          </a:extLst>
        </xdr:cNvPr>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5" name="正方形/長方形 724">
          <a:extLst>
            <a:ext uri="{FF2B5EF4-FFF2-40B4-BE49-F238E27FC236}">
              <a16:creationId xmlns:a16="http://schemas.microsoft.com/office/drawing/2014/main" id="{00000000-0008-0000-0700-0000D5020000}"/>
            </a:ext>
          </a:extLst>
        </xdr:cNvPr>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6" name="正方形/長方形 725">
          <a:extLst>
            <a:ext uri="{FF2B5EF4-FFF2-40B4-BE49-F238E27FC236}">
              <a16:creationId xmlns:a16="http://schemas.microsoft.com/office/drawing/2014/main" id="{00000000-0008-0000-0700-0000D6020000}"/>
            </a:ext>
          </a:extLst>
        </xdr:cNvPr>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3,838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7" name="正方形/長方形 726">
          <a:extLst>
            <a:ext uri="{FF2B5EF4-FFF2-40B4-BE49-F238E27FC236}">
              <a16:creationId xmlns:a16="http://schemas.microsoft.com/office/drawing/2014/main" id="{00000000-0008-0000-0700-0000D7020000}"/>
            </a:ext>
          </a:extLst>
        </xdr:cNvPr>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8" name="テキスト ボックス 727">
          <a:extLst>
            <a:ext uri="{FF2B5EF4-FFF2-40B4-BE49-F238E27FC236}">
              <a16:creationId xmlns:a16="http://schemas.microsoft.com/office/drawing/2014/main" id="{00000000-0008-0000-0700-0000D8020000}"/>
            </a:ext>
          </a:extLst>
        </xdr:cNvPr>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9" name="直線コネクタ 728">
          <a:extLst>
            <a:ext uri="{FF2B5EF4-FFF2-40B4-BE49-F238E27FC236}">
              <a16:creationId xmlns:a16="http://schemas.microsoft.com/office/drawing/2014/main" id="{00000000-0008-0000-0700-0000D9020000}"/>
            </a:ext>
          </a:extLst>
        </xdr:cNvPr>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98878</xdr:rowOff>
    </xdr:from>
    <xdr:to>
      <xdr:col>120</xdr:col>
      <xdr:colOff>114300</xdr:colOff>
      <xdr:row>39</xdr:row>
      <xdr:rowOff>98878</xdr:rowOff>
    </xdr:to>
    <xdr:cxnSp macro="">
      <xdr:nvCxnSpPr>
        <xdr:cNvPr id="730" name="直線コネクタ 729">
          <a:extLst>
            <a:ext uri="{FF2B5EF4-FFF2-40B4-BE49-F238E27FC236}">
              <a16:creationId xmlns:a16="http://schemas.microsoft.com/office/drawing/2014/main" id="{00000000-0008-0000-0700-0000DA020000}"/>
            </a:ext>
          </a:extLst>
        </xdr:cNvPr>
        <xdr:cNvCxnSpPr/>
      </xdr:nvCxnSpPr>
      <xdr:spPr>
        <a:xfrm>
          <a:off x="18288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128105</xdr:rowOff>
    </xdr:from>
    <xdr:ext cx="248786" cy="259045"/>
    <xdr:sp macro="" textlink="">
      <xdr:nvSpPr>
        <xdr:cNvPr id="731" name="テキスト ボックス 730">
          <a:extLst>
            <a:ext uri="{FF2B5EF4-FFF2-40B4-BE49-F238E27FC236}">
              <a16:creationId xmlns:a16="http://schemas.microsoft.com/office/drawing/2014/main" id="{00000000-0008-0000-0700-0000DB020000}"/>
            </a:ext>
          </a:extLst>
        </xdr:cNvPr>
        <xdr:cNvSpPr txBox="1"/>
      </xdr:nvSpPr>
      <xdr:spPr>
        <a:xfrm>
          <a:off x="18039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115207</xdr:rowOff>
    </xdr:from>
    <xdr:to>
      <xdr:col>120</xdr:col>
      <xdr:colOff>114300</xdr:colOff>
      <xdr:row>37</xdr:row>
      <xdr:rowOff>115207</xdr:rowOff>
    </xdr:to>
    <xdr:cxnSp macro="">
      <xdr:nvCxnSpPr>
        <xdr:cNvPr id="732" name="直線コネクタ 731">
          <a:extLst>
            <a:ext uri="{FF2B5EF4-FFF2-40B4-BE49-F238E27FC236}">
              <a16:creationId xmlns:a16="http://schemas.microsoft.com/office/drawing/2014/main" id="{00000000-0008-0000-0700-0000DC020000}"/>
            </a:ext>
          </a:extLst>
        </xdr:cNvPr>
        <xdr:cNvCxnSpPr/>
      </xdr:nvCxnSpPr>
      <xdr:spPr>
        <a:xfrm>
          <a:off x="18288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144434</xdr:rowOff>
    </xdr:from>
    <xdr:ext cx="531299" cy="259045"/>
    <xdr:sp macro="" textlink="">
      <xdr:nvSpPr>
        <xdr:cNvPr id="733" name="テキスト ボックス 732">
          <a:extLst>
            <a:ext uri="{FF2B5EF4-FFF2-40B4-BE49-F238E27FC236}">
              <a16:creationId xmlns:a16="http://schemas.microsoft.com/office/drawing/2014/main" id="{00000000-0008-0000-0700-0000DD020000}"/>
            </a:ext>
          </a:extLst>
        </xdr:cNvPr>
        <xdr:cNvSpPr txBox="1"/>
      </xdr:nvSpPr>
      <xdr:spPr>
        <a:xfrm>
          <a:off x="17756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35</xdr:row>
      <xdr:rowOff>131536</xdr:rowOff>
    </xdr:from>
    <xdr:to>
      <xdr:col>120</xdr:col>
      <xdr:colOff>114300</xdr:colOff>
      <xdr:row>35</xdr:row>
      <xdr:rowOff>131536</xdr:rowOff>
    </xdr:to>
    <xdr:cxnSp macro="">
      <xdr:nvCxnSpPr>
        <xdr:cNvPr id="734" name="直線コネクタ 733">
          <a:extLst>
            <a:ext uri="{FF2B5EF4-FFF2-40B4-BE49-F238E27FC236}">
              <a16:creationId xmlns:a16="http://schemas.microsoft.com/office/drawing/2014/main" id="{00000000-0008-0000-0700-0000DE020000}"/>
            </a:ext>
          </a:extLst>
        </xdr:cNvPr>
        <xdr:cNvCxnSpPr/>
      </xdr:nvCxnSpPr>
      <xdr:spPr>
        <a:xfrm>
          <a:off x="18288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34</xdr:row>
      <xdr:rowOff>160763</xdr:rowOff>
    </xdr:from>
    <xdr:ext cx="531299" cy="259045"/>
    <xdr:sp macro="" textlink="">
      <xdr:nvSpPr>
        <xdr:cNvPr id="735" name="テキスト ボックス 734">
          <a:extLst>
            <a:ext uri="{FF2B5EF4-FFF2-40B4-BE49-F238E27FC236}">
              <a16:creationId xmlns:a16="http://schemas.microsoft.com/office/drawing/2014/main" id="{00000000-0008-0000-0700-0000DF020000}"/>
            </a:ext>
          </a:extLst>
        </xdr:cNvPr>
        <xdr:cNvSpPr txBox="1"/>
      </xdr:nvSpPr>
      <xdr:spPr>
        <a:xfrm>
          <a:off x="17756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147864</xdr:rowOff>
    </xdr:from>
    <xdr:to>
      <xdr:col>120</xdr:col>
      <xdr:colOff>114300</xdr:colOff>
      <xdr:row>33</xdr:row>
      <xdr:rowOff>147864</xdr:rowOff>
    </xdr:to>
    <xdr:cxnSp macro="">
      <xdr:nvCxnSpPr>
        <xdr:cNvPr id="736" name="直線コネクタ 735">
          <a:extLst>
            <a:ext uri="{FF2B5EF4-FFF2-40B4-BE49-F238E27FC236}">
              <a16:creationId xmlns:a16="http://schemas.microsoft.com/office/drawing/2014/main" id="{00000000-0008-0000-0700-0000E0020000}"/>
            </a:ext>
          </a:extLst>
        </xdr:cNvPr>
        <xdr:cNvCxnSpPr/>
      </xdr:nvCxnSpPr>
      <xdr:spPr>
        <a:xfrm>
          <a:off x="18288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5641</xdr:rowOff>
    </xdr:from>
    <xdr:ext cx="531299" cy="259045"/>
    <xdr:sp macro="" textlink="">
      <xdr:nvSpPr>
        <xdr:cNvPr id="737" name="テキスト ボックス 736">
          <a:extLst>
            <a:ext uri="{FF2B5EF4-FFF2-40B4-BE49-F238E27FC236}">
              <a16:creationId xmlns:a16="http://schemas.microsoft.com/office/drawing/2014/main" id="{00000000-0008-0000-0700-0000E1020000}"/>
            </a:ext>
          </a:extLst>
        </xdr:cNvPr>
        <xdr:cNvSpPr txBox="1"/>
      </xdr:nvSpPr>
      <xdr:spPr>
        <a:xfrm>
          <a:off x="17756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164193</xdr:rowOff>
    </xdr:from>
    <xdr:to>
      <xdr:col>120</xdr:col>
      <xdr:colOff>114300</xdr:colOff>
      <xdr:row>31</xdr:row>
      <xdr:rowOff>164193</xdr:rowOff>
    </xdr:to>
    <xdr:cxnSp macro="">
      <xdr:nvCxnSpPr>
        <xdr:cNvPr id="738" name="直線コネクタ 737">
          <a:extLst>
            <a:ext uri="{FF2B5EF4-FFF2-40B4-BE49-F238E27FC236}">
              <a16:creationId xmlns:a16="http://schemas.microsoft.com/office/drawing/2014/main" id="{00000000-0008-0000-0700-0000E2020000}"/>
            </a:ext>
          </a:extLst>
        </xdr:cNvPr>
        <xdr:cNvCxnSpPr/>
      </xdr:nvCxnSpPr>
      <xdr:spPr>
        <a:xfrm>
          <a:off x="18288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21970</xdr:rowOff>
    </xdr:from>
    <xdr:ext cx="531299" cy="259045"/>
    <xdr:sp macro="" textlink="">
      <xdr:nvSpPr>
        <xdr:cNvPr id="739" name="テキスト ボックス 738">
          <a:extLst>
            <a:ext uri="{FF2B5EF4-FFF2-40B4-BE49-F238E27FC236}">
              <a16:creationId xmlns:a16="http://schemas.microsoft.com/office/drawing/2014/main" id="{00000000-0008-0000-0700-0000E3020000}"/>
            </a:ext>
          </a:extLst>
        </xdr:cNvPr>
        <xdr:cNvSpPr txBox="1"/>
      </xdr:nvSpPr>
      <xdr:spPr>
        <a:xfrm>
          <a:off x="17756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9072</xdr:rowOff>
    </xdr:from>
    <xdr:to>
      <xdr:col>120</xdr:col>
      <xdr:colOff>114300</xdr:colOff>
      <xdr:row>30</xdr:row>
      <xdr:rowOff>9072</xdr:rowOff>
    </xdr:to>
    <xdr:cxnSp macro="">
      <xdr:nvCxnSpPr>
        <xdr:cNvPr id="740" name="直線コネクタ 739">
          <a:extLst>
            <a:ext uri="{FF2B5EF4-FFF2-40B4-BE49-F238E27FC236}">
              <a16:creationId xmlns:a16="http://schemas.microsoft.com/office/drawing/2014/main" id="{00000000-0008-0000-0700-0000E4020000}"/>
            </a:ext>
          </a:extLst>
        </xdr:cNvPr>
        <xdr:cNvCxnSpPr/>
      </xdr:nvCxnSpPr>
      <xdr:spPr>
        <a:xfrm>
          <a:off x="18288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29</xdr:row>
      <xdr:rowOff>38299</xdr:rowOff>
    </xdr:from>
    <xdr:ext cx="595419" cy="259045"/>
    <xdr:sp macro="" textlink="">
      <xdr:nvSpPr>
        <xdr:cNvPr id="741" name="テキスト ボックス 740">
          <a:extLst>
            <a:ext uri="{FF2B5EF4-FFF2-40B4-BE49-F238E27FC236}">
              <a16:creationId xmlns:a16="http://schemas.microsoft.com/office/drawing/2014/main" id="{00000000-0008-0000-0700-0000E5020000}"/>
            </a:ext>
          </a:extLst>
        </xdr:cNvPr>
        <xdr:cNvSpPr txBox="1"/>
      </xdr:nvSpPr>
      <xdr:spPr>
        <a:xfrm>
          <a:off x="17692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2" name="直線コネクタ 741">
          <a:extLst>
            <a:ext uri="{FF2B5EF4-FFF2-40B4-BE49-F238E27FC236}">
              <a16:creationId xmlns:a16="http://schemas.microsoft.com/office/drawing/2014/main" id="{00000000-0008-0000-0700-0000E6020000}"/>
            </a:ext>
          </a:extLst>
        </xdr:cNvPr>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27</xdr:row>
      <xdr:rowOff>54627</xdr:rowOff>
    </xdr:from>
    <xdr:ext cx="595419" cy="259045"/>
    <xdr:sp macro="" textlink="">
      <xdr:nvSpPr>
        <xdr:cNvPr id="743" name="テキスト ボックス 742">
          <a:extLst>
            <a:ext uri="{FF2B5EF4-FFF2-40B4-BE49-F238E27FC236}">
              <a16:creationId xmlns:a16="http://schemas.microsoft.com/office/drawing/2014/main" id="{00000000-0008-0000-0700-0000E7020000}"/>
            </a:ext>
          </a:extLst>
        </xdr:cNvPr>
        <xdr:cNvSpPr txBox="1"/>
      </xdr:nvSpPr>
      <xdr:spPr>
        <a:xfrm>
          <a:off x="17692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4" name="諸支出金グラフ枠">
          <a:extLst>
            <a:ext uri="{FF2B5EF4-FFF2-40B4-BE49-F238E27FC236}">
              <a16:creationId xmlns:a16="http://schemas.microsoft.com/office/drawing/2014/main" id="{00000000-0008-0000-0700-0000E8020000}"/>
            </a:ext>
          </a:extLst>
        </xdr:cNvPr>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30</xdr:row>
      <xdr:rowOff>111958</xdr:rowOff>
    </xdr:from>
    <xdr:to>
      <xdr:col>116</xdr:col>
      <xdr:colOff>62864</xdr:colOff>
      <xdr:row>39</xdr:row>
      <xdr:rowOff>98878</xdr:rowOff>
    </xdr:to>
    <xdr:cxnSp macro="">
      <xdr:nvCxnSpPr>
        <xdr:cNvPr id="745" name="直線コネクタ 744">
          <a:extLst>
            <a:ext uri="{FF2B5EF4-FFF2-40B4-BE49-F238E27FC236}">
              <a16:creationId xmlns:a16="http://schemas.microsoft.com/office/drawing/2014/main" id="{00000000-0008-0000-0700-0000E9020000}"/>
            </a:ext>
          </a:extLst>
        </xdr:cNvPr>
        <xdr:cNvCxnSpPr/>
      </xdr:nvCxnSpPr>
      <xdr:spPr>
        <a:xfrm flipV="1">
          <a:off x="22159595" y="5255458"/>
          <a:ext cx="1269" cy="152997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102705</xdr:rowOff>
    </xdr:from>
    <xdr:ext cx="249299" cy="259045"/>
    <xdr:sp macro="" textlink="">
      <xdr:nvSpPr>
        <xdr:cNvPr id="746" name="諸支出金最小値テキスト">
          <a:extLst>
            <a:ext uri="{FF2B5EF4-FFF2-40B4-BE49-F238E27FC236}">
              <a16:creationId xmlns:a16="http://schemas.microsoft.com/office/drawing/2014/main" id="{00000000-0008-0000-0700-0000EA020000}"/>
            </a:ext>
          </a:extLst>
        </xdr:cNvPr>
        <xdr:cNvSpPr txBox="1"/>
      </xdr:nvSpPr>
      <xdr:spPr>
        <a:xfrm>
          <a:off x="22212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98878</xdr:rowOff>
    </xdr:from>
    <xdr:to>
      <xdr:col>116</xdr:col>
      <xdr:colOff>152400</xdr:colOff>
      <xdr:row>39</xdr:row>
      <xdr:rowOff>98878</xdr:rowOff>
    </xdr:to>
    <xdr:cxnSp macro="">
      <xdr:nvCxnSpPr>
        <xdr:cNvPr id="747" name="直線コネクタ 746">
          <a:extLst>
            <a:ext uri="{FF2B5EF4-FFF2-40B4-BE49-F238E27FC236}">
              <a16:creationId xmlns:a16="http://schemas.microsoft.com/office/drawing/2014/main" id="{00000000-0008-0000-0700-0000EB020000}"/>
            </a:ext>
          </a:extLst>
        </xdr:cNvPr>
        <xdr:cNvCxnSpPr/>
      </xdr:nvCxnSpPr>
      <xdr:spPr>
        <a:xfrm>
          <a:off x="22072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29</xdr:row>
      <xdr:rowOff>58635</xdr:rowOff>
    </xdr:from>
    <xdr:ext cx="534377" cy="259045"/>
    <xdr:sp macro="" textlink="">
      <xdr:nvSpPr>
        <xdr:cNvPr id="748" name="諸支出金最大値テキスト">
          <a:extLst>
            <a:ext uri="{FF2B5EF4-FFF2-40B4-BE49-F238E27FC236}">
              <a16:creationId xmlns:a16="http://schemas.microsoft.com/office/drawing/2014/main" id="{00000000-0008-0000-0700-0000EC020000}"/>
            </a:ext>
          </a:extLst>
        </xdr:cNvPr>
        <xdr:cNvSpPr txBox="1"/>
      </xdr:nvSpPr>
      <xdr:spPr>
        <a:xfrm>
          <a:off x="22212300" y="503068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93,699</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30</xdr:row>
      <xdr:rowOff>111958</xdr:rowOff>
    </xdr:from>
    <xdr:to>
      <xdr:col>116</xdr:col>
      <xdr:colOff>152400</xdr:colOff>
      <xdr:row>30</xdr:row>
      <xdr:rowOff>111958</xdr:rowOff>
    </xdr:to>
    <xdr:cxnSp macro="">
      <xdr:nvCxnSpPr>
        <xdr:cNvPr id="749" name="直線コネクタ 748">
          <a:extLst>
            <a:ext uri="{FF2B5EF4-FFF2-40B4-BE49-F238E27FC236}">
              <a16:creationId xmlns:a16="http://schemas.microsoft.com/office/drawing/2014/main" id="{00000000-0008-0000-0700-0000ED020000}"/>
            </a:ext>
          </a:extLst>
        </xdr:cNvPr>
        <xdr:cNvCxnSpPr/>
      </xdr:nvCxnSpPr>
      <xdr:spPr>
        <a:xfrm>
          <a:off x="22072600" y="525545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98878</xdr:rowOff>
    </xdr:from>
    <xdr:to>
      <xdr:col>116</xdr:col>
      <xdr:colOff>63500</xdr:colOff>
      <xdr:row>39</xdr:row>
      <xdr:rowOff>98878</xdr:rowOff>
    </xdr:to>
    <xdr:cxnSp macro="">
      <xdr:nvCxnSpPr>
        <xdr:cNvPr id="750" name="直線コネクタ 749">
          <a:extLst>
            <a:ext uri="{FF2B5EF4-FFF2-40B4-BE49-F238E27FC236}">
              <a16:creationId xmlns:a16="http://schemas.microsoft.com/office/drawing/2014/main" id="{00000000-0008-0000-0700-0000EE020000}"/>
            </a:ext>
          </a:extLst>
        </xdr:cNvPr>
        <xdr:cNvCxnSpPr/>
      </xdr:nvCxnSpPr>
      <xdr:spPr>
        <a:xfrm>
          <a:off x="21323300" y="6785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8744</xdr:rowOff>
    </xdr:from>
    <xdr:ext cx="469744" cy="259045"/>
    <xdr:sp macro="" textlink="">
      <xdr:nvSpPr>
        <xdr:cNvPr id="751" name="諸支出金平均値テキスト">
          <a:extLst>
            <a:ext uri="{FF2B5EF4-FFF2-40B4-BE49-F238E27FC236}">
              <a16:creationId xmlns:a16="http://schemas.microsoft.com/office/drawing/2014/main" id="{00000000-0008-0000-0700-0000EF020000}"/>
            </a:ext>
          </a:extLst>
        </xdr:cNvPr>
        <xdr:cNvSpPr txBox="1"/>
      </xdr:nvSpPr>
      <xdr:spPr>
        <a:xfrm>
          <a:off x="22212300" y="652384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3,810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157317</xdr:rowOff>
    </xdr:from>
    <xdr:to>
      <xdr:col>116</xdr:col>
      <xdr:colOff>114300</xdr:colOff>
      <xdr:row>39</xdr:row>
      <xdr:rowOff>87467</xdr:rowOff>
    </xdr:to>
    <xdr:sp macro="" textlink="">
      <xdr:nvSpPr>
        <xdr:cNvPr id="752" name="フローチャート: 判断 751">
          <a:extLst>
            <a:ext uri="{FF2B5EF4-FFF2-40B4-BE49-F238E27FC236}">
              <a16:creationId xmlns:a16="http://schemas.microsoft.com/office/drawing/2014/main" id="{00000000-0008-0000-0700-0000F0020000}"/>
            </a:ext>
          </a:extLst>
        </xdr:cNvPr>
        <xdr:cNvSpPr/>
      </xdr:nvSpPr>
      <xdr:spPr>
        <a:xfrm>
          <a:off x="22110700" y="66724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98878</xdr:rowOff>
    </xdr:from>
    <xdr:to>
      <xdr:col>111</xdr:col>
      <xdr:colOff>177800</xdr:colOff>
      <xdr:row>39</xdr:row>
      <xdr:rowOff>98878</xdr:rowOff>
    </xdr:to>
    <xdr:cxnSp macro="">
      <xdr:nvCxnSpPr>
        <xdr:cNvPr id="753" name="直線コネクタ 752">
          <a:extLst>
            <a:ext uri="{FF2B5EF4-FFF2-40B4-BE49-F238E27FC236}">
              <a16:creationId xmlns:a16="http://schemas.microsoft.com/office/drawing/2014/main" id="{00000000-0008-0000-0700-0000F1020000}"/>
            </a:ext>
          </a:extLst>
        </xdr:cNvPr>
        <xdr:cNvCxnSpPr/>
      </xdr:nvCxnSpPr>
      <xdr:spPr>
        <a:xfrm>
          <a:off x="20434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39</xdr:row>
      <xdr:rowOff>25251</xdr:rowOff>
    </xdr:from>
    <xdr:to>
      <xdr:col>112</xdr:col>
      <xdr:colOff>38100</xdr:colOff>
      <xdr:row>39</xdr:row>
      <xdr:rowOff>126851</xdr:rowOff>
    </xdr:to>
    <xdr:sp macro="" textlink="">
      <xdr:nvSpPr>
        <xdr:cNvPr id="754" name="フローチャート: 判断 753">
          <a:extLst>
            <a:ext uri="{FF2B5EF4-FFF2-40B4-BE49-F238E27FC236}">
              <a16:creationId xmlns:a16="http://schemas.microsoft.com/office/drawing/2014/main" id="{00000000-0008-0000-0700-0000F2020000}"/>
            </a:ext>
          </a:extLst>
        </xdr:cNvPr>
        <xdr:cNvSpPr/>
      </xdr:nvSpPr>
      <xdr:spPr>
        <a:xfrm>
          <a:off x="21272500" y="67118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37</xdr:row>
      <xdr:rowOff>143378</xdr:rowOff>
    </xdr:from>
    <xdr:ext cx="469744" cy="259045"/>
    <xdr:sp macro="" textlink="">
      <xdr:nvSpPr>
        <xdr:cNvPr id="755" name="テキスト ボックス 754">
          <a:extLst>
            <a:ext uri="{FF2B5EF4-FFF2-40B4-BE49-F238E27FC236}">
              <a16:creationId xmlns:a16="http://schemas.microsoft.com/office/drawing/2014/main" id="{00000000-0008-0000-0700-0000F3020000}"/>
            </a:ext>
          </a:extLst>
        </xdr:cNvPr>
        <xdr:cNvSpPr txBox="1"/>
      </xdr:nvSpPr>
      <xdr:spPr>
        <a:xfrm>
          <a:off x="21088428" y="64870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98878</xdr:rowOff>
    </xdr:from>
    <xdr:to>
      <xdr:col>107</xdr:col>
      <xdr:colOff>50800</xdr:colOff>
      <xdr:row>39</xdr:row>
      <xdr:rowOff>98878</xdr:rowOff>
    </xdr:to>
    <xdr:cxnSp macro="">
      <xdr:nvCxnSpPr>
        <xdr:cNvPr id="756" name="直線コネクタ 755">
          <a:extLst>
            <a:ext uri="{FF2B5EF4-FFF2-40B4-BE49-F238E27FC236}">
              <a16:creationId xmlns:a16="http://schemas.microsoft.com/office/drawing/2014/main" id="{00000000-0008-0000-0700-0000F4020000}"/>
            </a:ext>
          </a:extLst>
        </xdr:cNvPr>
        <xdr:cNvCxnSpPr/>
      </xdr:nvCxnSpPr>
      <xdr:spPr>
        <a:xfrm>
          <a:off x="19545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25692</xdr:rowOff>
    </xdr:from>
    <xdr:to>
      <xdr:col>107</xdr:col>
      <xdr:colOff>101600</xdr:colOff>
      <xdr:row>39</xdr:row>
      <xdr:rowOff>127292</xdr:rowOff>
    </xdr:to>
    <xdr:sp macro="" textlink="">
      <xdr:nvSpPr>
        <xdr:cNvPr id="757" name="フローチャート: 判断 756">
          <a:extLst>
            <a:ext uri="{FF2B5EF4-FFF2-40B4-BE49-F238E27FC236}">
              <a16:creationId xmlns:a16="http://schemas.microsoft.com/office/drawing/2014/main" id="{00000000-0008-0000-0700-0000F5020000}"/>
            </a:ext>
          </a:extLst>
        </xdr:cNvPr>
        <xdr:cNvSpPr/>
      </xdr:nvSpPr>
      <xdr:spPr>
        <a:xfrm>
          <a:off x="20383500" y="67122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37</xdr:row>
      <xdr:rowOff>143819</xdr:rowOff>
    </xdr:from>
    <xdr:ext cx="469744" cy="259045"/>
    <xdr:sp macro="" textlink="">
      <xdr:nvSpPr>
        <xdr:cNvPr id="758" name="テキスト ボックス 757">
          <a:extLst>
            <a:ext uri="{FF2B5EF4-FFF2-40B4-BE49-F238E27FC236}">
              <a16:creationId xmlns:a16="http://schemas.microsoft.com/office/drawing/2014/main" id="{00000000-0008-0000-0700-0000F6020000}"/>
            </a:ext>
          </a:extLst>
        </xdr:cNvPr>
        <xdr:cNvSpPr txBox="1"/>
      </xdr:nvSpPr>
      <xdr:spPr>
        <a:xfrm>
          <a:off x="20199428" y="6487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98878</xdr:rowOff>
    </xdr:from>
    <xdr:to>
      <xdr:col>102</xdr:col>
      <xdr:colOff>114300</xdr:colOff>
      <xdr:row>39</xdr:row>
      <xdr:rowOff>98878</xdr:rowOff>
    </xdr:to>
    <xdr:cxnSp macro="">
      <xdr:nvCxnSpPr>
        <xdr:cNvPr id="759" name="直線コネクタ 758">
          <a:extLst>
            <a:ext uri="{FF2B5EF4-FFF2-40B4-BE49-F238E27FC236}">
              <a16:creationId xmlns:a16="http://schemas.microsoft.com/office/drawing/2014/main" id="{00000000-0008-0000-0700-0000F7020000}"/>
            </a:ext>
          </a:extLst>
        </xdr:cNvPr>
        <xdr:cNvCxnSpPr/>
      </xdr:nvCxnSpPr>
      <xdr:spPr>
        <a:xfrm>
          <a:off x="18656300" y="6785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45874</xdr:rowOff>
    </xdr:from>
    <xdr:to>
      <xdr:col>102</xdr:col>
      <xdr:colOff>165100</xdr:colOff>
      <xdr:row>39</xdr:row>
      <xdr:rowOff>147474</xdr:rowOff>
    </xdr:to>
    <xdr:sp macro="" textlink="">
      <xdr:nvSpPr>
        <xdr:cNvPr id="760" name="フローチャート: 判断 759">
          <a:extLst>
            <a:ext uri="{FF2B5EF4-FFF2-40B4-BE49-F238E27FC236}">
              <a16:creationId xmlns:a16="http://schemas.microsoft.com/office/drawing/2014/main" id="{00000000-0008-0000-0700-0000F8020000}"/>
            </a:ext>
          </a:extLst>
        </xdr:cNvPr>
        <xdr:cNvSpPr/>
      </xdr:nvSpPr>
      <xdr:spPr>
        <a:xfrm>
          <a:off x="19494500" y="6732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37</xdr:row>
      <xdr:rowOff>164001</xdr:rowOff>
    </xdr:from>
    <xdr:ext cx="378565" cy="259045"/>
    <xdr:sp macro="" textlink="">
      <xdr:nvSpPr>
        <xdr:cNvPr id="761" name="テキスト ボックス 760">
          <a:extLst>
            <a:ext uri="{FF2B5EF4-FFF2-40B4-BE49-F238E27FC236}">
              <a16:creationId xmlns:a16="http://schemas.microsoft.com/office/drawing/2014/main" id="{00000000-0008-0000-0700-0000F9020000}"/>
            </a:ext>
          </a:extLst>
        </xdr:cNvPr>
        <xdr:cNvSpPr txBox="1"/>
      </xdr:nvSpPr>
      <xdr:spPr>
        <a:xfrm>
          <a:off x="19356017" y="650765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43049</xdr:rowOff>
    </xdr:from>
    <xdr:to>
      <xdr:col>98</xdr:col>
      <xdr:colOff>38100</xdr:colOff>
      <xdr:row>39</xdr:row>
      <xdr:rowOff>144649</xdr:rowOff>
    </xdr:to>
    <xdr:sp macro="" textlink="">
      <xdr:nvSpPr>
        <xdr:cNvPr id="762" name="フローチャート: 判断 761">
          <a:extLst>
            <a:ext uri="{FF2B5EF4-FFF2-40B4-BE49-F238E27FC236}">
              <a16:creationId xmlns:a16="http://schemas.microsoft.com/office/drawing/2014/main" id="{00000000-0008-0000-0700-0000FA020000}"/>
            </a:ext>
          </a:extLst>
        </xdr:cNvPr>
        <xdr:cNvSpPr/>
      </xdr:nvSpPr>
      <xdr:spPr>
        <a:xfrm>
          <a:off x="18605500" y="6729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37</xdr:row>
      <xdr:rowOff>161176</xdr:rowOff>
    </xdr:from>
    <xdr:ext cx="378565" cy="259045"/>
    <xdr:sp macro="" textlink="">
      <xdr:nvSpPr>
        <xdr:cNvPr id="763" name="テキスト ボックス 762">
          <a:extLst>
            <a:ext uri="{FF2B5EF4-FFF2-40B4-BE49-F238E27FC236}">
              <a16:creationId xmlns:a16="http://schemas.microsoft.com/office/drawing/2014/main" id="{00000000-0008-0000-0700-0000FB020000}"/>
            </a:ext>
          </a:extLst>
        </xdr:cNvPr>
        <xdr:cNvSpPr txBox="1"/>
      </xdr:nvSpPr>
      <xdr:spPr>
        <a:xfrm>
          <a:off x="18467017" y="6504826"/>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4" name="テキスト ボックス 763">
          <a:extLst>
            <a:ext uri="{FF2B5EF4-FFF2-40B4-BE49-F238E27FC236}">
              <a16:creationId xmlns:a16="http://schemas.microsoft.com/office/drawing/2014/main" id="{00000000-0008-0000-0700-0000FC020000}"/>
            </a:ext>
          </a:extLst>
        </xdr:cNvPr>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5" name="テキスト ボックス 764">
          <a:extLst>
            <a:ext uri="{FF2B5EF4-FFF2-40B4-BE49-F238E27FC236}">
              <a16:creationId xmlns:a16="http://schemas.microsoft.com/office/drawing/2014/main" id="{00000000-0008-0000-0700-0000FD020000}"/>
            </a:ext>
          </a:extLst>
        </xdr:cNvPr>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6" name="テキスト ボックス 765">
          <a:extLst>
            <a:ext uri="{FF2B5EF4-FFF2-40B4-BE49-F238E27FC236}">
              <a16:creationId xmlns:a16="http://schemas.microsoft.com/office/drawing/2014/main" id="{00000000-0008-0000-0700-0000FE020000}"/>
            </a:ext>
          </a:extLst>
        </xdr:cNvPr>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7" name="テキスト ボックス 766">
          <a:extLst>
            <a:ext uri="{FF2B5EF4-FFF2-40B4-BE49-F238E27FC236}">
              <a16:creationId xmlns:a16="http://schemas.microsoft.com/office/drawing/2014/main" id="{00000000-0008-0000-0700-0000FF020000}"/>
            </a:ext>
          </a:extLst>
        </xdr:cNvPr>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8" name="テキスト ボックス 767">
          <a:extLst>
            <a:ext uri="{FF2B5EF4-FFF2-40B4-BE49-F238E27FC236}">
              <a16:creationId xmlns:a16="http://schemas.microsoft.com/office/drawing/2014/main" id="{00000000-0008-0000-0700-000000030000}"/>
            </a:ext>
          </a:extLst>
        </xdr:cNvPr>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48078</xdr:rowOff>
    </xdr:from>
    <xdr:to>
      <xdr:col>116</xdr:col>
      <xdr:colOff>114300</xdr:colOff>
      <xdr:row>39</xdr:row>
      <xdr:rowOff>149678</xdr:rowOff>
    </xdr:to>
    <xdr:sp macro="" textlink="">
      <xdr:nvSpPr>
        <xdr:cNvPr id="769" name="楕円 768">
          <a:extLst>
            <a:ext uri="{FF2B5EF4-FFF2-40B4-BE49-F238E27FC236}">
              <a16:creationId xmlns:a16="http://schemas.microsoft.com/office/drawing/2014/main" id="{00000000-0008-0000-0700-000001030000}"/>
            </a:ext>
          </a:extLst>
        </xdr:cNvPr>
        <xdr:cNvSpPr/>
      </xdr:nvSpPr>
      <xdr:spPr>
        <a:xfrm>
          <a:off x="221107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135743</xdr:rowOff>
    </xdr:from>
    <xdr:ext cx="249299" cy="259045"/>
    <xdr:sp macro="" textlink="">
      <xdr:nvSpPr>
        <xdr:cNvPr id="770" name="諸支出金該当値テキスト">
          <a:extLst>
            <a:ext uri="{FF2B5EF4-FFF2-40B4-BE49-F238E27FC236}">
              <a16:creationId xmlns:a16="http://schemas.microsoft.com/office/drawing/2014/main" id="{00000000-0008-0000-0700-000002030000}"/>
            </a:ext>
          </a:extLst>
        </xdr:cNvPr>
        <xdr:cNvSpPr txBox="1"/>
      </xdr:nvSpPr>
      <xdr:spPr>
        <a:xfrm>
          <a:off x="22212300" y="665084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39</xdr:row>
      <xdr:rowOff>48078</xdr:rowOff>
    </xdr:from>
    <xdr:to>
      <xdr:col>112</xdr:col>
      <xdr:colOff>38100</xdr:colOff>
      <xdr:row>39</xdr:row>
      <xdr:rowOff>149678</xdr:rowOff>
    </xdr:to>
    <xdr:sp macro="" textlink="">
      <xdr:nvSpPr>
        <xdr:cNvPr id="771" name="楕円 770">
          <a:extLst>
            <a:ext uri="{FF2B5EF4-FFF2-40B4-BE49-F238E27FC236}">
              <a16:creationId xmlns:a16="http://schemas.microsoft.com/office/drawing/2014/main" id="{00000000-0008-0000-0700-000003030000}"/>
            </a:ext>
          </a:extLst>
        </xdr:cNvPr>
        <xdr:cNvSpPr/>
      </xdr:nvSpPr>
      <xdr:spPr>
        <a:xfrm>
          <a:off x="21272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140805</xdr:rowOff>
    </xdr:from>
    <xdr:ext cx="249299" cy="259045"/>
    <xdr:sp macro="" textlink="">
      <xdr:nvSpPr>
        <xdr:cNvPr id="772" name="テキスト ボックス 771">
          <a:extLst>
            <a:ext uri="{FF2B5EF4-FFF2-40B4-BE49-F238E27FC236}">
              <a16:creationId xmlns:a16="http://schemas.microsoft.com/office/drawing/2014/main" id="{00000000-0008-0000-0700-000004030000}"/>
            </a:ext>
          </a:extLst>
        </xdr:cNvPr>
        <xdr:cNvSpPr txBox="1"/>
      </xdr:nvSpPr>
      <xdr:spPr>
        <a:xfrm>
          <a:off x="21198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39</xdr:row>
      <xdr:rowOff>48078</xdr:rowOff>
    </xdr:from>
    <xdr:to>
      <xdr:col>107</xdr:col>
      <xdr:colOff>101600</xdr:colOff>
      <xdr:row>39</xdr:row>
      <xdr:rowOff>149678</xdr:rowOff>
    </xdr:to>
    <xdr:sp macro="" textlink="">
      <xdr:nvSpPr>
        <xdr:cNvPr id="773" name="楕円 772">
          <a:extLst>
            <a:ext uri="{FF2B5EF4-FFF2-40B4-BE49-F238E27FC236}">
              <a16:creationId xmlns:a16="http://schemas.microsoft.com/office/drawing/2014/main" id="{00000000-0008-0000-0700-000005030000}"/>
            </a:ext>
          </a:extLst>
        </xdr:cNvPr>
        <xdr:cNvSpPr/>
      </xdr:nvSpPr>
      <xdr:spPr>
        <a:xfrm>
          <a:off x="20383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140805</xdr:rowOff>
    </xdr:from>
    <xdr:ext cx="249299" cy="259045"/>
    <xdr:sp macro="" textlink="">
      <xdr:nvSpPr>
        <xdr:cNvPr id="774" name="テキスト ボックス 773">
          <a:extLst>
            <a:ext uri="{FF2B5EF4-FFF2-40B4-BE49-F238E27FC236}">
              <a16:creationId xmlns:a16="http://schemas.microsoft.com/office/drawing/2014/main" id="{00000000-0008-0000-0700-000006030000}"/>
            </a:ext>
          </a:extLst>
        </xdr:cNvPr>
        <xdr:cNvSpPr txBox="1"/>
      </xdr:nvSpPr>
      <xdr:spPr>
        <a:xfrm>
          <a:off x="20309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39</xdr:row>
      <xdr:rowOff>48078</xdr:rowOff>
    </xdr:from>
    <xdr:to>
      <xdr:col>102</xdr:col>
      <xdr:colOff>165100</xdr:colOff>
      <xdr:row>39</xdr:row>
      <xdr:rowOff>149678</xdr:rowOff>
    </xdr:to>
    <xdr:sp macro="" textlink="">
      <xdr:nvSpPr>
        <xdr:cNvPr id="775" name="楕円 774">
          <a:extLst>
            <a:ext uri="{FF2B5EF4-FFF2-40B4-BE49-F238E27FC236}">
              <a16:creationId xmlns:a16="http://schemas.microsoft.com/office/drawing/2014/main" id="{00000000-0008-0000-0700-000007030000}"/>
            </a:ext>
          </a:extLst>
        </xdr:cNvPr>
        <xdr:cNvSpPr/>
      </xdr:nvSpPr>
      <xdr:spPr>
        <a:xfrm>
          <a:off x="19494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140805</xdr:rowOff>
    </xdr:from>
    <xdr:ext cx="249299" cy="259045"/>
    <xdr:sp macro="" textlink="">
      <xdr:nvSpPr>
        <xdr:cNvPr id="776" name="テキスト ボックス 775">
          <a:extLst>
            <a:ext uri="{FF2B5EF4-FFF2-40B4-BE49-F238E27FC236}">
              <a16:creationId xmlns:a16="http://schemas.microsoft.com/office/drawing/2014/main" id="{00000000-0008-0000-0700-000008030000}"/>
            </a:ext>
          </a:extLst>
        </xdr:cNvPr>
        <xdr:cNvSpPr txBox="1"/>
      </xdr:nvSpPr>
      <xdr:spPr>
        <a:xfrm>
          <a:off x="19420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39</xdr:row>
      <xdr:rowOff>48078</xdr:rowOff>
    </xdr:from>
    <xdr:to>
      <xdr:col>98</xdr:col>
      <xdr:colOff>38100</xdr:colOff>
      <xdr:row>39</xdr:row>
      <xdr:rowOff>149678</xdr:rowOff>
    </xdr:to>
    <xdr:sp macro="" textlink="">
      <xdr:nvSpPr>
        <xdr:cNvPr id="777" name="楕円 776">
          <a:extLst>
            <a:ext uri="{FF2B5EF4-FFF2-40B4-BE49-F238E27FC236}">
              <a16:creationId xmlns:a16="http://schemas.microsoft.com/office/drawing/2014/main" id="{00000000-0008-0000-0700-000009030000}"/>
            </a:ext>
          </a:extLst>
        </xdr:cNvPr>
        <xdr:cNvSpPr/>
      </xdr:nvSpPr>
      <xdr:spPr>
        <a:xfrm>
          <a:off x="18605500" y="6734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140805</xdr:rowOff>
    </xdr:from>
    <xdr:ext cx="249299" cy="259045"/>
    <xdr:sp macro="" textlink="">
      <xdr:nvSpPr>
        <xdr:cNvPr id="778" name="テキスト ボックス 777">
          <a:extLst>
            <a:ext uri="{FF2B5EF4-FFF2-40B4-BE49-F238E27FC236}">
              <a16:creationId xmlns:a16="http://schemas.microsoft.com/office/drawing/2014/main" id="{00000000-0008-0000-0700-00000A030000}"/>
            </a:ext>
          </a:extLst>
        </xdr:cNvPr>
        <xdr:cNvSpPr txBox="1"/>
      </xdr:nvSpPr>
      <xdr:spPr>
        <a:xfrm>
          <a:off x="18531650" y="6827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9" name="正方形/長方形 778">
          <a:extLst>
            <a:ext uri="{FF2B5EF4-FFF2-40B4-BE49-F238E27FC236}">
              <a16:creationId xmlns:a16="http://schemas.microsoft.com/office/drawing/2014/main" id="{00000000-0008-0000-0700-00000B030000}"/>
            </a:ext>
          </a:extLst>
        </xdr:cNvPr>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0" name="正方形/長方形 779">
          <a:extLst>
            <a:ext uri="{FF2B5EF4-FFF2-40B4-BE49-F238E27FC236}">
              <a16:creationId xmlns:a16="http://schemas.microsoft.com/office/drawing/2014/main" id="{00000000-0008-0000-0700-00000C030000}"/>
            </a:ext>
          </a:extLst>
        </xdr:cNvPr>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1" name="正方形/長方形 780">
          <a:extLst>
            <a:ext uri="{FF2B5EF4-FFF2-40B4-BE49-F238E27FC236}">
              <a16:creationId xmlns:a16="http://schemas.microsoft.com/office/drawing/2014/main" id="{00000000-0008-0000-0700-00000D030000}"/>
            </a:ext>
          </a:extLst>
        </xdr:cNvPr>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2" name="正方形/長方形 781">
          <a:extLst>
            <a:ext uri="{FF2B5EF4-FFF2-40B4-BE49-F238E27FC236}">
              <a16:creationId xmlns:a16="http://schemas.microsoft.com/office/drawing/2014/main" id="{00000000-0008-0000-0700-00000E030000}"/>
            </a:ext>
          </a:extLst>
        </xdr:cNvPr>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3" name="正方形/長方形 782">
          <a:extLst>
            <a:ext uri="{FF2B5EF4-FFF2-40B4-BE49-F238E27FC236}">
              <a16:creationId xmlns:a16="http://schemas.microsoft.com/office/drawing/2014/main" id="{00000000-0008-0000-0700-00000F030000}"/>
            </a:ext>
          </a:extLst>
        </xdr:cNvPr>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4" name="正方形/長方形 783">
          <a:extLst>
            <a:ext uri="{FF2B5EF4-FFF2-40B4-BE49-F238E27FC236}">
              <a16:creationId xmlns:a16="http://schemas.microsoft.com/office/drawing/2014/main" id="{00000000-0008-0000-0700-000010030000}"/>
            </a:ext>
          </a:extLst>
        </xdr:cNvPr>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5" name="正方形/長方形 784">
          <a:extLst>
            <a:ext uri="{FF2B5EF4-FFF2-40B4-BE49-F238E27FC236}">
              <a16:creationId xmlns:a16="http://schemas.microsoft.com/office/drawing/2014/main" id="{00000000-0008-0000-0700-000011030000}"/>
            </a:ext>
          </a:extLst>
        </xdr:cNvPr>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6" name="正方形/長方形 785">
          <a:extLst>
            <a:ext uri="{FF2B5EF4-FFF2-40B4-BE49-F238E27FC236}">
              <a16:creationId xmlns:a16="http://schemas.microsoft.com/office/drawing/2014/main" id="{00000000-0008-0000-0700-000012030000}"/>
            </a:ext>
          </a:extLst>
        </xdr:cNvPr>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7" name="テキスト ボックス 786">
          <a:extLst>
            <a:ext uri="{FF2B5EF4-FFF2-40B4-BE49-F238E27FC236}">
              <a16:creationId xmlns:a16="http://schemas.microsoft.com/office/drawing/2014/main" id="{00000000-0008-0000-0700-000013030000}"/>
            </a:ext>
          </a:extLst>
        </xdr:cNvPr>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8" name="直線コネクタ 787">
          <a:extLst>
            <a:ext uri="{FF2B5EF4-FFF2-40B4-BE49-F238E27FC236}">
              <a16:creationId xmlns:a16="http://schemas.microsoft.com/office/drawing/2014/main" id="{00000000-0008-0000-0700-000014030000}"/>
            </a:ext>
          </a:extLst>
        </xdr:cNvPr>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54</xdr:row>
      <xdr:rowOff>139700</xdr:rowOff>
    </xdr:from>
    <xdr:to>
      <xdr:col>120</xdr:col>
      <xdr:colOff>114300</xdr:colOff>
      <xdr:row>54</xdr:row>
      <xdr:rowOff>139700</xdr:rowOff>
    </xdr:to>
    <xdr:cxnSp macro="">
      <xdr:nvCxnSpPr>
        <xdr:cNvPr id="789" name="直線コネクタ 788">
          <a:extLst>
            <a:ext uri="{FF2B5EF4-FFF2-40B4-BE49-F238E27FC236}">
              <a16:creationId xmlns:a16="http://schemas.microsoft.com/office/drawing/2014/main" id="{00000000-0008-0000-0700-000015030000}"/>
            </a:ext>
          </a:extLst>
        </xdr:cNvPr>
        <xdr:cNvCxnSpPr/>
      </xdr:nvCxnSpPr>
      <xdr:spPr>
        <a:xfrm>
          <a:off x="18288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53</xdr:row>
      <xdr:rowOff>168927</xdr:rowOff>
    </xdr:from>
    <xdr:ext cx="248786" cy="259045"/>
    <xdr:sp macro="" textlink="">
      <xdr:nvSpPr>
        <xdr:cNvPr id="790" name="テキスト ボックス 789">
          <a:extLst>
            <a:ext uri="{FF2B5EF4-FFF2-40B4-BE49-F238E27FC236}">
              <a16:creationId xmlns:a16="http://schemas.microsoft.com/office/drawing/2014/main" id="{00000000-0008-0000-0700-000016030000}"/>
            </a:ext>
          </a:extLst>
        </xdr:cNvPr>
        <xdr:cNvSpPr txBox="1"/>
      </xdr:nvSpPr>
      <xdr:spPr>
        <a:xfrm>
          <a:off x="18039214" y="925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1" name="直線コネクタ 790">
          <a:extLst>
            <a:ext uri="{FF2B5EF4-FFF2-40B4-BE49-F238E27FC236}">
              <a16:creationId xmlns:a16="http://schemas.microsoft.com/office/drawing/2014/main" id="{00000000-0008-0000-0700-000017030000}"/>
            </a:ext>
          </a:extLst>
        </xdr:cNvPr>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47</xdr:row>
      <xdr:rowOff>54627</xdr:rowOff>
    </xdr:from>
    <xdr:ext cx="248786" cy="259045"/>
    <xdr:sp macro="" textlink="">
      <xdr:nvSpPr>
        <xdr:cNvPr id="792" name="テキスト ボックス 791">
          <a:extLst>
            <a:ext uri="{FF2B5EF4-FFF2-40B4-BE49-F238E27FC236}">
              <a16:creationId xmlns:a16="http://schemas.microsoft.com/office/drawing/2014/main" id="{00000000-0008-0000-0700-000018030000}"/>
            </a:ext>
          </a:extLst>
        </xdr:cNvPr>
        <xdr:cNvSpPr txBox="1"/>
      </xdr:nvSpPr>
      <xdr:spPr>
        <a:xfrm>
          <a:off x="18039214" y="8112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3" name="前年度繰上充用金グラフ枠">
          <a:extLst>
            <a:ext uri="{FF2B5EF4-FFF2-40B4-BE49-F238E27FC236}">
              <a16:creationId xmlns:a16="http://schemas.microsoft.com/office/drawing/2014/main" id="{00000000-0008-0000-0700-000019030000}"/>
            </a:ext>
          </a:extLst>
        </xdr:cNvPr>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54</xdr:row>
      <xdr:rowOff>139700</xdr:rowOff>
    </xdr:from>
    <xdr:to>
      <xdr:col>116</xdr:col>
      <xdr:colOff>62864</xdr:colOff>
      <xdr:row>54</xdr:row>
      <xdr:rowOff>139700</xdr:rowOff>
    </xdr:to>
    <xdr:cxnSp macro="">
      <xdr:nvCxnSpPr>
        <xdr:cNvPr id="794" name="直線コネクタ 793">
          <a:extLst>
            <a:ext uri="{FF2B5EF4-FFF2-40B4-BE49-F238E27FC236}">
              <a16:creationId xmlns:a16="http://schemas.microsoft.com/office/drawing/2014/main" id="{00000000-0008-0000-0700-00001A030000}"/>
            </a:ext>
          </a:extLst>
        </xdr:cNvPr>
        <xdr:cNvCxnSpPr/>
      </xdr:nvCxnSpPr>
      <xdr:spPr>
        <a:xfrm>
          <a:off x="22159595" y="93980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55</xdr:row>
      <xdr:rowOff>10177</xdr:rowOff>
    </xdr:from>
    <xdr:ext cx="249299" cy="259045"/>
    <xdr:sp macro="" textlink="">
      <xdr:nvSpPr>
        <xdr:cNvPr id="795" name="前年度繰上充用金最小値テキスト">
          <a:extLst>
            <a:ext uri="{FF2B5EF4-FFF2-40B4-BE49-F238E27FC236}">
              <a16:creationId xmlns:a16="http://schemas.microsoft.com/office/drawing/2014/main" id="{00000000-0008-0000-0700-00001B030000}"/>
            </a:ext>
          </a:extLst>
        </xdr:cNvPr>
        <xdr:cNvSpPr txBox="1"/>
      </xdr:nvSpPr>
      <xdr:spPr>
        <a:xfrm>
          <a:off x="2221230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6" name="直線コネクタ 795">
          <a:extLst>
            <a:ext uri="{FF2B5EF4-FFF2-40B4-BE49-F238E27FC236}">
              <a16:creationId xmlns:a16="http://schemas.microsoft.com/office/drawing/2014/main" id="{00000000-0008-0000-0700-00001C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53</xdr:row>
      <xdr:rowOff>10177</xdr:rowOff>
    </xdr:from>
    <xdr:ext cx="249299" cy="259045"/>
    <xdr:sp macro="" textlink="">
      <xdr:nvSpPr>
        <xdr:cNvPr id="797" name="前年度繰上充用金最大値テキスト">
          <a:extLst>
            <a:ext uri="{FF2B5EF4-FFF2-40B4-BE49-F238E27FC236}">
              <a16:creationId xmlns:a16="http://schemas.microsoft.com/office/drawing/2014/main" id="{00000000-0008-0000-0700-00001D030000}"/>
            </a:ext>
          </a:extLst>
        </xdr:cNvPr>
        <xdr:cNvSpPr txBox="1"/>
      </xdr:nvSpPr>
      <xdr:spPr>
        <a:xfrm>
          <a:off x="22212300" y="90970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54</xdr:row>
      <xdr:rowOff>139700</xdr:rowOff>
    </xdr:from>
    <xdr:to>
      <xdr:col>116</xdr:col>
      <xdr:colOff>152400</xdr:colOff>
      <xdr:row>54</xdr:row>
      <xdr:rowOff>139700</xdr:rowOff>
    </xdr:to>
    <xdr:cxnSp macro="">
      <xdr:nvCxnSpPr>
        <xdr:cNvPr id="798" name="直線コネクタ 797">
          <a:extLst>
            <a:ext uri="{FF2B5EF4-FFF2-40B4-BE49-F238E27FC236}">
              <a16:creationId xmlns:a16="http://schemas.microsoft.com/office/drawing/2014/main" id="{00000000-0008-0000-0700-00001E030000}"/>
            </a:ext>
          </a:extLst>
        </xdr:cNvPr>
        <xdr:cNvCxnSpPr/>
      </xdr:nvCxnSpPr>
      <xdr:spPr>
        <a:xfrm>
          <a:off x="22072600" y="9398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54</xdr:row>
      <xdr:rowOff>139700</xdr:rowOff>
    </xdr:from>
    <xdr:to>
      <xdr:col>116</xdr:col>
      <xdr:colOff>63500</xdr:colOff>
      <xdr:row>54</xdr:row>
      <xdr:rowOff>139700</xdr:rowOff>
    </xdr:to>
    <xdr:cxnSp macro="">
      <xdr:nvCxnSpPr>
        <xdr:cNvPr id="799" name="直線コネクタ 798">
          <a:extLst>
            <a:ext uri="{FF2B5EF4-FFF2-40B4-BE49-F238E27FC236}">
              <a16:creationId xmlns:a16="http://schemas.microsoft.com/office/drawing/2014/main" id="{00000000-0008-0000-0700-00001F030000}"/>
            </a:ext>
          </a:extLst>
        </xdr:cNvPr>
        <xdr:cNvCxnSpPr/>
      </xdr:nvCxnSpPr>
      <xdr:spPr>
        <a:xfrm>
          <a:off x="21323300" y="93980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54</xdr:row>
      <xdr:rowOff>67327</xdr:rowOff>
    </xdr:from>
    <xdr:ext cx="249299" cy="259045"/>
    <xdr:sp macro="" textlink="">
      <xdr:nvSpPr>
        <xdr:cNvPr id="800" name="前年度繰上充用金平均値テキスト">
          <a:extLst>
            <a:ext uri="{FF2B5EF4-FFF2-40B4-BE49-F238E27FC236}">
              <a16:creationId xmlns:a16="http://schemas.microsoft.com/office/drawing/2014/main" id="{00000000-0008-0000-0700-000020030000}"/>
            </a:ext>
          </a:extLst>
        </xdr:cNvPr>
        <xdr:cNvSpPr txBox="1"/>
      </xdr:nvSpPr>
      <xdr:spPr>
        <a:xfrm>
          <a:off x="22212300" y="93256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01" name="フローチャート: 判断 800">
          <a:extLst>
            <a:ext uri="{FF2B5EF4-FFF2-40B4-BE49-F238E27FC236}">
              <a16:creationId xmlns:a16="http://schemas.microsoft.com/office/drawing/2014/main" id="{00000000-0008-0000-0700-000021030000}"/>
            </a:ext>
          </a:extLst>
        </xdr:cNvPr>
        <xdr:cNvSpPr/>
      </xdr:nvSpPr>
      <xdr:spPr>
        <a:xfrm>
          <a:off x="221107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54</xdr:row>
      <xdr:rowOff>139700</xdr:rowOff>
    </xdr:from>
    <xdr:to>
      <xdr:col>111</xdr:col>
      <xdr:colOff>177800</xdr:colOff>
      <xdr:row>54</xdr:row>
      <xdr:rowOff>139700</xdr:rowOff>
    </xdr:to>
    <xdr:cxnSp macro="">
      <xdr:nvCxnSpPr>
        <xdr:cNvPr id="802" name="直線コネクタ 801">
          <a:extLst>
            <a:ext uri="{FF2B5EF4-FFF2-40B4-BE49-F238E27FC236}">
              <a16:creationId xmlns:a16="http://schemas.microsoft.com/office/drawing/2014/main" id="{00000000-0008-0000-0700-000022030000}"/>
            </a:ext>
          </a:extLst>
        </xdr:cNvPr>
        <xdr:cNvCxnSpPr/>
      </xdr:nvCxnSpPr>
      <xdr:spPr>
        <a:xfrm>
          <a:off x="20434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54</xdr:row>
      <xdr:rowOff>88900</xdr:rowOff>
    </xdr:from>
    <xdr:to>
      <xdr:col>112</xdr:col>
      <xdr:colOff>38100</xdr:colOff>
      <xdr:row>55</xdr:row>
      <xdr:rowOff>19050</xdr:rowOff>
    </xdr:to>
    <xdr:sp macro="" textlink="">
      <xdr:nvSpPr>
        <xdr:cNvPr id="803" name="フローチャート: 判断 802">
          <a:extLst>
            <a:ext uri="{FF2B5EF4-FFF2-40B4-BE49-F238E27FC236}">
              <a16:creationId xmlns:a16="http://schemas.microsoft.com/office/drawing/2014/main" id="{00000000-0008-0000-0700-000023030000}"/>
            </a:ext>
          </a:extLst>
        </xdr:cNvPr>
        <xdr:cNvSpPr/>
      </xdr:nvSpPr>
      <xdr:spPr>
        <a:xfrm>
          <a:off x="21272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55</xdr:row>
      <xdr:rowOff>10177</xdr:rowOff>
    </xdr:from>
    <xdr:ext cx="249299" cy="259045"/>
    <xdr:sp macro="" textlink="">
      <xdr:nvSpPr>
        <xdr:cNvPr id="804" name="テキスト ボックス 803">
          <a:extLst>
            <a:ext uri="{FF2B5EF4-FFF2-40B4-BE49-F238E27FC236}">
              <a16:creationId xmlns:a16="http://schemas.microsoft.com/office/drawing/2014/main" id="{00000000-0008-0000-0700-000024030000}"/>
            </a:ext>
          </a:extLst>
        </xdr:cNvPr>
        <xdr:cNvSpPr txBox="1"/>
      </xdr:nvSpPr>
      <xdr:spPr>
        <a:xfrm>
          <a:off x="21198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54</xdr:row>
      <xdr:rowOff>139700</xdr:rowOff>
    </xdr:from>
    <xdr:to>
      <xdr:col>107</xdr:col>
      <xdr:colOff>50800</xdr:colOff>
      <xdr:row>54</xdr:row>
      <xdr:rowOff>139700</xdr:rowOff>
    </xdr:to>
    <xdr:cxnSp macro="">
      <xdr:nvCxnSpPr>
        <xdr:cNvPr id="805" name="直線コネクタ 804">
          <a:extLst>
            <a:ext uri="{FF2B5EF4-FFF2-40B4-BE49-F238E27FC236}">
              <a16:creationId xmlns:a16="http://schemas.microsoft.com/office/drawing/2014/main" id="{00000000-0008-0000-0700-000025030000}"/>
            </a:ext>
          </a:extLst>
        </xdr:cNvPr>
        <xdr:cNvCxnSpPr/>
      </xdr:nvCxnSpPr>
      <xdr:spPr>
        <a:xfrm>
          <a:off x="19545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54</xdr:row>
      <xdr:rowOff>88900</xdr:rowOff>
    </xdr:from>
    <xdr:to>
      <xdr:col>107</xdr:col>
      <xdr:colOff>101600</xdr:colOff>
      <xdr:row>55</xdr:row>
      <xdr:rowOff>19050</xdr:rowOff>
    </xdr:to>
    <xdr:sp macro="" textlink="">
      <xdr:nvSpPr>
        <xdr:cNvPr id="806" name="フローチャート: 判断 805">
          <a:extLst>
            <a:ext uri="{FF2B5EF4-FFF2-40B4-BE49-F238E27FC236}">
              <a16:creationId xmlns:a16="http://schemas.microsoft.com/office/drawing/2014/main" id="{00000000-0008-0000-0700-000026030000}"/>
            </a:ext>
          </a:extLst>
        </xdr:cNvPr>
        <xdr:cNvSpPr/>
      </xdr:nvSpPr>
      <xdr:spPr>
        <a:xfrm>
          <a:off x="20383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55</xdr:row>
      <xdr:rowOff>10177</xdr:rowOff>
    </xdr:from>
    <xdr:ext cx="249299" cy="259045"/>
    <xdr:sp macro="" textlink="">
      <xdr:nvSpPr>
        <xdr:cNvPr id="807" name="テキスト ボックス 806">
          <a:extLst>
            <a:ext uri="{FF2B5EF4-FFF2-40B4-BE49-F238E27FC236}">
              <a16:creationId xmlns:a16="http://schemas.microsoft.com/office/drawing/2014/main" id="{00000000-0008-0000-0700-000027030000}"/>
            </a:ext>
          </a:extLst>
        </xdr:cNvPr>
        <xdr:cNvSpPr txBox="1"/>
      </xdr:nvSpPr>
      <xdr:spPr>
        <a:xfrm>
          <a:off x="20309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54</xdr:row>
      <xdr:rowOff>139700</xdr:rowOff>
    </xdr:from>
    <xdr:to>
      <xdr:col>102</xdr:col>
      <xdr:colOff>114300</xdr:colOff>
      <xdr:row>54</xdr:row>
      <xdr:rowOff>139700</xdr:rowOff>
    </xdr:to>
    <xdr:cxnSp macro="">
      <xdr:nvCxnSpPr>
        <xdr:cNvPr id="808" name="直線コネクタ 807">
          <a:extLst>
            <a:ext uri="{FF2B5EF4-FFF2-40B4-BE49-F238E27FC236}">
              <a16:creationId xmlns:a16="http://schemas.microsoft.com/office/drawing/2014/main" id="{00000000-0008-0000-0700-000028030000}"/>
            </a:ext>
          </a:extLst>
        </xdr:cNvPr>
        <xdr:cNvCxnSpPr/>
      </xdr:nvCxnSpPr>
      <xdr:spPr>
        <a:xfrm>
          <a:off x="18656300" y="93980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54</xdr:row>
      <xdr:rowOff>88900</xdr:rowOff>
    </xdr:from>
    <xdr:to>
      <xdr:col>102</xdr:col>
      <xdr:colOff>165100</xdr:colOff>
      <xdr:row>55</xdr:row>
      <xdr:rowOff>19050</xdr:rowOff>
    </xdr:to>
    <xdr:sp macro="" textlink="">
      <xdr:nvSpPr>
        <xdr:cNvPr id="809" name="フローチャート: 判断 808">
          <a:extLst>
            <a:ext uri="{FF2B5EF4-FFF2-40B4-BE49-F238E27FC236}">
              <a16:creationId xmlns:a16="http://schemas.microsoft.com/office/drawing/2014/main" id="{00000000-0008-0000-0700-000029030000}"/>
            </a:ext>
          </a:extLst>
        </xdr:cNvPr>
        <xdr:cNvSpPr/>
      </xdr:nvSpPr>
      <xdr:spPr>
        <a:xfrm>
          <a:off x="19494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55</xdr:row>
      <xdr:rowOff>10177</xdr:rowOff>
    </xdr:from>
    <xdr:ext cx="249299" cy="259045"/>
    <xdr:sp macro="" textlink="">
      <xdr:nvSpPr>
        <xdr:cNvPr id="810" name="テキスト ボックス 809">
          <a:extLst>
            <a:ext uri="{FF2B5EF4-FFF2-40B4-BE49-F238E27FC236}">
              <a16:creationId xmlns:a16="http://schemas.microsoft.com/office/drawing/2014/main" id="{00000000-0008-0000-0700-00002A030000}"/>
            </a:ext>
          </a:extLst>
        </xdr:cNvPr>
        <xdr:cNvSpPr txBox="1"/>
      </xdr:nvSpPr>
      <xdr:spPr>
        <a:xfrm>
          <a:off x="19420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11" name="フローチャート: 判断 810">
          <a:extLst>
            <a:ext uri="{FF2B5EF4-FFF2-40B4-BE49-F238E27FC236}">
              <a16:creationId xmlns:a16="http://schemas.microsoft.com/office/drawing/2014/main" id="{00000000-0008-0000-0700-00002B030000}"/>
            </a:ext>
          </a:extLst>
        </xdr:cNvPr>
        <xdr:cNvSpPr/>
      </xdr:nvSpPr>
      <xdr:spPr>
        <a:xfrm>
          <a:off x="18605500" y="93472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55</xdr:row>
      <xdr:rowOff>10177</xdr:rowOff>
    </xdr:from>
    <xdr:ext cx="249299" cy="259045"/>
    <xdr:sp macro="" textlink="">
      <xdr:nvSpPr>
        <xdr:cNvPr id="812" name="テキスト ボックス 811">
          <a:extLst>
            <a:ext uri="{FF2B5EF4-FFF2-40B4-BE49-F238E27FC236}">
              <a16:creationId xmlns:a16="http://schemas.microsoft.com/office/drawing/2014/main" id="{00000000-0008-0000-0700-00002C030000}"/>
            </a:ext>
          </a:extLst>
        </xdr:cNvPr>
        <xdr:cNvSpPr txBox="1"/>
      </xdr:nvSpPr>
      <xdr:spPr>
        <a:xfrm>
          <a:off x="18531650" y="94399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3" name="テキスト ボックス 812">
          <a:extLst>
            <a:ext uri="{FF2B5EF4-FFF2-40B4-BE49-F238E27FC236}">
              <a16:creationId xmlns:a16="http://schemas.microsoft.com/office/drawing/2014/main" id="{00000000-0008-0000-0700-00002D030000}"/>
            </a:ext>
          </a:extLst>
        </xdr:cNvPr>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14" name="テキスト ボックス 813">
          <a:extLst>
            <a:ext uri="{FF2B5EF4-FFF2-40B4-BE49-F238E27FC236}">
              <a16:creationId xmlns:a16="http://schemas.microsoft.com/office/drawing/2014/main" id="{00000000-0008-0000-0700-00002E030000}"/>
            </a:ext>
          </a:extLst>
        </xdr:cNvPr>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15" name="テキスト ボックス 814">
          <a:extLst>
            <a:ext uri="{FF2B5EF4-FFF2-40B4-BE49-F238E27FC236}">
              <a16:creationId xmlns:a16="http://schemas.microsoft.com/office/drawing/2014/main" id="{00000000-0008-0000-0700-00002F030000}"/>
            </a:ext>
          </a:extLst>
        </xdr:cNvPr>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16" name="テキスト ボックス 815">
          <a:extLst>
            <a:ext uri="{FF2B5EF4-FFF2-40B4-BE49-F238E27FC236}">
              <a16:creationId xmlns:a16="http://schemas.microsoft.com/office/drawing/2014/main" id="{00000000-0008-0000-0700-000030030000}"/>
            </a:ext>
          </a:extLst>
        </xdr:cNvPr>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17" name="テキスト ボックス 816">
          <a:extLst>
            <a:ext uri="{FF2B5EF4-FFF2-40B4-BE49-F238E27FC236}">
              <a16:creationId xmlns:a16="http://schemas.microsoft.com/office/drawing/2014/main" id="{00000000-0008-0000-0700-000031030000}"/>
            </a:ext>
          </a:extLst>
        </xdr:cNvPr>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54</xdr:row>
      <xdr:rowOff>88900</xdr:rowOff>
    </xdr:from>
    <xdr:to>
      <xdr:col>116</xdr:col>
      <xdr:colOff>114300</xdr:colOff>
      <xdr:row>55</xdr:row>
      <xdr:rowOff>19050</xdr:rowOff>
    </xdr:to>
    <xdr:sp macro="" textlink="">
      <xdr:nvSpPr>
        <xdr:cNvPr id="818" name="楕円 817">
          <a:extLst>
            <a:ext uri="{FF2B5EF4-FFF2-40B4-BE49-F238E27FC236}">
              <a16:creationId xmlns:a16="http://schemas.microsoft.com/office/drawing/2014/main" id="{00000000-0008-0000-0700-000032030000}"/>
            </a:ext>
          </a:extLst>
        </xdr:cNvPr>
        <xdr:cNvSpPr/>
      </xdr:nvSpPr>
      <xdr:spPr>
        <a:xfrm>
          <a:off x="221107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53</xdr:row>
      <xdr:rowOff>124477</xdr:rowOff>
    </xdr:from>
    <xdr:ext cx="249299" cy="259045"/>
    <xdr:sp macro="" textlink="">
      <xdr:nvSpPr>
        <xdr:cNvPr id="819" name="前年度繰上充用金該当値テキスト">
          <a:extLst>
            <a:ext uri="{FF2B5EF4-FFF2-40B4-BE49-F238E27FC236}">
              <a16:creationId xmlns:a16="http://schemas.microsoft.com/office/drawing/2014/main" id="{00000000-0008-0000-0700-000033030000}"/>
            </a:ext>
          </a:extLst>
        </xdr:cNvPr>
        <xdr:cNvSpPr txBox="1"/>
      </xdr:nvSpPr>
      <xdr:spPr>
        <a:xfrm>
          <a:off x="22212300" y="92113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54</xdr:row>
      <xdr:rowOff>88900</xdr:rowOff>
    </xdr:from>
    <xdr:to>
      <xdr:col>112</xdr:col>
      <xdr:colOff>38100</xdr:colOff>
      <xdr:row>55</xdr:row>
      <xdr:rowOff>19050</xdr:rowOff>
    </xdr:to>
    <xdr:sp macro="" textlink="">
      <xdr:nvSpPr>
        <xdr:cNvPr id="820" name="楕円 819">
          <a:extLst>
            <a:ext uri="{FF2B5EF4-FFF2-40B4-BE49-F238E27FC236}">
              <a16:creationId xmlns:a16="http://schemas.microsoft.com/office/drawing/2014/main" id="{00000000-0008-0000-0700-000034030000}"/>
            </a:ext>
          </a:extLst>
        </xdr:cNvPr>
        <xdr:cNvSpPr/>
      </xdr:nvSpPr>
      <xdr:spPr>
        <a:xfrm>
          <a:off x="21272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53</xdr:row>
      <xdr:rowOff>35577</xdr:rowOff>
    </xdr:from>
    <xdr:ext cx="249299" cy="259045"/>
    <xdr:sp macro="" textlink="">
      <xdr:nvSpPr>
        <xdr:cNvPr id="821" name="テキスト ボックス 820">
          <a:extLst>
            <a:ext uri="{FF2B5EF4-FFF2-40B4-BE49-F238E27FC236}">
              <a16:creationId xmlns:a16="http://schemas.microsoft.com/office/drawing/2014/main" id="{00000000-0008-0000-0700-000035030000}"/>
            </a:ext>
          </a:extLst>
        </xdr:cNvPr>
        <xdr:cNvSpPr txBox="1"/>
      </xdr:nvSpPr>
      <xdr:spPr>
        <a:xfrm>
          <a:off x="21198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54</xdr:row>
      <xdr:rowOff>88900</xdr:rowOff>
    </xdr:from>
    <xdr:to>
      <xdr:col>107</xdr:col>
      <xdr:colOff>101600</xdr:colOff>
      <xdr:row>55</xdr:row>
      <xdr:rowOff>19050</xdr:rowOff>
    </xdr:to>
    <xdr:sp macro="" textlink="">
      <xdr:nvSpPr>
        <xdr:cNvPr id="822" name="楕円 821">
          <a:extLst>
            <a:ext uri="{FF2B5EF4-FFF2-40B4-BE49-F238E27FC236}">
              <a16:creationId xmlns:a16="http://schemas.microsoft.com/office/drawing/2014/main" id="{00000000-0008-0000-0700-000036030000}"/>
            </a:ext>
          </a:extLst>
        </xdr:cNvPr>
        <xdr:cNvSpPr/>
      </xdr:nvSpPr>
      <xdr:spPr>
        <a:xfrm>
          <a:off x="20383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53</xdr:row>
      <xdr:rowOff>35577</xdr:rowOff>
    </xdr:from>
    <xdr:ext cx="249299" cy="259045"/>
    <xdr:sp macro="" textlink="">
      <xdr:nvSpPr>
        <xdr:cNvPr id="823" name="テキスト ボックス 822">
          <a:extLst>
            <a:ext uri="{FF2B5EF4-FFF2-40B4-BE49-F238E27FC236}">
              <a16:creationId xmlns:a16="http://schemas.microsoft.com/office/drawing/2014/main" id="{00000000-0008-0000-0700-000037030000}"/>
            </a:ext>
          </a:extLst>
        </xdr:cNvPr>
        <xdr:cNvSpPr txBox="1"/>
      </xdr:nvSpPr>
      <xdr:spPr>
        <a:xfrm>
          <a:off x="20309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54</xdr:row>
      <xdr:rowOff>88900</xdr:rowOff>
    </xdr:from>
    <xdr:to>
      <xdr:col>102</xdr:col>
      <xdr:colOff>165100</xdr:colOff>
      <xdr:row>55</xdr:row>
      <xdr:rowOff>19050</xdr:rowOff>
    </xdr:to>
    <xdr:sp macro="" textlink="">
      <xdr:nvSpPr>
        <xdr:cNvPr id="824" name="楕円 823">
          <a:extLst>
            <a:ext uri="{FF2B5EF4-FFF2-40B4-BE49-F238E27FC236}">
              <a16:creationId xmlns:a16="http://schemas.microsoft.com/office/drawing/2014/main" id="{00000000-0008-0000-0700-000038030000}"/>
            </a:ext>
          </a:extLst>
        </xdr:cNvPr>
        <xdr:cNvSpPr/>
      </xdr:nvSpPr>
      <xdr:spPr>
        <a:xfrm>
          <a:off x="19494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53</xdr:row>
      <xdr:rowOff>35577</xdr:rowOff>
    </xdr:from>
    <xdr:ext cx="249299" cy="259045"/>
    <xdr:sp macro="" textlink="">
      <xdr:nvSpPr>
        <xdr:cNvPr id="825" name="テキスト ボックス 824">
          <a:extLst>
            <a:ext uri="{FF2B5EF4-FFF2-40B4-BE49-F238E27FC236}">
              <a16:creationId xmlns:a16="http://schemas.microsoft.com/office/drawing/2014/main" id="{00000000-0008-0000-0700-000039030000}"/>
            </a:ext>
          </a:extLst>
        </xdr:cNvPr>
        <xdr:cNvSpPr txBox="1"/>
      </xdr:nvSpPr>
      <xdr:spPr>
        <a:xfrm>
          <a:off x="19420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54</xdr:row>
      <xdr:rowOff>88900</xdr:rowOff>
    </xdr:from>
    <xdr:to>
      <xdr:col>98</xdr:col>
      <xdr:colOff>38100</xdr:colOff>
      <xdr:row>55</xdr:row>
      <xdr:rowOff>19050</xdr:rowOff>
    </xdr:to>
    <xdr:sp macro="" textlink="">
      <xdr:nvSpPr>
        <xdr:cNvPr id="826" name="楕円 825">
          <a:extLst>
            <a:ext uri="{FF2B5EF4-FFF2-40B4-BE49-F238E27FC236}">
              <a16:creationId xmlns:a16="http://schemas.microsoft.com/office/drawing/2014/main" id="{00000000-0008-0000-0700-00003A030000}"/>
            </a:ext>
          </a:extLst>
        </xdr:cNvPr>
        <xdr:cNvSpPr/>
      </xdr:nvSpPr>
      <xdr:spPr>
        <a:xfrm>
          <a:off x="18605500" y="9347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53</xdr:row>
      <xdr:rowOff>35577</xdr:rowOff>
    </xdr:from>
    <xdr:ext cx="249299" cy="259045"/>
    <xdr:sp macro="" textlink="">
      <xdr:nvSpPr>
        <xdr:cNvPr id="827" name="テキスト ボックス 826">
          <a:extLst>
            <a:ext uri="{FF2B5EF4-FFF2-40B4-BE49-F238E27FC236}">
              <a16:creationId xmlns:a16="http://schemas.microsoft.com/office/drawing/2014/main" id="{00000000-0008-0000-0700-00003B030000}"/>
            </a:ext>
          </a:extLst>
        </xdr:cNvPr>
        <xdr:cNvSpPr txBox="1"/>
      </xdr:nvSpPr>
      <xdr:spPr>
        <a:xfrm>
          <a:off x="18531650" y="91224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28" name="正方形/長方形 827">
          <a:extLst>
            <a:ext uri="{FF2B5EF4-FFF2-40B4-BE49-F238E27FC236}">
              <a16:creationId xmlns:a16="http://schemas.microsoft.com/office/drawing/2014/main" id="{00000000-0008-0000-0700-00003C030000}"/>
            </a:ext>
          </a:extLst>
        </xdr:cNvPr>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29" name="正方形/長方形 828">
          <a:extLst>
            <a:ext uri="{FF2B5EF4-FFF2-40B4-BE49-F238E27FC236}">
              <a16:creationId xmlns:a16="http://schemas.microsoft.com/office/drawing/2014/main" id="{00000000-0008-0000-0700-00003D030000}"/>
            </a:ext>
          </a:extLst>
        </xdr:cNvPr>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0" name="テキスト ボックス 829">
          <a:extLst>
            <a:ext uri="{FF2B5EF4-FFF2-40B4-BE49-F238E27FC236}">
              <a16:creationId xmlns:a16="http://schemas.microsoft.com/office/drawing/2014/main" id="{00000000-0008-0000-0700-00003E030000}"/>
            </a:ext>
          </a:extLst>
        </xdr:cNvPr>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ja-JP" sz="1100">
              <a:solidFill>
                <a:schemeClr val="dk1"/>
              </a:solidFill>
              <a:effectLst/>
              <a:latin typeface="+mn-lt"/>
              <a:ea typeface="+mn-ea"/>
              <a:cs typeface="+mn-cs"/>
            </a:rPr>
            <a:t>土木費が住民一人当たり</a:t>
          </a:r>
          <a:r>
            <a:rPr kumimoji="1" lang="en-US" altLang="ja-JP" sz="1100">
              <a:solidFill>
                <a:schemeClr val="dk1"/>
              </a:solidFill>
              <a:effectLst/>
              <a:latin typeface="+mn-lt"/>
              <a:ea typeface="+mn-ea"/>
              <a:cs typeface="+mn-cs"/>
            </a:rPr>
            <a:t>257,351</a:t>
          </a:r>
          <a:r>
            <a:rPr kumimoji="1" lang="ja-JP" altLang="ja-JP" sz="1100">
              <a:solidFill>
                <a:schemeClr val="dk1"/>
              </a:solidFill>
              <a:effectLst/>
              <a:latin typeface="+mn-lt"/>
              <a:ea typeface="+mn-ea"/>
              <a:cs typeface="+mn-cs"/>
            </a:rPr>
            <a:t>円となっており、類似団体平均に比べ高くなっているが、公営住宅建替事業の普通建設事業費の増によるものである。</a:t>
          </a:r>
          <a:endParaRPr lang="ja-JP" altLang="ja-JP" sz="14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8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800-00000300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800-00000400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800-00000500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800-00000600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800-00000700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800-00000800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800-000009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800-00000A00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800-00000B00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800-00000C00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800-00000D00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800-00000E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財政調整基金残高は、積み増し・取崩しともに行わず利息の増加のみ(残高は増加)であるが、標準財政規模が毎年増減するので、比率もそれに伴い増減している。</a:t>
          </a:r>
          <a:endParaRPr lang="ja-JP" altLang="ja-JP" sz="1400">
            <a:effectLst/>
          </a:endParaRPr>
        </a:p>
        <a:p>
          <a:pPr rtl="0"/>
          <a:r>
            <a:rPr lang="ja-JP" altLang="ja-JP" sz="1100" b="0" i="0" baseline="0">
              <a:solidFill>
                <a:schemeClr val="dk1"/>
              </a:solidFill>
              <a:effectLst/>
              <a:latin typeface="+mn-lt"/>
              <a:ea typeface="+mn-ea"/>
              <a:cs typeface="+mn-cs"/>
            </a:rPr>
            <a:t>　実質単年度収支は、既発債の繰上償還を行った</a:t>
          </a:r>
          <a:r>
            <a:rPr lang="ja-JP" altLang="en-US" sz="1100" b="0" i="0" baseline="0">
              <a:solidFill>
                <a:schemeClr val="dk1"/>
              </a:solidFill>
              <a:effectLst/>
              <a:latin typeface="+mn-lt"/>
              <a:ea typeface="+mn-ea"/>
              <a:cs typeface="+mn-cs"/>
            </a:rPr>
            <a:t>ため、</a:t>
          </a:r>
          <a:r>
            <a:rPr lang="ja-JP" altLang="ja-JP" sz="1100" b="0" i="0" baseline="0">
              <a:solidFill>
                <a:schemeClr val="dk1"/>
              </a:solidFill>
              <a:effectLst/>
              <a:latin typeface="+mn-lt"/>
              <a:ea typeface="+mn-ea"/>
              <a:cs typeface="+mn-cs"/>
            </a:rPr>
            <a:t>高くなっている。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9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900-00000300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900-00000400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900-000005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900-00000600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900-000007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900-00000800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900-00000900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900-00000A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rtl="0"/>
          <a:r>
            <a:rPr lang="ja-JP" altLang="ja-JP" sz="1100" b="0" i="0" baseline="0">
              <a:solidFill>
                <a:schemeClr val="dk1"/>
              </a:solidFill>
              <a:effectLst/>
              <a:latin typeface="+mn-lt"/>
              <a:ea typeface="+mn-ea"/>
              <a:cs typeface="+mn-cs"/>
            </a:rPr>
            <a:t>　赤字額の要因は、住宅新築資金等貸付事業特別会計の貸付金元利収入の滞納繰越分であるが、これは年々減少しており今後も継続して徴収を行い、赤字からの早期脱却を図っていく。</a:t>
          </a:r>
          <a:endParaRPr lang="ja-JP" altLang="ja-JP" sz="1400">
            <a:effectLst/>
          </a:endParaRPr>
        </a:p>
        <a:p>
          <a:pPr rtl="0"/>
          <a:r>
            <a:rPr lang="ja-JP" altLang="ja-JP" sz="1100" b="0" i="0" baseline="0">
              <a:solidFill>
                <a:schemeClr val="dk1"/>
              </a:solidFill>
              <a:effectLst/>
              <a:latin typeface="+mn-lt"/>
              <a:ea typeface="+mn-ea"/>
              <a:cs typeface="+mn-cs"/>
            </a:rPr>
            <a:t>　黒字額に関しては、住宅新築資金等貸付事業特別会計の赤字額を上回っており、全体として黒字とすることができている。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900-00000B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a:extLst>
            <a:ext uri="{FF2B5EF4-FFF2-40B4-BE49-F238E27FC236}">
              <a16:creationId xmlns:a16="http://schemas.microsoft.com/office/drawing/2014/main" id="{00000000-0008-0000-0900-00000C000000}"/>
            </a:ext>
          </a:extLst>
        </xdr:cNvPr>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a:extLst>
            <a:ext uri="{FF2B5EF4-FFF2-40B4-BE49-F238E27FC236}">
              <a16:creationId xmlns:a16="http://schemas.microsoft.com/office/drawing/2014/main" id="{00000000-0008-0000-0900-00000D000000}"/>
            </a:ext>
          </a:extLst>
        </xdr:cNvPr>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a:extLst>
            <a:ext uri="{FF2B5EF4-FFF2-40B4-BE49-F238E27FC236}">
              <a16:creationId xmlns:a16="http://schemas.microsoft.com/office/drawing/2014/main" id="{00000000-0008-0000-0900-00000E000000}"/>
            </a:ext>
          </a:extLst>
        </xdr:cNvPr>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a:extLst>
            <a:ext uri="{FF2B5EF4-FFF2-40B4-BE49-F238E27FC236}">
              <a16:creationId xmlns:a16="http://schemas.microsoft.com/office/drawing/2014/main" id="{00000000-0008-0000-0900-00000F000000}"/>
            </a:ext>
          </a:extLst>
        </xdr:cNvPr>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a:extLst>
            <a:ext uri="{FF2B5EF4-FFF2-40B4-BE49-F238E27FC236}">
              <a16:creationId xmlns:a16="http://schemas.microsoft.com/office/drawing/2014/main" id="{00000000-0008-0000-0900-000010000000}"/>
            </a:ext>
          </a:extLst>
        </xdr:cNvPr>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17" name="凡例9">
          <a:extLst>
            <a:ext uri="{FF2B5EF4-FFF2-40B4-BE49-F238E27FC236}">
              <a16:creationId xmlns:a16="http://schemas.microsoft.com/office/drawing/2014/main" id="{00000000-0008-0000-0900-000011000000}"/>
            </a:ext>
          </a:extLst>
        </xdr:cNvPr>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18" name="凡例10">
          <a:extLst>
            <a:ext uri="{FF2B5EF4-FFF2-40B4-BE49-F238E27FC236}">
              <a16:creationId xmlns:a16="http://schemas.microsoft.com/office/drawing/2014/main" id="{00000000-0008-0000-0900-000012000000}"/>
            </a:ext>
          </a:extLst>
        </xdr:cNvPr>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A00-00000200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A00-00000300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A00-00000400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A00-00000500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A00-00000600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A00-00000700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A00-00000800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A00-00000900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A00-00000A00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A00-00000B00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A00-00000C00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A00-00000D00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A00-00000E00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A00-00000F00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A00-00001000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A00-0000110000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A00-00001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A00-00001300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A00-000014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過去からの起債抑制策、投資事業の財源とした既発債の償還終了、繰上償還により、良好な水準を維持できている。公営住宅建替事業を開始しているので、新規発行の抑制(緊急度・住民ニーズを的確に把握した事業の選択)及び借入金の適正管理を行い、急激な数値上昇を抑えるよう努め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B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B00-0000030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B00-000004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B00-0000050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B00-0000060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B00-0000070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B00-0000080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B00-0000090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B00-00000A0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B00-00000B0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B00-00000C0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B00-00000D0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B00-00000E0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B00-00000F0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B00-0000100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B00-0000110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B00-000012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B00-0000130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29</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B00-0000140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福岡県赤村</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B00-0000150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B00-0000160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B00-000017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marL="0" marR="0" indent="0" defTabSz="914400" rtl="0" eaLnBrk="1" fontAlgn="auto" latinLnBrk="0" hangingPunct="1">
            <a:lnSpc>
              <a:spcPct val="100000"/>
            </a:lnSpc>
            <a:spcBef>
              <a:spcPts val="0"/>
            </a:spcBef>
            <a:spcAft>
              <a:spcPts val="0"/>
            </a:spcAft>
            <a:buClrTx/>
            <a:buSzTx/>
            <a:buFontTx/>
            <a:buNone/>
            <a:tabLst/>
            <a:defRPr/>
          </a:pPr>
          <a:r>
            <a:rPr lang="ja-JP" altLang="ja-JP" sz="1100" b="0" i="0" baseline="0">
              <a:solidFill>
                <a:schemeClr val="dk1"/>
              </a:solidFill>
              <a:effectLst/>
              <a:latin typeface="+mn-lt"/>
              <a:ea typeface="+mn-ea"/>
              <a:cs typeface="+mn-cs"/>
            </a:rPr>
            <a:t>　充当可能財源等が将来負担額を上回っているため、将来負担比率は発生していない。この要因としては、繰上償還による地方債現在高の減、減債基金等の積立による充当可能財源の増である。</a:t>
          </a:r>
          <a:endParaRPr lang="ja-JP" altLang="ja-JP" sz="1400">
            <a:effectLst/>
          </a:endParaRP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00000000-0008-0000-0C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00000000-0008-0000-0C00-000003000000}"/>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00000000-0008-0000-0C00-000004000000}"/>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00000000-0008-0000-0C00-000005000000}"/>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00000000-0008-0000-0C00-000006000000}"/>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00000000-0008-0000-0C00-000007000000}"/>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29</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00000000-0008-0000-0C00-000008000000}"/>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福岡県赤村</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00000000-0008-0000-0C00-000009000000}"/>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00000000-0008-0000-0C00-00000A000000}"/>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00000000-0008-0000-0C00-00000B000000}"/>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00000000-0008-0000-0C00-00000C000000}"/>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ＭＳ ゴシック" panose="020B0609070205080204" pitchFamily="49" charset="-128"/>
              <a:ea typeface="ＭＳ ゴシック" panose="020B0609070205080204" pitchFamily="49" charset="-128"/>
              <a:cs typeface="+mn-cs"/>
            </a:rPr>
            <a:t>公営住宅建設事業における公債費の増大を抑えるために、繰上償還を実施しており、その財源として</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減債基金を６５百万円を任意積立て、将来の庁舎等の建替えに備え庁舎等整備基金を２５百万円任意積立て、また</a:t>
          </a:r>
          <a:r>
            <a:rPr kumimoji="1" lang="ja-JP" altLang="ja-JP" sz="1300">
              <a:solidFill>
                <a:schemeClr val="dk1"/>
              </a:solidFill>
              <a:effectLst/>
              <a:latin typeface="+mn-lt"/>
              <a:ea typeface="+mn-ea"/>
              <a:cs typeface="+mn-cs"/>
            </a:rPr>
            <a:t>ふるさと納税における寄附</a:t>
          </a:r>
          <a:r>
            <a:rPr kumimoji="1" lang="ja-JP" altLang="en-US" sz="1300">
              <a:solidFill>
                <a:schemeClr val="dk1"/>
              </a:solidFill>
              <a:effectLst/>
              <a:latin typeface="+mn-lt"/>
              <a:ea typeface="+mn-ea"/>
              <a:cs typeface="+mn-cs"/>
            </a:rPr>
            <a:t>に伴い</a:t>
          </a:r>
          <a:r>
            <a:rPr kumimoji="1" lang="ja-JP" altLang="ja-JP" sz="1300">
              <a:solidFill>
                <a:schemeClr val="dk1"/>
              </a:solidFill>
              <a:effectLst/>
              <a:latin typeface="+mn-lt"/>
              <a:ea typeface="+mn-ea"/>
              <a:cs typeface="+mn-cs"/>
            </a:rPr>
            <a:t>ふるさと納税寄附金基金を１１百万円積立てた</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等により１億９百万円の増となった。</a:t>
          </a:r>
          <a:endParaRPr lang="ja-JP" altLang="ja-JP" sz="1300">
            <a:effectLst/>
            <a:latin typeface="ＭＳ ゴシック" panose="020B0609070205080204" pitchFamily="49" charset="-128"/>
            <a:ea typeface="ＭＳ ゴシック" panose="020B0609070205080204" pitchFamily="49" charset="-128"/>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庁舎等整備基金については、計画的に任意積立てを実施するため増加の予定、また、ふるさと納税寄附金基金については、今後の政策により増減していく見込み。その他の特定目的基金については、減少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0000000-0008-0000-0C00-00000D000000}"/>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00000000-0008-0000-0C00-00000E000000}"/>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00000000-0008-0000-0C00-00000F00000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・ふるさとづくり基金：地域づくり事業、源じいの森等整備事業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・土地開発基金：公用等土地取得等事業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・庁舎等整備基金：庁舎等整備事業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・地域振興基金：地域福祉事業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・農山村ふるさと事業基金：農山村地域農林振興事業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・中山間ふるさと・水と土保全基金：集落共同活動強化支援事業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・育英基金：育英資金貸与事業　</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・自然環境保護対策事業基金：環境保護対策事業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・地域雇用創出推進事業基金：農山村地域における雇用創出推進事業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・防災基盤整備事業基金：防災基盤整備事業</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・ふるさと納税寄附金基金：</a:t>
          </a:r>
          <a:r>
            <a:rPr lang="ja-JP" altLang="en-US" sz="1300">
              <a:effectLst/>
            </a:rPr>
            <a:t>赤村を応援するために寄せられた寄附金をそれぞれの寄附者の思いを実現するための事業</a:t>
          </a:r>
          <a:endParaRPr lang="en-US" altLang="ja-JP" sz="13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将来の庁舎等の建替えに備え庁舎等整備基金を２５百万円積立て</a:t>
          </a:r>
          <a:r>
            <a:rPr kumimoji="1" lang="ja-JP" altLang="en-US" sz="1300">
              <a:solidFill>
                <a:schemeClr val="dk1"/>
              </a:solidFill>
              <a:effectLst/>
              <a:latin typeface="+mn-lt"/>
              <a:ea typeface="+mn-ea"/>
              <a:cs typeface="+mn-cs"/>
            </a:rPr>
            <a:t>、また、ふるさと納税寄附金おけるふるさと納税寄附金基金を１１百万円積立て</a:t>
          </a:r>
          <a:r>
            <a:rPr kumimoji="1" lang="ja-JP" altLang="ja-JP" sz="1300">
              <a:solidFill>
                <a:schemeClr val="dk1"/>
              </a:solidFill>
              <a:effectLst/>
              <a:latin typeface="+mn-lt"/>
              <a:ea typeface="+mn-ea"/>
              <a:cs typeface="+mn-cs"/>
            </a:rPr>
            <a:t>た等により</a:t>
          </a:r>
          <a:r>
            <a:rPr kumimoji="1" lang="ja-JP" altLang="en-US" sz="1300">
              <a:solidFill>
                <a:schemeClr val="dk1"/>
              </a:solidFill>
              <a:effectLst/>
              <a:latin typeface="+mn-lt"/>
              <a:ea typeface="+mn-ea"/>
              <a:cs typeface="+mn-cs"/>
            </a:rPr>
            <a:t>４０</a:t>
          </a:r>
          <a:r>
            <a:rPr kumimoji="1" lang="ja-JP" altLang="ja-JP" sz="1300">
              <a:solidFill>
                <a:schemeClr val="dk1"/>
              </a:solidFill>
              <a:effectLst/>
              <a:latin typeface="+mn-lt"/>
              <a:ea typeface="+mn-ea"/>
              <a:cs typeface="+mn-cs"/>
            </a:rPr>
            <a:t>百万円の増となった。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a:t>
          </a:r>
          <a:r>
            <a:rPr kumimoji="1" lang="ja-JP" altLang="ja-JP" sz="1300">
              <a:solidFill>
                <a:schemeClr val="dk1"/>
              </a:solidFill>
              <a:effectLst/>
              <a:latin typeface="+mn-lt"/>
              <a:ea typeface="+mn-ea"/>
              <a:cs typeface="+mn-cs"/>
            </a:rPr>
            <a:t>庁舎等整備基金については、計画的に任意積立てを実施するため増加</a:t>
          </a:r>
          <a:r>
            <a:rPr kumimoji="1" lang="ja-JP" altLang="en-US" sz="1300">
              <a:solidFill>
                <a:schemeClr val="dk1"/>
              </a:solidFill>
              <a:effectLst/>
              <a:latin typeface="+mn-lt"/>
              <a:ea typeface="+mn-ea"/>
              <a:cs typeface="+mn-cs"/>
            </a:rPr>
            <a:t>し、また、ふるさと納税寄附金基金についても増加の見込み、しかしながら、その他の特定目的基金については、減少見込み。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00000000-0008-0000-0C00-000010000000}"/>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00000000-0008-0000-0C00-000011000000}"/>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00000000-0008-0000-0C00-000012000000}"/>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100">
              <a:solidFill>
                <a:schemeClr val="dk1"/>
              </a:solidFill>
              <a:effectLst/>
              <a:latin typeface="+mn-lt"/>
              <a:ea typeface="+mn-ea"/>
              <a:cs typeface="+mn-cs"/>
            </a:rPr>
            <a:t>　</a:t>
          </a:r>
          <a:r>
            <a:rPr kumimoji="1" lang="ja-JP" altLang="en-US" sz="1300">
              <a:solidFill>
                <a:schemeClr val="dk1"/>
              </a:solidFill>
              <a:effectLst/>
              <a:latin typeface="+mn-lt"/>
              <a:ea typeface="+mn-ea"/>
              <a:cs typeface="+mn-cs"/>
            </a:rPr>
            <a:t>基金積立てにおける利子運用益で２百万円の増となった。</a:t>
          </a:r>
          <a:endParaRPr lang="ja-JP" altLang="ja-JP" sz="1400">
            <a:effectLst/>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税収如何にかかわらず、行革、経費節減等により捻出した額を不測の事態に備え積立てを実施しており、今後は利子運用益のみ増加見込み。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00000000-0008-0000-0C00-000013000000}"/>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00000000-0008-0000-0C00-000014000000}"/>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00000000-0008-0000-0C00-000015000000}"/>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公営住宅建設事業における公債費の増大を抑えるために、繰上償還を実施しており、その財源として、また、過疎対策事業債の据置期間終了に伴う償還元金の支払いに備え積立てを実施した等により６８百万円の増額となった。</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　計画的に繰上償還を実施しており、中長期的には減少していく見込み。</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00000000-0008-0000-0C00-000016000000}"/>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00000000-0008-0000-0D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00000000-0008-0000-0D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83</xdr:col>
      <xdr:colOff>0</xdr:colOff>
      <xdr:row>50</xdr:row>
      <xdr:rowOff>0</xdr:rowOff>
    </xdr:from>
    <xdr:to>
      <xdr:col>91</xdr:col>
      <xdr:colOff>0</xdr:colOff>
      <xdr:row>52</xdr:row>
      <xdr:rowOff>0</xdr:rowOff>
    </xdr:to>
    <xdr:sp macro="" textlink="">
      <xdr:nvSpPr>
        <xdr:cNvPr id="4" name="正方形/長方形 3">
          <a:extLst>
            <a:ext uri="{FF2B5EF4-FFF2-40B4-BE49-F238E27FC236}">
              <a16:creationId xmlns:a16="http://schemas.microsoft.com/office/drawing/2014/main" id="{00000000-0008-0000-0D00-000004000000}"/>
            </a:ext>
          </a:extLst>
        </xdr:cNvPr>
        <xdr:cNvSpPr/>
      </xdr:nvSpPr>
      <xdr:spPr>
        <a:xfrm>
          <a:off x="16106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5" name="正方形/長方形 4">
          <a:extLst>
            <a:ext uri="{FF2B5EF4-FFF2-40B4-BE49-F238E27FC236}">
              <a16:creationId xmlns:a16="http://schemas.microsoft.com/office/drawing/2014/main" id="{00000000-0008-0000-0D00-000005000000}"/>
            </a:ext>
          </a:extLst>
        </xdr:cNvPr>
        <xdr:cNvSpPr/>
      </xdr:nvSpPr>
      <xdr:spPr>
        <a:xfrm>
          <a:off x="17630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6" name="正方形/長方形 5">
          <a:extLst>
            <a:ext uri="{FF2B5EF4-FFF2-40B4-BE49-F238E27FC236}">
              <a16:creationId xmlns:a16="http://schemas.microsoft.com/office/drawing/2014/main" id="{00000000-0008-0000-0D00-000006000000}"/>
            </a:ext>
          </a:extLst>
        </xdr:cNvPr>
        <xdr:cNvSpPr/>
      </xdr:nvSpPr>
      <xdr:spPr>
        <a:xfrm>
          <a:off x="19154775" y="85725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7" name="正方形/長方形 6">
          <a:extLst>
            <a:ext uri="{FF2B5EF4-FFF2-40B4-BE49-F238E27FC236}">
              <a16:creationId xmlns:a16="http://schemas.microsoft.com/office/drawing/2014/main" id="{00000000-0008-0000-0D00-000007000000}"/>
            </a:ext>
          </a:extLst>
        </xdr:cNvPr>
        <xdr:cNvSpPr/>
      </xdr:nvSpPr>
      <xdr:spPr>
        <a:xfrm>
          <a:off x="13058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8" name="正方形/長方形 7">
          <a:extLst>
            <a:ext uri="{FF2B5EF4-FFF2-40B4-BE49-F238E27FC236}">
              <a16:creationId xmlns:a16="http://schemas.microsoft.com/office/drawing/2014/main" id="{00000000-0008-0000-0D00-000008000000}"/>
            </a:ext>
          </a:extLst>
        </xdr:cNvPr>
        <xdr:cNvSpPr/>
      </xdr:nvSpPr>
      <xdr:spPr>
        <a:xfrm>
          <a:off x="14582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9" name="正方形/長方形 8">
          <a:extLst>
            <a:ext uri="{FF2B5EF4-FFF2-40B4-BE49-F238E27FC236}">
              <a16:creationId xmlns:a16="http://schemas.microsoft.com/office/drawing/2014/main" id="{00000000-0008-0000-0D00-000009000000}"/>
            </a:ext>
          </a:extLst>
        </xdr:cNvPr>
        <xdr:cNvSpPr/>
      </xdr:nvSpPr>
      <xdr:spPr>
        <a:xfrm>
          <a:off x="16106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0" name="正方形/長方形 9">
          <a:extLst>
            <a:ext uri="{FF2B5EF4-FFF2-40B4-BE49-F238E27FC236}">
              <a16:creationId xmlns:a16="http://schemas.microsoft.com/office/drawing/2014/main" id="{00000000-0008-0000-0D00-00000A000000}"/>
            </a:ext>
          </a:extLst>
        </xdr:cNvPr>
        <xdr:cNvSpPr/>
      </xdr:nvSpPr>
      <xdr:spPr>
        <a:xfrm>
          <a:off x="17630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1" name="正方形/長方形 10">
          <a:extLst>
            <a:ext uri="{FF2B5EF4-FFF2-40B4-BE49-F238E27FC236}">
              <a16:creationId xmlns:a16="http://schemas.microsoft.com/office/drawing/2014/main" id="{00000000-0008-0000-0D00-00000B000000}"/>
            </a:ext>
          </a:extLst>
        </xdr:cNvPr>
        <xdr:cNvSpPr/>
      </xdr:nvSpPr>
      <xdr:spPr>
        <a:xfrm>
          <a:off x="19154775" y="1234440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2" name="正方形/長方形 11">
          <a:extLst>
            <a:ext uri="{FF2B5EF4-FFF2-40B4-BE49-F238E27FC236}">
              <a16:creationId xmlns:a16="http://schemas.microsoft.com/office/drawing/2014/main" id="{00000000-0008-0000-0D00-00000C000000}"/>
            </a:ext>
          </a:extLst>
        </xdr:cNvPr>
        <xdr:cNvSpPr/>
      </xdr:nvSpPr>
      <xdr:spPr>
        <a:xfrm>
          <a:off x="355600" y="63500"/>
          <a:ext cx="12700000" cy="26352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3" name="正方形/長方形 12">
          <a:extLst>
            <a:ext uri="{FF2B5EF4-FFF2-40B4-BE49-F238E27FC236}">
              <a16:creationId xmlns:a16="http://schemas.microsoft.com/office/drawing/2014/main" id="{00000000-0008-0000-0D00-00000D000000}"/>
            </a:ext>
          </a:extLst>
        </xdr:cNvPr>
        <xdr:cNvSpPr/>
      </xdr:nvSpPr>
      <xdr:spPr>
        <a:xfrm>
          <a:off x="17030700" y="171450"/>
          <a:ext cx="393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4" name="正方形/長方形 13">
          <a:extLst>
            <a:ext uri="{FF2B5EF4-FFF2-40B4-BE49-F238E27FC236}">
              <a16:creationId xmlns:a16="http://schemas.microsoft.com/office/drawing/2014/main" id="{00000000-0008-0000-0D00-00000E000000}"/>
            </a:ext>
          </a:extLst>
        </xdr:cNvPr>
        <xdr:cNvSpPr/>
      </xdr:nvSpPr>
      <xdr:spPr>
        <a:xfrm>
          <a:off x="17056100" y="168275"/>
          <a:ext cx="388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5" name="正方形/長方形 14">
          <a:extLst>
            <a:ext uri="{FF2B5EF4-FFF2-40B4-BE49-F238E27FC236}">
              <a16:creationId xmlns:a16="http://schemas.microsoft.com/office/drawing/2014/main" id="{00000000-0008-0000-0D00-00000F000000}"/>
            </a:ext>
          </a:extLst>
        </xdr:cNvPr>
        <xdr:cNvSpPr/>
      </xdr:nvSpPr>
      <xdr:spPr>
        <a:xfrm>
          <a:off x="17081500" y="174625"/>
          <a:ext cx="3829050" cy="1397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6" name="正方形/長方形 15">
          <a:extLst>
            <a:ext uri="{FF2B5EF4-FFF2-40B4-BE49-F238E27FC236}">
              <a16:creationId xmlns:a16="http://schemas.microsoft.com/office/drawing/2014/main" id="{00000000-0008-0000-0D00-000010000000}"/>
            </a:ext>
          </a:extLst>
        </xdr:cNvPr>
        <xdr:cNvSpPr/>
      </xdr:nvSpPr>
      <xdr:spPr>
        <a:xfrm>
          <a:off x="14236700" y="171450"/>
          <a:ext cx="2660650" cy="168275"/>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7" name="正方形/長方形 16">
          <a:extLst>
            <a:ext uri="{FF2B5EF4-FFF2-40B4-BE49-F238E27FC236}">
              <a16:creationId xmlns:a16="http://schemas.microsoft.com/office/drawing/2014/main" id="{00000000-0008-0000-0D00-000011000000}"/>
            </a:ext>
          </a:extLst>
        </xdr:cNvPr>
        <xdr:cNvSpPr/>
      </xdr:nvSpPr>
      <xdr:spPr>
        <a:xfrm>
          <a:off x="14262100" y="168275"/>
          <a:ext cx="2616200" cy="174625"/>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8" name="正方形/長方形 17">
          <a:extLst>
            <a:ext uri="{FF2B5EF4-FFF2-40B4-BE49-F238E27FC236}">
              <a16:creationId xmlns:a16="http://schemas.microsoft.com/office/drawing/2014/main" id="{00000000-0008-0000-0D00-000012000000}"/>
            </a:ext>
          </a:extLst>
        </xdr:cNvPr>
        <xdr:cNvSpPr/>
      </xdr:nvSpPr>
      <xdr:spPr>
        <a:xfrm>
          <a:off x="14287500" y="174625"/>
          <a:ext cx="2559050" cy="1524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19" name="正方形/長方形 18">
          <a:extLst>
            <a:ext uri="{FF2B5EF4-FFF2-40B4-BE49-F238E27FC236}">
              <a16:creationId xmlns:a16="http://schemas.microsoft.com/office/drawing/2014/main" id="{00000000-0008-0000-0D00-000013000000}"/>
            </a:ext>
          </a:extLst>
        </xdr:cNvPr>
        <xdr:cNvSpPr/>
      </xdr:nvSpPr>
      <xdr:spPr>
        <a:xfrm>
          <a:off x="482600" y="365125"/>
          <a:ext cx="10096500" cy="16256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0" name="正方形/長方形 19">
          <a:extLst>
            <a:ext uri="{FF2B5EF4-FFF2-40B4-BE49-F238E27FC236}">
              <a16:creationId xmlns:a16="http://schemas.microsoft.com/office/drawing/2014/main" id="{00000000-0008-0000-0D00-000014000000}"/>
            </a:ext>
          </a:extLst>
        </xdr:cNvPr>
        <xdr:cNvSpPr/>
      </xdr:nvSpPr>
      <xdr:spPr>
        <a:xfrm>
          <a:off x="609600" y="396875"/>
          <a:ext cx="1397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1" name="正方形/長方形 20">
          <a:extLst>
            <a:ext uri="{FF2B5EF4-FFF2-40B4-BE49-F238E27FC236}">
              <a16:creationId xmlns:a16="http://schemas.microsoft.com/office/drawing/2014/main" id="{00000000-0008-0000-0D00-000015000000}"/>
            </a:ext>
          </a:extLst>
        </xdr:cNvPr>
        <xdr:cNvSpPr/>
      </xdr:nvSpPr>
      <xdr:spPr>
        <a:xfrm>
          <a:off x="1943100" y="396875"/>
          <a:ext cx="13335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31.98
3,017,873
2,951,411
39,195
1,412,096
2,311,788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2" name="正方形/長方形 21">
          <a:extLst>
            <a:ext uri="{FF2B5EF4-FFF2-40B4-BE49-F238E27FC236}">
              <a16:creationId xmlns:a16="http://schemas.microsoft.com/office/drawing/2014/main" id="{00000000-0008-0000-0D00-000016000000}"/>
            </a:ext>
          </a:extLst>
        </xdr:cNvPr>
        <xdr:cNvSpPr/>
      </xdr:nvSpPr>
      <xdr:spPr>
        <a:xfrm>
          <a:off x="3276600" y="396875"/>
          <a:ext cx="1524000" cy="15621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3" name="正方形/長方形 22">
          <a:extLst>
            <a:ext uri="{FF2B5EF4-FFF2-40B4-BE49-F238E27FC236}">
              <a16:creationId xmlns:a16="http://schemas.microsoft.com/office/drawing/2014/main" id="{00000000-0008-0000-0D00-000017000000}"/>
            </a:ext>
          </a:extLst>
        </xdr:cNvPr>
        <xdr:cNvSpPr/>
      </xdr:nvSpPr>
      <xdr:spPr>
        <a:xfrm>
          <a:off x="4800600" y="415925"/>
          <a:ext cx="2032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4" name="正方形/長方形 23">
          <a:extLst>
            <a:ext uri="{FF2B5EF4-FFF2-40B4-BE49-F238E27FC236}">
              <a16:creationId xmlns:a16="http://schemas.microsoft.com/office/drawing/2014/main" id="{00000000-0008-0000-0D00-000018000000}"/>
            </a:ext>
          </a:extLst>
        </xdr:cNvPr>
        <xdr:cNvSpPr/>
      </xdr:nvSpPr>
      <xdr:spPr>
        <a:xfrm>
          <a:off x="6832600" y="415925"/>
          <a:ext cx="1270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5" name="正方形/長方形 24">
          <a:extLst>
            <a:ext uri="{FF2B5EF4-FFF2-40B4-BE49-F238E27FC236}">
              <a16:creationId xmlns:a16="http://schemas.microsoft.com/office/drawing/2014/main" id="{00000000-0008-0000-0D00-000019000000}"/>
            </a:ext>
          </a:extLst>
        </xdr:cNvPr>
        <xdr:cNvSpPr/>
      </xdr:nvSpPr>
      <xdr:spPr>
        <a:xfrm>
          <a:off x="8166100" y="428625"/>
          <a:ext cx="635000" cy="7874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6" name="正方形/長方形 25">
          <a:extLst>
            <a:ext uri="{FF2B5EF4-FFF2-40B4-BE49-F238E27FC236}">
              <a16:creationId xmlns:a16="http://schemas.microsoft.com/office/drawing/2014/main" id="{00000000-0008-0000-0D00-00001A000000}"/>
            </a:ext>
          </a:extLst>
        </xdr:cNvPr>
        <xdr:cNvSpPr/>
      </xdr:nvSpPr>
      <xdr:spPr>
        <a:xfrm>
          <a:off x="4800600" y="1038225"/>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7" name="正方形/長方形 26">
          <a:extLst>
            <a:ext uri="{FF2B5EF4-FFF2-40B4-BE49-F238E27FC236}">
              <a16:creationId xmlns:a16="http://schemas.microsoft.com/office/drawing/2014/main" id="{00000000-0008-0000-0D00-00001B000000}"/>
            </a:ext>
          </a:extLst>
        </xdr:cNvPr>
        <xdr:cNvSpPr/>
      </xdr:nvSpPr>
      <xdr:spPr>
        <a:xfrm>
          <a:off x="6896100" y="1038225"/>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8" name="角丸四角形 27">
          <a:extLst>
            <a:ext uri="{FF2B5EF4-FFF2-40B4-BE49-F238E27FC236}">
              <a16:creationId xmlns:a16="http://schemas.microsoft.com/office/drawing/2014/main" id="{00000000-0008-0000-0D00-00001C000000}"/>
            </a:ext>
          </a:extLst>
        </xdr:cNvPr>
        <xdr:cNvSpPr/>
      </xdr:nvSpPr>
      <xdr:spPr>
        <a:xfrm>
          <a:off x="11074400" y="365125"/>
          <a:ext cx="1524000" cy="11176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29" name="正方形/長方形 28">
          <a:extLst>
            <a:ext uri="{FF2B5EF4-FFF2-40B4-BE49-F238E27FC236}">
              <a16:creationId xmlns:a16="http://schemas.microsoft.com/office/drawing/2014/main" id="{00000000-0008-0000-0D00-00001D000000}"/>
            </a:ext>
          </a:extLst>
        </xdr:cNvPr>
        <xdr:cNvSpPr/>
      </xdr:nvSpPr>
      <xdr:spPr>
        <a:xfrm>
          <a:off x="11334750" y="428625"/>
          <a:ext cx="1333500" cy="1016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0" name="正方形/長方形 29">
          <a:extLst>
            <a:ext uri="{FF2B5EF4-FFF2-40B4-BE49-F238E27FC236}">
              <a16:creationId xmlns:a16="http://schemas.microsoft.com/office/drawing/2014/main" id="{00000000-0008-0000-0D00-00001E000000}"/>
            </a:ext>
          </a:extLst>
        </xdr:cNvPr>
        <xdr:cNvSpPr/>
      </xdr:nvSpPr>
      <xdr:spPr>
        <a:xfrm>
          <a:off x="11334750" y="542925"/>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1" name="正方形/長方形 30">
          <a:extLst>
            <a:ext uri="{FF2B5EF4-FFF2-40B4-BE49-F238E27FC236}">
              <a16:creationId xmlns:a16="http://schemas.microsoft.com/office/drawing/2014/main" id="{00000000-0008-0000-0D00-00001F000000}"/>
            </a:ext>
          </a:extLst>
        </xdr:cNvPr>
        <xdr:cNvSpPr/>
      </xdr:nvSpPr>
      <xdr:spPr>
        <a:xfrm>
          <a:off x="11334750" y="885825"/>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2" name="直線コネクタ 31">
          <a:extLst>
            <a:ext uri="{FF2B5EF4-FFF2-40B4-BE49-F238E27FC236}">
              <a16:creationId xmlns:a16="http://schemas.microsoft.com/office/drawing/2014/main" id="{00000000-0008-0000-0D00-000020000000}"/>
            </a:ext>
          </a:extLst>
        </xdr:cNvPr>
        <xdr:cNvCxnSpPr/>
      </xdr:nvCxnSpPr>
      <xdr:spPr>
        <a:xfrm flipH="1">
          <a:off x="11156950" y="517525"/>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3" name="楕円 32">
          <a:extLst>
            <a:ext uri="{FF2B5EF4-FFF2-40B4-BE49-F238E27FC236}">
              <a16:creationId xmlns:a16="http://schemas.microsoft.com/office/drawing/2014/main" id="{00000000-0008-0000-0D00-000021000000}"/>
            </a:ext>
          </a:extLst>
        </xdr:cNvPr>
        <xdr:cNvSpPr/>
      </xdr:nvSpPr>
      <xdr:spPr>
        <a:xfrm>
          <a:off x="11210925" y="479425"/>
          <a:ext cx="101600" cy="34925"/>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4" name="フローチャート: 判断 33">
          <a:extLst>
            <a:ext uri="{FF2B5EF4-FFF2-40B4-BE49-F238E27FC236}">
              <a16:creationId xmlns:a16="http://schemas.microsoft.com/office/drawing/2014/main" id="{00000000-0008-0000-0D00-000022000000}"/>
            </a:ext>
          </a:extLst>
        </xdr:cNvPr>
        <xdr:cNvSpPr/>
      </xdr:nvSpPr>
      <xdr:spPr>
        <a:xfrm>
          <a:off x="11210925" y="6318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5" name="直線コネクタ 34">
          <a:extLst>
            <a:ext uri="{FF2B5EF4-FFF2-40B4-BE49-F238E27FC236}">
              <a16:creationId xmlns:a16="http://schemas.microsoft.com/office/drawing/2014/main" id="{00000000-0008-0000-0D00-000023000000}"/>
            </a:ext>
          </a:extLst>
        </xdr:cNvPr>
        <xdr:cNvCxnSpPr/>
      </xdr:nvCxnSpPr>
      <xdr:spPr>
        <a:xfrm>
          <a:off x="11255375" y="8858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6" name="直線コネクタ 35">
          <a:extLst>
            <a:ext uri="{FF2B5EF4-FFF2-40B4-BE49-F238E27FC236}">
              <a16:creationId xmlns:a16="http://schemas.microsoft.com/office/drawing/2014/main" id="{00000000-0008-0000-0D00-000024000000}"/>
            </a:ext>
          </a:extLst>
        </xdr:cNvPr>
        <xdr:cNvCxnSpPr/>
      </xdr:nvCxnSpPr>
      <xdr:spPr>
        <a:xfrm>
          <a:off x="11176000" y="885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7" name="直線コネクタ 36">
          <a:extLst>
            <a:ext uri="{FF2B5EF4-FFF2-40B4-BE49-F238E27FC236}">
              <a16:creationId xmlns:a16="http://schemas.microsoft.com/office/drawing/2014/main" id="{00000000-0008-0000-0D00-000025000000}"/>
            </a:ext>
          </a:extLst>
        </xdr:cNvPr>
        <xdr:cNvCxnSpPr/>
      </xdr:nvCxnSpPr>
      <xdr:spPr>
        <a:xfrm flipV="1">
          <a:off x="11255375" y="112395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8" name="直線コネクタ 37">
          <a:extLst>
            <a:ext uri="{FF2B5EF4-FFF2-40B4-BE49-F238E27FC236}">
              <a16:creationId xmlns:a16="http://schemas.microsoft.com/office/drawing/2014/main" id="{00000000-0008-0000-0D00-000026000000}"/>
            </a:ext>
          </a:extLst>
        </xdr:cNvPr>
        <xdr:cNvCxnSpPr/>
      </xdr:nvCxnSpPr>
      <xdr:spPr>
        <a:xfrm>
          <a:off x="11176000" y="1266825"/>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39" name="テキスト ボックス 38">
          <a:extLst>
            <a:ext uri="{FF2B5EF4-FFF2-40B4-BE49-F238E27FC236}">
              <a16:creationId xmlns:a16="http://schemas.microsoft.com/office/drawing/2014/main" id="{00000000-0008-0000-0D00-000027000000}"/>
            </a:ext>
          </a:extLst>
        </xdr:cNvPr>
        <xdr:cNvSpPr txBox="1"/>
      </xdr:nvSpPr>
      <xdr:spPr>
        <a:xfrm>
          <a:off x="419100" y="2105025"/>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9703105" cy="259045"/>
    <xdr:sp macro="" textlink="">
      <xdr:nvSpPr>
        <xdr:cNvPr id="40" name="テキスト ボックス 39">
          <a:extLst>
            <a:ext uri="{FF2B5EF4-FFF2-40B4-BE49-F238E27FC236}">
              <a16:creationId xmlns:a16="http://schemas.microsoft.com/office/drawing/2014/main" id="{00000000-0008-0000-0D00-000028000000}"/>
            </a:ext>
          </a:extLst>
        </xdr:cNvPr>
        <xdr:cNvSpPr txBox="1"/>
      </xdr:nvSpPr>
      <xdr:spPr>
        <a:xfrm>
          <a:off x="419100" y="2397125"/>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0</xdr:col>
      <xdr:colOff>419100</xdr:colOff>
      <xdr:row>15</xdr:row>
      <xdr:rowOff>117475</xdr:rowOff>
    </xdr:from>
    <xdr:ext cx="8295925" cy="259045"/>
    <xdr:sp macro="" textlink="">
      <xdr:nvSpPr>
        <xdr:cNvPr id="41" name="テキスト ボックス 40">
          <a:extLst>
            <a:ext uri="{FF2B5EF4-FFF2-40B4-BE49-F238E27FC236}">
              <a16:creationId xmlns:a16="http://schemas.microsoft.com/office/drawing/2014/main" id="{00000000-0008-0000-0D00-000029000000}"/>
            </a:ext>
          </a:extLst>
        </xdr:cNvPr>
        <xdr:cNvSpPr txBox="1"/>
      </xdr:nvSpPr>
      <xdr:spPr>
        <a:xfrm>
          <a:off x="419100" y="2689225"/>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1224483" cy="259045"/>
    <xdr:sp macro="" textlink="">
      <xdr:nvSpPr>
        <xdr:cNvPr id="42" name="テキスト ボックス 41">
          <a:extLst>
            <a:ext uri="{FF2B5EF4-FFF2-40B4-BE49-F238E27FC236}">
              <a16:creationId xmlns:a16="http://schemas.microsoft.com/office/drawing/2014/main" id="{00000000-0008-0000-0D00-00002A000000}"/>
            </a:ext>
          </a:extLst>
        </xdr:cNvPr>
        <xdr:cNvSpPr txBox="1"/>
      </xdr:nvSpPr>
      <xdr:spPr>
        <a:xfrm>
          <a:off x="419100" y="2981325"/>
          <a:ext cx="1122448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年度中に市町村合併した団体で、合併前の団体毎の決算に基づく健全化判断比率等を算出していない団体については、債務償還可能年数、実質公債費率、将来負担比率のグラフを表記しない。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3" name="正方形/長方形 42">
          <a:extLst>
            <a:ext uri="{FF2B5EF4-FFF2-40B4-BE49-F238E27FC236}">
              <a16:creationId xmlns:a16="http://schemas.microsoft.com/office/drawing/2014/main" id="{00000000-0008-0000-0D00-00002B000000}"/>
            </a:ext>
          </a:extLst>
        </xdr:cNvPr>
        <xdr:cNvSpPr/>
      </xdr:nvSpPr>
      <xdr:spPr>
        <a:xfrm>
          <a:off x="1270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4" name="正方形/長方形 43">
          <a:extLst>
            <a:ext uri="{FF2B5EF4-FFF2-40B4-BE49-F238E27FC236}">
              <a16:creationId xmlns:a16="http://schemas.microsoft.com/office/drawing/2014/main" id="{00000000-0008-0000-0D00-00002C000000}"/>
            </a:ext>
          </a:extLst>
        </xdr:cNvPr>
        <xdr:cNvSpPr/>
      </xdr:nvSpPr>
      <xdr:spPr>
        <a:xfrm>
          <a:off x="1986139" y="3853117"/>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5" name="正方形/長方形 44">
          <a:extLst>
            <a:ext uri="{FF2B5EF4-FFF2-40B4-BE49-F238E27FC236}">
              <a16:creationId xmlns:a16="http://schemas.microsoft.com/office/drawing/2014/main" id="{00000000-0008-0000-0D00-00002D000000}"/>
            </a:ext>
          </a:extLst>
        </xdr:cNvPr>
        <xdr:cNvSpPr/>
      </xdr:nvSpPr>
      <xdr:spPr>
        <a:xfrm>
          <a:off x="3827139" y="3836446"/>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[ 53.6</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6" name="正方形/長方形 45">
          <a:extLst>
            <a:ext uri="{FF2B5EF4-FFF2-40B4-BE49-F238E27FC236}">
              <a16:creationId xmlns:a16="http://schemas.microsoft.com/office/drawing/2014/main" id="{00000000-0008-0000-0D00-00002E000000}"/>
            </a:ext>
          </a:extLst>
        </xdr:cNvPr>
        <xdr:cNvSpPr/>
      </xdr:nvSpPr>
      <xdr:spPr>
        <a:xfrm>
          <a:off x="5461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7" name="正方形/長方形 46">
          <a:extLst>
            <a:ext uri="{FF2B5EF4-FFF2-40B4-BE49-F238E27FC236}">
              <a16:creationId xmlns:a16="http://schemas.microsoft.com/office/drawing/2014/main" id="{00000000-0008-0000-0D00-00002F000000}"/>
            </a:ext>
          </a:extLst>
        </xdr:cNvPr>
        <xdr:cNvSpPr/>
      </xdr:nvSpPr>
      <xdr:spPr>
        <a:xfrm>
          <a:off x="5461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8" name="正方形/長方形 47">
          <a:extLst>
            <a:ext uri="{FF2B5EF4-FFF2-40B4-BE49-F238E27FC236}">
              <a16:creationId xmlns:a16="http://schemas.microsoft.com/office/drawing/2014/main" id="{00000000-0008-0000-0D00-000030000000}"/>
            </a:ext>
          </a:extLst>
        </xdr:cNvPr>
        <xdr:cNvSpPr/>
      </xdr:nvSpPr>
      <xdr:spPr>
        <a:xfrm>
          <a:off x="6985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49" name="正方形/長方形 48">
          <a:extLst>
            <a:ext uri="{FF2B5EF4-FFF2-40B4-BE49-F238E27FC236}">
              <a16:creationId xmlns:a16="http://schemas.microsoft.com/office/drawing/2014/main" id="{00000000-0008-0000-0D00-000031000000}"/>
            </a:ext>
          </a:extLst>
        </xdr:cNvPr>
        <xdr:cNvSpPr/>
      </xdr:nvSpPr>
      <xdr:spPr>
        <a:xfrm>
          <a:off x="6985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0" name="正方形/長方形 49">
          <a:extLst>
            <a:ext uri="{FF2B5EF4-FFF2-40B4-BE49-F238E27FC236}">
              <a16:creationId xmlns:a16="http://schemas.microsoft.com/office/drawing/2014/main" id="{00000000-0008-0000-0D00-000032000000}"/>
            </a:ext>
          </a:extLst>
        </xdr:cNvPr>
        <xdr:cNvSpPr/>
      </xdr:nvSpPr>
      <xdr:spPr>
        <a:xfrm>
          <a:off x="8636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1" name="正方形/長方形 50">
          <a:extLst>
            <a:ext uri="{FF2B5EF4-FFF2-40B4-BE49-F238E27FC236}">
              <a16:creationId xmlns:a16="http://schemas.microsoft.com/office/drawing/2014/main" id="{00000000-0008-0000-0D00-000033000000}"/>
            </a:ext>
          </a:extLst>
        </xdr:cNvPr>
        <xdr:cNvSpPr/>
      </xdr:nvSpPr>
      <xdr:spPr>
        <a:xfrm>
          <a:off x="8636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2" name="正方形/長方形 51">
          <a:extLst>
            <a:ext uri="{FF2B5EF4-FFF2-40B4-BE49-F238E27FC236}">
              <a16:creationId xmlns:a16="http://schemas.microsoft.com/office/drawing/2014/main" id="{00000000-0008-0000-0D00-000034000000}"/>
            </a:ext>
          </a:extLst>
        </xdr:cNvPr>
        <xdr:cNvSpPr/>
      </xdr:nvSpPr>
      <xdr:spPr>
        <a:xfrm>
          <a:off x="1270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3" name="正方形/長方形 52">
          <a:extLst>
            <a:ext uri="{FF2B5EF4-FFF2-40B4-BE49-F238E27FC236}">
              <a16:creationId xmlns:a16="http://schemas.microsoft.com/office/drawing/2014/main" id="{00000000-0008-0000-0D00-000035000000}"/>
            </a:ext>
          </a:extLst>
        </xdr:cNvPr>
        <xdr:cNvSpPr/>
      </xdr:nvSpPr>
      <xdr:spPr>
        <a:xfrm>
          <a:off x="5778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4" name="正方形/長方形 53">
          <a:extLst>
            <a:ext uri="{FF2B5EF4-FFF2-40B4-BE49-F238E27FC236}">
              <a16:creationId xmlns:a16="http://schemas.microsoft.com/office/drawing/2014/main" id="{00000000-0008-0000-0D00-000036000000}"/>
            </a:ext>
          </a:extLst>
        </xdr:cNvPr>
        <xdr:cNvSpPr/>
      </xdr:nvSpPr>
      <xdr:spPr>
        <a:xfrm>
          <a:off x="5778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5" name="テキスト ボックス 54">
          <a:extLst>
            <a:ext uri="{FF2B5EF4-FFF2-40B4-BE49-F238E27FC236}">
              <a16:creationId xmlns:a16="http://schemas.microsoft.com/office/drawing/2014/main" id="{00000000-0008-0000-0D00-000037000000}"/>
            </a:ext>
          </a:extLst>
        </xdr:cNvPr>
        <xdr:cNvSpPr txBox="1"/>
      </xdr:nvSpPr>
      <xdr:spPr>
        <a:xfrm>
          <a:off x="5854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前年度と比較して、０</a:t>
          </a:r>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１ポイント増加している。現在、公営住宅については、村営住宅長寿命化計画に基づいて、建替事業を実施しているため、減価償却率が微増となっている。</a:t>
          </a:r>
        </a:p>
      </xdr:txBody>
    </xdr:sp>
    <xdr:clientData/>
  </xdr:twoCellAnchor>
  <xdr:oneCellAnchor>
    <xdr:from>
      <xdr:col>4</xdr:col>
      <xdr:colOff>174625</xdr:colOff>
      <xdr:row>23</xdr:row>
      <xdr:rowOff>47625</xdr:rowOff>
    </xdr:from>
    <xdr:ext cx="349839" cy="225703"/>
    <xdr:sp macro="" textlink="">
      <xdr:nvSpPr>
        <xdr:cNvPr id="56" name="テキスト ボックス 55">
          <a:extLst>
            <a:ext uri="{FF2B5EF4-FFF2-40B4-BE49-F238E27FC236}">
              <a16:creationId xmlns:a16="http://schemas.microsoft.com/office/drawing/2014/main" id="{00000000-0008-0000-0D00-000038000000}"/>
            </a:ext>
          </a:extLst>
        </xdr:cNvPr>
        <xdr:cNvSpPr txBox="1"/>
      </xdr:nvSpPr>
      <xdr:spPr>
        <a:xfrm>
          <a:off x="1231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7" name="直線コネクタ 56">
          <a:extLst>
            <a:ext uri="{FF2B5EF4-FFF2-40B4-BE49-F238E27FC236}">
              <a16:creationId xmlns:a16="http://schemas.microsoft.com/office/drawing/2014/main" id="{00000000-0008-0000-0D00-000039000000}"/>
            </a:ext>
          </a:extLst>
        </xdr:cNvPr>
        <xdr:cNvCxnSpPr/>
      </xdr:nvCxnSpPr>
      <xdr:spPr>
        <a:xfrm>
          <a:off x="1270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8" name="テキスト ボックス 57">
          <a:extLst>
            <a:ext uri="{FF2B5EF4-FFF2-40B4-BE49-F238E27FC236}">
              <a16:creationId xmlns:a16="http://schemas.microsoft.com/office/drawing/2014/main" id="{00000000-0008-0000-0D00-00003A000000}"/>
            </a:ext>
          </a:extLst>
        </xdr:cNvPr>
        <xdr:cNvSpPr txBox="1"/>
      </xdr:nvSpPr>
      <xdr:spPr>
        <a:xfrm>
          <a:off x="847106" y="6246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59" name="直線コネクタ 58">
          <a:extLst>
            <a:ext uri="{FF2B5EF4-FFF2-40B4-BE49-F238E27FC236}">
              <a16:creationId xmlns:a16="http://schemas.microsoft.com/office/drawing/2014/main" id="{00000000-0008-0000-0D00-00003B000000}"/>
            </a:ext>
          </a:extLst>
        </xdr:cNvPr>
        <xdr:cNvCxnSpPr/>
      </xdr:nvCxnSpPr>
      <xdr:spPr>
        <a:xfrm>
          <a:off x="1270000" y="59806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0" name="テキスト ボックス 59">
          <a:extLst>
            <a:ext uri="{FF2B5EF4-FFF2-40B4-BE49-F238E27FC236}">
              <a16:creationId xmlns:a16="http://schemas.microsoft.com/office/drawing/2014/main" id="{00000000-0008-0000-0D00-00003C000000}"/>
            </a:ext>
          </a:extLst>
        </xdr:cNvPr>
        <xdr:cNvSpPr txBox="1"/>
      </xdr:nvSpPr>
      <xdr:spPr>
        <a:xfrm>
          <a:off x="847106" y="58868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1" name="直線コネクタ 60">
          <a:extLst>
            <a:ext uri="{FF2B5EF4-FFF2-40B4-BE49-F238E27FC236}">
              <a16:creationId xmlns:a16="http://schemas.microsoft.com/office/drawing/2014/main" id="{00000000-0008-0000-0D00-00003D000000}"/>
            </a:ext>
          </a:extLst>
        </xdr:cNvPr>
        <xdr:cNvCxnSpPr/>
      </xdr:nvCxnSpPr>
      <xdr:spPr>
        <a:xfrm>
          <a:off x="1270000" y="56208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2" name="テキスト ボックス 61">
          <a:extLst>
            <a:ext uri="{FF2B5EF4-FFF2-40B4-BE49-F238E27FC236}">
              <a16:creationId xmlns:a16="http://schemas.microsoft.com/office/drawing/2014/main" id="{00000000-0008-0000-0D00-00003E000000}"/>
            </a:ext>
          </a:extLst>
        </xdr:cNvPr>
        <xdr:cNvSpPr txBox="1"/>
      </xdr:nvSpPr>
      <xdr:spPr>
        <a:xfrm>
          <a:off x="847106" y="55270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3" name="直線コネクタ 62">
          <a:extLst>
            <a:ext uri="{FF2B5EF4-FFF2-40B4-BE49-F238E27FC236}">
              <a16:creationId xmlns:a16="http://schemas.microsoft.com/office/drawing/2014/main" id="{00000000-0008-0000-0D00-00003F000000}"/>
            </a:ext>
          </a:extLst>
        </xdr:cNvPr>
        <xdr:cNvCxnSpPr/>
      </xdr:nvCxnSpPr>
      <xdr:spPr>
        <a:xfrm>
          <a:off x="1270000" y="52609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4" name="テキスト ボックス 63">
          <a:extLst>
            <a:ext uri="{FF2B5EF4-FFF2-40B4-BE49-F238E27FC236}">
              <a16:creationId xmlns:a16="http://schemas.microsoft.com/office/drawing/2014/main" id="{00000000-0008-0000-0D00-000040000000}"/>
            </a:ext>
          </a:extLst>
        </xdr:cNvPr>
        <xdr:cNvSpPr txBox="1"/>
      </xdr:nvSpPr>
      <xdr:spPr>
        <a:xfrm>
          <a:off x="847106" y="51671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5" name="直線コネクタ 64">
          <a:extLst>
            <a:ext uri="{FF2B5EF4-FFF2-40B4-BE49-F238E27FC236}">
              <a16:creationId xmlns:a16="http://schemas.microsoft.com/office/drawing/2014/main" id="{00000000-0008-0000-0D00-000041000000}"/>
            </a:ext>
          </a:extLst>
        </xdr:cNvPr>
        <xdr:cNvCxnSpPr/>
      </xdr:nvCxnSpPr>
      <xdr:spPr>
        <a:xfrm>
          <a:off x="1270000" y="490114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6" name="テキスト ボックス 65">
          <a:extLst>
            <a:ext uri="{FF2B5EF4-FFF2-40B4-BE49-F238E27FC236}">
              <a16:creationId xmlns:a16="http://schemas.microsoft.com/office/drawing/2014/main" id="{00000000-0008-0000-0D00-000042000000}"/>
            </a:ext>
          </a:extLst>
        </xdr:cNvPr>
        <xdr:cNvSpPr txBox="1"/>
      </xdr:nvSpPr>
      <xdr:spPr>
        <a:xfrm>
          <a:off x="847106" y="4807341"/>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7" name="直線コネクタ 66">
          <a:extLst>
            <a:ext uri="{FF2B5EF4-FFF2-40B4-BE49-F238E27FC236}">
              <a16:creationId xmlns:a16="http://schemas.microsoft.com/office/drawing/2014/main" id="{00000000-0008-0000-0D00-000043000000}"/>
            </a:ext>
          </a:extLst>
        </xdr:cNvPr>
        <xdr:cNvCxnSpPr/>
      </xdr:nvCxnSpPr>
      <xdr:spPr>
        <a:xfrm>
          <a:off x="1270000" y="454130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8" name="テキスト ボックス 67">
          <a:extLst>
            <a:ext uri="{FF2B5EF4-FFF2-40B4-BE49-F238E27FC236}">
              <a16:creationId xmlns:a16="http://schemas.microsoft.com/office/drawing/2014/main" id="{00000000-0008-0000-0D00-000044000000}"/>
            </a:ext>
          </a:extLst>
        </xdr:cNvPr>
        <xdr:cNvSpPr txBox="1"/>
      </xdr:nvSpPr>
      <xdr:spPr>
        <a:xfrm>
          <a:off x="847106" y="4447507"/>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69" name="直線コネクタ 68">
          <a:extLst>
            <a:ext uri="{FF2B5EF4-FFF2-40B4-BE49-F238E27FC236}">
              <a16:creationId xmlns:a16="http://schemas.microsoft.com/office/drawing/2014/main" id="{00000000-0008-0000-0D00-000045000000}"/>
            </a:ext>
          </a:extLst>
        </xdr:cNvPr>
        <xdr:cNvCxnSpPr/>
      </xdr:nvCxnSpPr>
      <xdr:spPr>
        <a:xfrm>
          <a:off x="1270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0" name="テキスト ボックス 69">
          <a:extLst>
            <a:ext uri="{FF2B5EF4-FFF2-40B4-BE49-F238E27FC236}">
              <a16:creationId xmlns:a16="http://schemas.microsoft.com/office/drawing/2014/main" id="{00000000-0008-0000-0D00-000046000000}"/>
            </a:ext>
          </a:extLst>
        </xdr:cNvPr>
        <xdr:cNvSpPr txBox="1"/>
      </xdr:nvSpPr>
      <xdr:spPr>
        <a:xfrm>
          <a:off x="847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1" name="有形固定資産減価償却率グラフ枠">
          <a:extLst>
            <a:ext uri="{FF2B5EF4-FFF2-40B4-BE49-F238E27FC236}">
              <a16:creationId xmlns:a16="http://schemas.microsoft.com/office/drawing/2014/main" id="{00000000-0008-0000-0D00-000047000000}"/>
            </a:ext>
          </a:extLst>
        </xdr:cNvPr>
        <xdr:cNvSpPr/>
      </xdr:nvSpPr>
      <xdr:spPr>
        <a:xfrm>
          <a:off x="1270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25</xdr:row>
      <xdr:rowOff>157903</xdr:rowOff>
    </xdr:from>
    <xdr:to>
      <xdr:col>23</xdr:col>
      <xdr:colOff>85090</xdr:colOff>
      <xdr:row>34</xdr:row>
      <xdr:rowOff>36195</xdr:rowOff>
    </xdr:to>
    <xdr:cxnSp macro="">
      <xdr:nvCxnSpPr>
        <xdr:cNvPr id="72" name="直線コネクタ 71">
          <a:extLst>
            <a:ext uri="{FF2B5EF4-FFF2-40B4-BE49-F238E27FC236}">
              <a16:creationId xmlns:a16="http://schemas.microsoft.com/office/drawing/2014/main" id="{00000000-0008-0000-0D00-000048000000}"/>
            </a:ext>
          </a:extLst>
        </xdr:cNvPr>
        <xdr:cNvCxnSpPr/>
      </xdr:nvCxnSpPr>
      <xdr:spPr>
        <a:xfrm flipV="1">
          <a:off x="4760595" y="4444153"/>
          <a:ext cx="1270" cy="142134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40022</xdr:rowOff>
    </xdr:from>
    <xdr:ext cx="405111" cy="259045"/>
    <xdr:sp macro="" textlink="">
      <xdr:nvSpPr>
        <xdr:cNvPr id="73" name="有形固定資産減価償却率最小値テキスト">
          <a:extLst>
            <a:ext uri="{FF2B5EF4-FFF2-40B4-BE49-F238E27FC236}">
              <a16:creationId xmlns:a16="http://schemas.microsoft.com/office/drawing/2014/main" id="{00000000-0008-0000-0D00-000049000000}"/>
            </a:ext>
          </a:extLst>
        </xdr:cNvPr>
        <xdr:cNvSpPr txBox="1"/>
      </xdr:nvSpPr>
      <xdr:spPr>
        <a:xfrm>
          <a:off x="4813300" y="5869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36195</xdr:rowOff>
    </xdr:from>
    <xdr:to>
      <xdr:col>23</xdr:col>
      <xdr:colOff>174625</xdr:colOff>
      <xdr:row>34</xdr:row>
      <xdr:rowOff>36195</xdr:rowOff>
    </xdr:to>
    <xdr:cxnSp macro="">
      <xdr:nvCxnSpPr>
        <xdr:cNvPr id="74" name="直線コネクタ 73">
          <a:extLst>
            <a:ext uri="{FF2B5EF4-FFF2-40B4-BE49-F238E27FC236}">
              <a16:creationId xmlns:a16="http://schemas.microsoft.com/office/drawing/2014/main" id="{00000000-0008-0000-0D00-00004A000000}"/>
            </a:ext>
          </a:extLst>
        </xdr:cNvPr>
        <xdr:cNvCxnSpPr/>
      </xdr:nvCxnSpPr>
      <xdr:spPr>
        <a:xfrm>
          <a:off x="4673600" y="5865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24</xdr:row>
      <xdr:rowOff>104580</xdr:rowOff>
    </xdr:from>
    <xdr:ext cx="405111" cy="259045"/>
    <xdr:sp macro="" textlink="">
      <xdr:nvSpPr>
        <xdr:cNvPr id="75" name="有形固定資産減価償却率最大値テキスト">
          <a:extLst>
            <a:ext uri="{FF2B5EF4-FFF2-40B4-BE49-F238E27FC236}">
              <a16:creationId xmlns:a16="http://schemas.microsoft.com/office/drawing/2014/main" id="{00000000-0008-0000-0D00-00004B000000}"/>
            </a:ext>
          </a:extLst>
        </xdr:cNvPr>
        <xdr:cNvSpPr txBox="1"/>
      </xdr:nvSpPr>
      <xdr:spPr>
        <a:xfrm>
          <a:off x="4813300" y="421938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25</xdr:row>
      <xdr:rowOff>157903</xdr:rowOff>
    </xdr:from>
    <xdr:to>
      <xdr:col>23</xdr:col>
      <xdr:colOff>174625</xdr:colOff>
      <xdr:row>25</xdr:row>
      <xdr:rowOff>157903</xdr:rowOff>
    </xdr:to>
    <xdr:cxnSp macro="">
      <xdr:nvCxnSpPr>
        <xdr:cNvPr id="76" name="直線コネクタ 75">
          <a:extLst>
            <a:ext uri="{FF2B5EF4-FFF2-40B4-BE49-F238E27FC236}">
              <a16:creationId xmlns:a16="http://schemas.microsoft.com/office/drawing/2014/main" id="{00000000-0008-0000-0D00-00004C000000}"/>
            </a:ext>
          </a:extLst>
        </xdr:cNvPr>
        <xdr:cNvCxnSpPr/>
      </xdr:nvCxnSpPr>
      <xdr:spPr>
        <a:xfrm>
          <a:off x="4673600" y="44441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29</xdr:row>
      <xdr:rowOff>150724</xdr:rowOff>
    </xdr:from>
    <xdr:ext cx="405111" cy="259045"/>
    <xdr:sp macro="" textlink="">
      <xdr:nvSpPr>
        <xdr:cNvPr id="77" name="有形固定資産減価償却率平均値テキスト">
          <a:extLst>
            <a:ext uri="{FF2B5EF4-FFF2-40B4-BE49-F238E27FC236}">
              <a16:creationId xmlns:a16="http://schemas.microsoft.com/office/drawing/2014/main" id="{00000000-0008-0000-0D00-00004D000000}"/>
            </a:ext>
          </a:extLst>
        </xdr:cNvPr>
        <xdr:cNvSpPr txBox="1"/>
      </xdr:nvSpPr>
      <xdr:spPr>
        <a:xfrm>
          <a:off x="4813300" y="512277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127847</xdr:rowOff>
    </xdr:from>
    <xdr:to>
      <xdr:col>23</xdr:col>
      <xdr:colOff>136525</xdr:colOff>
      <xdr:row>31</xdr:row>
      <xdr:rowOff>57997</xdr:rowOff>
    </xdr:to>
    <xdr:sp macro="" textlink="">
      <xdr:nvSpPr>
        <xdr:cNvPr id="78" name="フローチャート: 判断 77">
          <a:extLst>
            <a:ext uri="{FF2B5EF4-FFF2-40B4-BE49-F238E27FC236}">
              <a16:creationId xmlns:a16="http://schemas.microsoft.com/office/drawing/2014/main" id="{00000000-0008-0000-0D00-00004E000000}"/>
            </a:ext>
          </a:extLst>
        </xdr:cNvPr>
        <xdr:cNvSpPr/>
      </xdr:nvSpPr>
      <xdr:spPr>
        <a:xfrm>
          <a:off x="4711700" y="5271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142240</xdr:rowOff>
    </xdr:from>
    <xdr:to>
      <xdr:col>19</xdr:col>
      <xdr:colOff>187325</xdr:colOff>
      <xdr:row>31</xdr:row>
      <xdr:rowOff>72390</xdr:rowOff>
    </xdr:to>
    <xdr:sp macro="" textlink="">
      <xdr:nvSpPr>
        <xdr:cNvPr id="79" name="フローチャート: 判断 78">
          <a:extLst>
            <a:ext uri="{FF2B5EF4-FFF2-40B4-BE49-F238E27FC236}">
              <a16:creationId xmlns:a16="http://schemas.microsoft.com/office/drawing/2014/main" id="{00000000-0008-0000-0D00-00004F000000}"/>
            </a:ext>
          </a:extLst>
        </xdr:cNvPr>
        <xdr:cNvSpPr/>
      </xdr:nvSpPr>
      <xdr:spPr>
        <a:xfrm>
          <a:off x="4000500" y="5285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171027</xdr:rowOff>
    </xdr:from>
    <xdr:to>
      <xdr:col>15</xdr:col>
      <xdr:colOff>187325</xdr:colOff>
      <xdr:row>31</xdr:row>
      <xdr:rowOff>101177</xdr:rowOff>
    </xdr:to>
    <xdr:sp macro="" textlink="">
      <xdr:nvSpPr>
        <xdr:cNvPr id="80" name="フローチャート: 判断 79">
          <a:extLst>
            <a:ext uri="{FF2B5EF4-FFF2-40B4-BE49-F238E27FC236}">
              <a16:creationId xmlns:a16="http://schemas.microsoft.com/office/drawing/2014/main" id="{00000000-0008-0000-0D00-000050000000}"/>
            </a:ext>
          </a:extLst>
        </xdr:cNvPr>
        <xdr:cNvSpPr/>
      </xdr:nvSpPr>
      <xdr:spPr>
        <a:xfrm>
          <a:off x="3238500" y="53145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1" name="テキスト ボックス 80">
          <a:extLst>
            <a:ext uri="{FF2B5EF4-FFF2-40B4-BE49-F238E27FC236}">
              <a16:creationId xmlns:a16="http://schemas.microsoft.com/office/drawing/2014/main" id="{00000000-0008-0000-0D00-000051000000}"/>
            </a:ext>
          </a:extLst>
        </xdr:cNvPr>
        <xdr:cNvSpPr txBox="1"/>
      </xdr:nvSpPr>
      <xdr:spPr>
        <a:xfrm>
          <a:off x="4584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2" name="テキスト ボックス 81">
          <a:extLst>
            <a:ext uri="{FF2B5EF4-FFF2-40B4-BE49-F238E27FC236}">
              <a16:creationId xmlns:a16="http://schemas.microsoft.com/office/drawing/2014/main" id="{00000000-0008-0000-0D00-000052000000}"/>
            </a:ext>
          </a:extLst>
        </xdr:cNvPr>
        <xdr:cNvSpPr txBox="1"/>
      </xdr:nvSpPr>
      <xdr:spPr>
        <a:xfrm>
          <a:off x="3873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3" name="テキスト ボックス 82">
          <a:extLst>
            <a:ext uri="{FF2B5EF4-FFF2-40B4-BE49-F238E27FC236}">
              <a16:creationId xmlns:a16="http://schemas.microsoft.com/office/drawing/2014/main" id="{00000000-0008-0000-0D00-000053000000}"/>
            </a:ext>
          </a:extLst>
        </xdr:cNvPr>
        <xdr:cNvSpPr txBox="1"/>
      </xdr:nvSpPr>
      <xdr:spPr>
        <a:xfrm>
          <a:off x="3111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4" name="テキスト ボックス 83">
          <a:extLst>
            <a:ext uri="{FF2B5EF4-FFF2-40B4-BE49-F238E27FC236}">
              <a16:creationId xmlns:a16="http://schemas.microsoft.com/office/drawing/2014/main" id="{00000000-0008-0000-0D00-000054000000}"/>
            </a:ext>
          </a:extLst>
        </xdr:cNvPr>
        <xdr:cNvSpPr txBox="1"/>
      </xdr:nvSpPr>
      <xdr:spPr>
        <a:xfrm>
          <a:off x="2349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5" name="テキスト ボックス 84">
          <a:extLst>
            <a:ext uri="{FF2B5EF4-FFF2-40B4-BE49-F238E27FC236}">
              <a16:creationId xmlns:a16="http://schemas.microsoft.com/office/drawing/2014/main" id="{00000000-0008-0000-0D00-000055000000}"/>
            </a:ext>
          </a:extLst>
        </xdr:cNvPr>
        <xdr:cNvSpPr txBox="1"/>
      </xdr:nvSpPr>
      <xdr:spPr>
        <a:xfrm>
          <a:off x="1587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31</xdr:row>
      <xdr:rowOff>125518</xdr:rowOff>
    </xdr:from>
    <xdr:to>
      <xdr:col>23</xdr:col>
      <xdr:colOff>136525</xdr:colOff>
      <xdr:row>32</xdr:row>
      <xdr:rowOff>55668</xdr:rowOff>
    </xdr:to>
    <xdr:sp macro="" textlink="">
      <xdr:nvSpPr>
        <xdr:cNvPr id="86" name="楕円 85">
          <a:extLst>
            <a:ext uri="{FF2B5EF4-FFF2-40B4-BE49-F238E27FC236}">
              <a16:creationId xmlns:a16="http://schemas.microsoft.com/office/drawing/2014/main" id="{00000000-0008-0000-0D00-000056000000}"/>
            </a:ext>
          </a:extLst>
        </xdr:cNvPr>
        <xdr:cNvSpPr/>
      </xdr:nvSpPr>
      <xdr:spPr>
        <a:xfrm>
          <a:off x="4711700" y="544046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31</xdr:row>
      <xdr:rowOff>103945</xdr:rowOff>
    </xdr:from>
    <xdr:ext cx="405111" cy="259045"/>
    <xdr:sp macro="" textlink="">
      <xdr:nvSpPr>
        <xdr:cNvPr id="87" name="有形固定資産減価償却率該当値テキスト">
          <a:extLst>
            <a:ext uri="{FF2B5EF4-FFF2-40B4-BE49-F238E27FC236}">
              <a16:creationId xmlns:a16="http://schemas.microsoft.com/office/drawing/2014/main" id="{00000000-0008-0000-0D00-000057000000}"/>
            </a:ext>
          </a:extLst>
        </xdr:cNvPr>
        <xdr:cNvSpPr txBox="1"/>
      </xdr:nvSpPr>
      <xdr:spPr>
        <a:xfrm>
          <a:off x="4813300" y="541889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31</xdr:row>
      <xdr:rowOff>129117</xdr:rowOff>
    </xdr:from>
    <xdr:to>
      <xdr:col>19</xdr:col>
      <xdr:colOff>187325</xdr:colOff>
      <xdr:row>32</xdr:row>
      <xdr:rowOff>59267</xdr:rowOff>
    </xdr:to>
    <xdr:sp macro="" textlink="">
      <xdr:nvSpPr>
        <xdr:cNvPr id="88" name="楕円 87">
          <a:extLst>
            <a:ext uri="{FF2B5EF4-FFF2-40B4-BE49-F238E27FC236}">
              <a16:creationId xmlns:a16="http://schemas.microsoft.com/office/drawing/2014/main" id="{00000000-0008-0000-0D00-000058000000}"/>
            </a:ext>
          </a:extLst>
        </xdr:cNvPr>
        <xdr:cNvSpPr/>
      </xdr:nvSpPr>
      <xdr:spPr>
        <a:xfrm>
          <a:off x="4000500" y="54440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32</xdr:row>
      <xdr:rowOff>4868</xdr:rowOff>
    </xdr:from>
    <xdr:to>
      <xdr:col>23</xdr:col>
      <xdr:colOff>85725</xdr:colOff>
      <xdr:row>32</xdr:row>
      <xdr:rowOff>8467</xdr:rowOff>
    </xdr:to>
    <xdr:cxnSp macro="">
      <xdr:nvCxnSpPr>
        <xdr:cNvPr id="89" name="直線コネクタ 88">
          <a:extLst>
            <a:ext uri="{FF2B5EF4-FFF2-40B4-BE49-F238E27FC236}">
              <a16:creationId xmlns:a16="http://schemas.microsoft.com/office/drawing/2014/main" id="{00000000-0008-0000-0D00-000059000000}"/>
            </a:ext>
          </a:extLst>
        </xdr:cNvPr>
        <xdr:cNvCxnSpPr/>
      </xdr:nvCxnSpPr>
      <xdr:spPr>
        <a:xfrm flipV="1">
          <a:off x="4051300" y="5491268"/>
          <a:ext cx="711200" cy="3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32</xdr:row>
      <xdr:rowOff>18838</xdr:rowOff>
    </xdr:from>
    <xdr:to>
      <xdr:col>15</xdr:col>
      <xdr:colOff>187325</xdr:colOff>
      <xdr:row>32</xdr:row>
      <xdr:rowOff>120438</xdr:rowOff>
    </xdr:to>
    <xdr:sp macro="" textlink="">
      <xdr:nvSpPr>
        <xdr:cNvPr id="90" name="楕円 89">
          <a:extLst>
            <a:ext uri="{FF2B5EF4-FFF2-40B4-BE49-F238E27FC236}">
              <a16:creationId xmlns:a16="http://schemas.microsoft.com/office/drawing/2014/main" id="{00000000-0008-0000-0D00-00005A000000}"/>
            </a:ext>
          </a:extLst>
        </xdr:cNvPr>
        <xdr:cNvSpPr/>
      </xdr:nvSpPr>
      <xdr:spPr>
        <a:xfrm>
          <a:off x="3238500" y="5505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32</xdr:row>
      <xdr:rowOff>8467</xdr:rowOff>
    </xdr:from>
    <xdr:to>
      <xdr:col>19</xdr:col>
      <xdr:colOff>136525</xdr:colOff>
      <xdr:row>32</xdr:row>
      <xdr:rowOff>69638</xdr:rowOff>
    </xdr:to>
    <xdr:cxnSp macro="">
      <xdr:nvCxnSpPr>
        <xdr:cNvPr id="91" name="直線コネクタ 90">
          <a:extLst>
            <a:ext uri="{FF2B5EF4-FFF2-40B4-BE49-F238E27FC236}">
              <a16:creationId xmlns:a16="http://schemas.microsoft.com/office/drawing/2014/main" id="{00000000-0008-0000-0D00-00005B000000}"/>
            </a:ext>
          </a:extLst>
        </xdr:cNvPr>
        <xdr:cNvCxnSpPr/>
      </xdr:nvCxnSpPr>
      <xdr:spPr>
        <a:xfrm flipV="1">
          <a:off x="3289300" y="5494867"/>
          <a:ext cx="762000" cy="611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29</xdr:row>
      <xdr:rowOff>88917</xdr:rowOff>
    </xdr:from>
    <xdr:ext cx="405111" cy="259045"/>
    <xdr:sp macro="" textlink="">
      <xdr:nvSpPr>
        <xdr:cNvPr id="92" name="n_1aveValue有形固定資産減価償却率">
          <a:extLst>
            <a:ext uri="{FF2B5EF4-FFF2-40B4-BE49-F238E27FC236}">
              <a16:creationId xmlns:a16="http://schemas.microsoft.com/office/drawing/2014/main" id="{00000000-0008-0000-0D00-00005C000000}"/>
            </a:ext>
          </a:extLst>
        </xdr:cNvPr>
        <xdr:cNvSpPr txBox="1"/>
      </xdr:nvSpPr>
      <xdr:spPr>
        <a:xfrm>
          <a:off x="3836044" y="5060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29</xdr:row>
      <xdr:rowOff>117704</xdr:rowOff>
    </xdr:from>
    <xdr:ext cx="405111" cy="259045"/>
    <xdr:sp macro="" textlink="">
      <xdr:nvSpPr>
        <xdr:cNvPr id="93" name="n_2aveValue有形固定資産減価償却率">
          <a:extLst>
            <a:ext uri="{FF2B5EF4-FFF2-40B4-BE49-F238E27FC236}">
              <a16:creationId xmlns:a16="http://schemas.microsoft.com/office/drawing/2014/main" id="{00000000-0008-0000-0D00-00005D000000}"/>
            </a:ext>
          </a:extLst>
        </xdr:cNvPr>
        <xdr:cNvSpPr txBox="1"/>
      </xdr:nvSpPr>
      <xdr:spPr>
        <a:xfrm>
          <a:off x="3086744" y="508975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32</xdr:row>
      <xdr:rowOff>50394</xdr:rowOff>
    </xdr:from>
    <xdr:ext cx="405111" cy="259045"/>
    <xdr:sp macro="" textlink="">
      <xdr:nvSpPr>
        <xdr:cNvPr id="94" name="n_1mainValue有形固定資産減価償却率">
          <a:extLst>
            <a:ext uri="{FF2B5EF4-FFF2-40B4-BE49-F238E27FC236}">
              <a16:creationId xmlns:a16="http://schemas.microsoft.com/office/drawing/2014/main" id="{00000000-0008-0000-0D00-00005E000000}"/>
            </a:ext>
          </a:extLst>
        </xdr:cNvPr>
        <xdr:cNvSpPr txBox="1"/>
      </xdr:nvSpPr>
      <xdr:spPr>
        <a:xfrm>
          <a:off x="3836044" y="553679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32</xdr:row>
      <xdr:rowOff>111565</xdr:rowOff>
    </xdr:from>
    <xdr:ext cx="405111" cy="259045"/>
    <xdr:sp macro="" textlink="">
      <xdr:nvSpPr>
        <xdr:cNvPr id="95" name="n_2mainValue有形固定資産減価償却率">
          <a:extLst>
            <a:ext uri="{FF2B5EF4-FFF2-40B4-BE49-F238E27FC236}">
              <a16:creationId xmlns:a16="http://schemas.microsoft.com/office/drawing/2014/main" id="{00000000-0008-0000-0D00-00005F000000}"/>
            </a:ext>
          </a:extLst>
        </xdr:cNvPr>
        <xdr:cNvSpPr txBox="1"/>
      </xdr:nvSpPr>
      <xdr:spPr>
        <a:xfrm>
          <a:off x="3086744" y="55979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96" name="正方形/長方形 95">
          <a:extLst>
            <a:ext uri="{FF2B5EF4-FFF2-40B4-BE49-F238E27FC236}">
              <a16:creationId xmlns:a16="http://schemas.microsoft.com/office/drawing/2014/main" id="{00000000-0008-0000-0D00-000060000000}"/>
            </a:ext>
          </a:extLst>
        </xdr:cNvPr>
        <xdr:cNvSpPr/>
      </xdr:nvSpPr>
      <xdr:spPr>
        <a:xfrm>
          <a:off x="11303000" y="3578225"/>
          <a:ext cx="4241800" cy="22225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（参考）債務償還可能年数</a:t>
          </a:r>
        </a:p>
      </xdr:txBody>
    </xdr:sp>
    <xdr:clientData/>
  </xdr:twoCellAnchor>
  <xdr:twoCellAnchor>
    <xdr:from>
      <xdr:col>62</xdr:col>
      <xdr:colOff>125326</xdr:colOff>
      <xdr:row>22</xdr:row>
      <xdr:rowOff>81217</xdr:rowOff>
    </xdr:from>
    <xdr:to>
      <xdr:col>69</xdr:col>
      <xdr:colOff>109623</xdr:colOff>
      <xdr:row>24</xdr:row>
      <xdr:rowOff>14034</xdr:rowOff>
    </xdr:to>
    <xdr:sp macro="" textlink="">
      <xdr:nvSpPr>
        <xdr:cNvPr id="97" name="正方形/長方形 96">
          <a:extLst>
            <a:ext uri="{FF2B5EF4-FFF2-40B4-BE49-F238E27FC236}">
              <a16:creationId xmlns:a16="http://schemas.microsoft.com/office/drawing/2014/main" id="{00000000-0008-0000-0D00-000061000000}"/>
            </a:ext>
          </a:extLst>
        </xdr:cNvPr>
        <xdr:cNvSpPr/>
      </xdr:nvSpPr>
      <xdr:spPr>
        <a:xfrm>
          <a:off x="12231601" y="3853117"/>
          <a:ext cx="1317797"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債務償還可能年数</a:t>
          </a:r>
        </a:p>
      </xdr:txBody>
    </xdr:sp>
    <xdr:clientData/>
  </xdr:twoCellAnchor>
  <xdr:twoCellAnchor>
    <xdr:from>
      <xdr:col>72</xdr:col>
      <xdr:colOff>33787</xdr:colOff>
      <xdr:row>22</xdr:row>
      <xdr:rowOff>64546</xdr:rowOff>
    </xdr:from>
    <xdr:to>
      <xdr:col>74</xdr:col>
      <xdr:colOff>137663</xdr:colOff>
      <xdr:row>24</xdr:row>
      <xdr:rowOff>30705</xdr:rowOff>
    </xdr:to>
    <xdr:sp macro="" textlink="">
      <xdr:nvSpPr>
        <xdr:cNvPr id="98" name="正方形/長方形 97">
          <a:extLst>
            <a:ext uri="{FF2B5EF4-FFF2-40B4-BE49-F238E27FC236}">
              <a16:creationId xmlns:a16="http://schemas.microsoft.com/office/drawing/2014/main" id="{00000000-0008-0000-0D00-000062000000}"/>
            </a:ext>
          </a:extLst>
        </xdr:cNvPr>
        <xdr:cNvSpPr/>
      </xdr:nvSpPr>
      <xdr:spPr>
        <a:xfrm>
          <a:off x="14045062" y="3836446"/>
          <a:ext cx="484876"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 ]</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99" name="正方形/長方形 98">
          <a:extLst>
            <a:ext uri="{FF2B5EF4-FFF2-40B4-BE49-F238E27FC236}">
              <a16:creationId xmlns:a16="http://schemas.microsoft.com/office/drawing/2014/main" id="{00000000-0008-0000-0D00-000063000000}"/>
            </a:ext>
          </a:extLst>
        </xdr:cNvPr>
        <xdr:cNvSpPr/>
      </xdr:nvSpPr>
      <xdr:spPr>
        <a:xfrm>
          <a:off x="15494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0" name="正方形/長方形 99">
          <a:extLst>
            <a:ext uri="{FF2B5EF4-FFF2-40B4-BE49-F238E27FC236}">
              <a16:creationId xmlns:a16="http://schemas.microsoft.com/office/drawing/2014/main" id="{00000000-0008-0000-0D00-000064000000}"/>
            </a:ext>
          </a:extLst>
        </xdr:cNvPr>
        <xdr:cNvSpPr/>
      </xdr:nvSpPr>
      <xdr:spPr>
        <a:xfrm>
          <a:off x="15494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1" name="正方形/長方形 100">
          <a:extLst>
            <a:ext uri="{FF2B5EF4-FFF2-40B4-BE49-F238E27FC236}">
              <a16:creationId xmlns:a16="http://schemas.microsoft.com/office/drawing/2014/main" id="{00000000-0008-0000-0D00-000065000000}"/>
            </a:ext>
          </a:extLst>
        </xdr:cNvPr>
        <xdr:cNvSpPr/>
      </xdr:nvSpPr>
      <xdr:spPr>
        <a:xfrm>
          <a:off x="17018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2" name="正方形/長方形 101">
          <a:extLst>
            <a:ext uri="{FF2B5EF4-FFF2-40B4-BE49-F238E27FC236}">
              <a16:creationId xmlns:a16="http://schemas.microsoft.com/office/drawing/2014/main" id="{00000000-0008-0000-0D00-000066000000}"/>
            </a:ext>
          </a:extLst>
        </xdr:cNvPr>
        <xdr:cNvSpPr/>
      </xdr:nvSpPr>
      <xdr:spPr>
        <a:xfrm>
          <a:off x="17018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3" name="正方形/長方形 102">
          <a:extLst>
            <a:ext uri="{FF2B5EF4-FFF2-40B4-BE49-F238E27FC236}">
              <a16:creationId xmlns:a16="http://schemas.microsoft.com/office/drawing/2014/main" id="{00000000-0008-0000-0D00-000067000000}"/>
            </a:ext>
          </a:extLst>
        </xdr:cNvPr>
        <xdr:cNvSpPr/>
      </xdr:nvSpPr>
      <xdr:spPr>
        <a:xfrm>
          <a:off x="18669000" y="3657600"/>
          <a:ext cx="1524000" cy="206375"/>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04" name="正方形/長方形 103">
          <a:extLst>
            <a:ext uri="{FF2B5EF4-FFF2-40B4-BE49-F238E27FC236}">
              <a16:creationId xmlns:a16="http://schemas.microsoft.com/office/drawing/2014/main" id="{00000000-0008-0000-0D00-000068000000}"/>
            </a:ext>
          </a:extLst>
        </xdr:cNvPr>
        <xdr:cNvSpPr/>
      </xdr:nvSpPr>
      <xdr:spPr>
        <a:xfrm>
          <a:off x="18669000" y="3800475"/>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05" name="正方形/長方形 104">
          <a:extLst>
            <a:ext uri="{FF2B5EF4-FFF2-40B4-BE49-F238E27FC236}">
              <a16:creationId xmlns:a16="http://schemas.microsoft.com/office/drawing/2014/main" id="{00000000-0008-0000-0D00-000069000000}"/>
            </a:ext>
          </a:extLst>
        </xdr:cNvPr>
        <xdr:cNvSpPr/>
      </xdr:nvSpPr>
      <xdr:spPr>
        <a:xfrm>
          <a:off x="11303000" y="4181475"/>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06" name="正方形/長方形 105">
          <a:extLst>
            <a:ext uri="{FF2B5EF4-FFF2-40B4-BE49-F238E27FC236}">
              <a16:creationId xmlns:a16="http://schemas.microsoft.com/office/drawing/2014/main" id="{00000000-0008-0000-0D00-00006A000000}"/>
            </a:ext>
          </a:extLst>
        </xdr:cNvPr>
        <xdr:cNvSpPr/>
      </xdr:nvSpPr>
      <xdr:spPr>
        <a:xfrm>
          <a:off x="15811500" y="4181475"/>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07" name="正方形/長方形 106">
          <a:extLst>
            <a:ext uri="{FF2B5EF4-FFF2-40B4-BE49-F238E27FC236}">
              <a16:creationId xmlns:a16="http://schemas.microsoft.com/office/drawing/2014/main" id="{00000000-0008-0000-0D00-00006B000000}"/>
            </a:ext>
          </a:extLst>
        </xdr:cNvPr>
        <xdr:cNvSpPr/>
      </xdr:nvSpPr>
      <xdr:spPr>
        <a:xfrm>
          <a:off x="15811500" y="4244975"/>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債務償還可能年数の分析欄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08" name="テキスト ボックス 107">
          <a:extLst>
            <a:ext uri="{FF2B5EF4-FFF2-40B4-BE49-F238E27FC236}">
              <a16:creationId xmlns:a16="http://schemas.microsoft.com/office/drawing/2014/main" id="{00000000-0008-0000-0D00-00006C000000}"/>
            </a:ext>
          </a:extLst>
        </xdr:cNvPr>
        <xdr:cNvSpPr txBox="1"/>
      </xdr:nvSpPr>
      <xdr:spPr>
        <a:xfrm>
          <a:off x="15887700" y="4473575"/>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ここに入力</a:t>
          </a:r>
        </a:p>
      </xdr:txBody>
    </xdr:sp>
    <xdr:clientData/>
  </xdr:twoCellAnchor>
  <xdr:oneCellAnchor>
    <xdr:from>
      <xdr:col>57</xdr:col>
      <xdr:colOff>111125</xdr:colOff>
      <xdr:row>23</xdr:row>
      <xdr:rowOff>47625</xdr:rowOff>
    </xdr:from>
    <xdr:ext cx="349839" cy="225703"/>
    <xdr:sp macro="" textlink="">
      <xdr:nvSpPr>
        <xdr:cNvPr id="109" name="テキスト ボックス 108">
          <a:extLst>
            <a:ext uri="{FF2B5EF4-FFF2-40B4-BE49-F238E27FC236}">
              <a16:creationId xmlns:a16="http://schemas.microsoft.com/office/drawing/2014/main" id="{00000000-0008-0000-0D00-00006D000000}"/>
            </a:ext>
          </a:extLst>
        </xdr:cNvPr>
        <xdr:cNvSpPr txBox="1"/>
      </xdr:nvSpPr>
      <xdr:spPr>
        <a:xfrm>
          <a:off x="11264900" y="3990975"/>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年</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0" name="直線コネクタ 109">
          <a:extLst>
            <a:ext uri="{FF2B5EF4-FFF2-40B4-BE49-F238E27FC236}">
              <a16:creationId xmlns:a16="http://schemas.microsoft.com/office/drawing/2014/main" id="{00000000-0008-0000-0D00-00006E000000}"/>
            </a:ext>
          </a:extLst>
        </xdr:cNvPr>
        <xdr:cNvCxnSpPr/>
      </xdr:nvCxnSpPr>
      <xdr:spPr>
        <a:xfrm>
          <a:off x="11303000" y="6340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149225</xdr:colOff>
      <xdr:row>35</xdr:row>
      <xdr:rowOff>31297</xdr:rowOff>
    </xdr:from>
    <xdr:to>
      <xdr:col>80</xdr:col>
      <xdr:colOff>9525</xdr:colOff>
      <xdr:row>35</xdr:row>
      <xdr:rowOff>31297</xdr:rowOff>
    </xdr:to>
    <xdr:cxnSp macro="">
      <xdr:nvCxnSpPr>
        <xdr:cNvPr id="111" name="直線コネクタ 110">
          <a:extLst>
            <a:ext uri="{FF2B5EF4-FFF2-40B4-BE49-F238E27FC236}">
              <a16:creationId xmlns:a16="http://schemas.microsoft.com/office/drawing/2014/main" id="{00000000-0008-0000-0D00-00006F000000}"/>
            </a:ext>
          </a:extLst>
        </xdr:cNvPr>
        <xdr:cNvCxnSpPr/>
      </xdr:nvCxnSpPr>
      <xdr:spPr>
        <a:xfrm>
          <a:off x="11303000" y="603204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34</xdr:row>
      <xdr:rowOff>108946</xdr:rowOff>
    </xdr:from>
    <xdr:ext cx="308097" cy="225703"/>
    <xdr:sp macro="" textlink="">
      <xdr:nvSpPr>
        <xdr:cNvPr id="112" name="テキスト ボックス 111">
          <a:extLst>
            <a:ext uri="{FF2B5EF4-FFF2-40B4-BE49-F238E27FC236}">
              <a16:creationId xmlns:a16="http://schemas.microsoft.com/office/drawing/2014/main" id="{00000000-0008-0000-0D00-000070000000}"/>
            </a:ext>
          </a:extLst>
        </xdr:cNvPr>
        <xdr:cNvSpPr txBox="1"/>
      </xdr:nvSpPr>
      <xdr:spPr>
        <a:xfrm>
          <a:off x="10931403" y="5938246"/>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33</xdr:row>
      <xdr:rowOff>65768</xdr:rowOff>
    </xdr:from>
    <xdr:to>
      <xdr:col>80</xdr:col>
      <xdr:colOff>9525</xdr:colOff>
      <xdr:row>33</xdr:row>
      <xdr:rowOff>65768</xdr:rowOff>
    </xdr:to>
    <xdr:cxnSp macro="">
      <xdr:nvCxnSpPr>
        <xdr:cNvPr id="113" name="直線コネクタ 112">
          <a:extLst>
            <a:ext uri="{FF2B5EF4-FFF2-40B4-BE49-F238E27FC236}">
              <a16:creationId xmlns:a16="http://schemas.microsoft.com/office/drawing/2014/main" id="{00000000-0008-0000-0D00-000071000000}"/>
            </a:ext>
          </a:extLst>
        </xdr:cNvPr>
        <xdr:cNvCxnSpPr/>
      </xdr:nvCxnSpPr>
      <xdr:spPr>
        <a:xfrm>
          <a:off x="11303000" y="5723618"/>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32</xdr:row>
      <xdr:rowOff>143417</xdr:rowOff>
    </xdr:from>
    <xdr:ext cx="308097" cy="225703"/>
    <xdr:sp macro="" textlink="">
      <xdr:nvSpPr>
        <xdr:cNvPr id="114" name="テキスト ボックス 113">
          <a:extLst>
            <a:ext uri="{FF2B5EF4-FFF2-40B4-BE49-F238E27FC236}">
              <a16:creationId xmlns:a16="http://schemas.microsoft.com/office/drawing/2014/main" id="{00000000-0008-0000-0D00-000072000000}"/>
            </a:ext>
          </a:extLst>
        </xdr:cNvPr>
        <xdr:cNvSpPr txBox="1"/>
      </xdr:nvSpPr>
      <xdr:spPr>
        <a:xfrm>
          <a:off x="10931403" y="5629817"/>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31</xdr:row>
      <xdr:rowOff>100239</xdr:rowOff>
    </xdr:from>
    <xdr:to>
      <xdr:col>80</xdr:col>
      <xdr:colOff>9525</xdr:colOff>
      <xdr:row>31</xdr:row>
      <xdr:rowOff>100239</xdr:rowOff>
    </xdr:to>
    <xdr:cxnSp macro="">
      <xdr:nvCxnSpPr>
        <xdr:cNvPr id="115" name="直線コネクタ 114">
          <a:extLst>
            <a:ext uri="{FF2B5EF4-FFF2-40B4-BE49-F238E27FC236}">
              <a16:creationId xmlns:a16="http://schemas.microsoft.com/office/drawing/2014/main" id="{00000000-0008-0000-0D00-000073000000}"/>
            </a:ext>
          </a:extLst>
        </xdr:cNvPr>
        <xdr:cNvCxnSpPr/>
      </xdr:nvCxnSpPr>
      <xdr:spPr>
        <a:xfrm>
          <a:off x="11303000" y="5415189"/>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31</xdr:row>
      <xdr:rowOff>6438</xdr:rowOff>
    </xdr:from>
    <xdr:ext cx="308097" cy="225703"/>
    <xdr:sp macro="" textlink="">
      <xdr:nvSpPr>
        <xdr:cNvPr id="116" name="テキスト ボックス 115">
          <a:extLst>
            <a:ext uri="{FF2B5EF4-FFF2-40B4-BE49-F238E27FC236}">
              <a16:creationId xmlns:a16="http://schemas.microsoft.com/office/drawing/2014/main" id="{00000000-0008-0000-0D00-000074000000}"/>
            </a:ext>
          </a:extLst>
        </xdr:cNvPr>
        <xdr:cNvSpPr txBox="1"/>
      </xdr:nvSpPr>
      <xdr:spPr>
        <a:xfrm>
          <a:off x="10931403" y="5321388"/>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29</xdr:row>
      <xdr:rowOff>134711</xdr:rowOff>
    </xdr:from>
    <xdr:to>
      <xdr:col>80</xdr:col>
      <xdr:colOff>9525</xdr:colOff>
      <xdr:row>29</xdr:row>
      <xdr:rowOff>134711</xdr:rowOff>
    </xdr:to>
    <xdr:cxnSp macro="">
      <xdr:nvCxnSpPr>
        <xdr:cNvPr id="117" name="直線コネクタ 116">
          <a:extLst>
            <a:ext uri="{FF2B5EF4-FFF2-40B4-BE49-F238E27FC236}">
              <a16:creationId xmlns:a16="http://schemas.microsoft.com/office/drawing/2014/main" id="{00000000-0008-0000-0D00-000075000000}"/>
            </a:ext>
          </a:extLst>
        </xdr:cNvPr>
        <xdr:cNvCxnSpPr/>
      </xdr:nvCxnSpPr>
      <xdr:spPr>
        <a:xfrm>
          <a:off x="11303000" y="5106761"/>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29</xdr:row>
      <xdr:rowOff>40910</xdr:rowOff>
    </xdr:from>
    <xdr:ext cx="308097" cy="225703"/>
    <xdr:sp macro="" textlink="">
      <xdr:nvSpPr>
        <xdr:cNvPr id="118" name="テキスト ボックス 117">
          <a:extLst>
            <a:ext uri="{FF2B5EF4-FFF2-40B4-BE49-F238E27FC236}">
              <a16:creationId xmlns:a16="http://schemas.microsoft.com/office/drawing/2014/main" id="{00000000-0008-0000-0D00-000076000000}"/>
            </a:ext>
          </a:extLst>
        </xdr:cNvPr>
        <xdr:cNvSpPr txBox="1"/>
      </xdr:nvSpPr>
      <xdr:spPr>
        <a:xfrm>
          <a:off x="10931403" y="5012960"/>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27</xdr:row>
      <xdr:rowOff>169182</xdr:rowOff>
    </xdr:from>
    <xdr:to>
      <xdr:col>80</xdr:col>
      <xdr:colOff>9525</xdr:colOff>
      <xdr:row>27</xdr:row>
      <xdr:rowOff>169182</xdr:rowOff>
    </xdr:to>
    <xdr:cxnSp macro="">
      <xdr:nvCxnSpPr>
        <xdr:cNvPr id="119" name="直線コネクタ 118">
          <a:extLst>
            <a:ext uri="{FF2B5EF4-FFF2-40B4-BE49-F238E27FC236}">
              <a16:creationId xmlns:a16="http://schemas.microsoft.com/office/drawing/2014/main" id="{00000000-0008-0000-0D00-000077000000}"/>
            </a:ext>
          </a:extLst>
        </xdr:cNvPr>
        <xdr:cNvCxnSpPr/>
      </xdr:nvCxnSpPr>
      <xdr:spPr>
        <a:xfrm>
          <a:off x="11303000" y="4798332"/>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27</xdr:row>
      <xdr:rowOff>75381</xdr:rowOff>
    </xdr:from>
    <xdr:ext cx="308097" cy="225703"/>
    <xdr:sp macro="" textlink="">
      <xdr:nvSpPr>
        <xdr:cNvPr id="120" name="テキスト ボックス 119">
          <a:extLst>
            <a:ext uri="{FF2B5EF4-FFF2-40B4-BE49-F238E27FC236}">
              <a16:creationId xmlns:a16="http://schemas.microsoft.com/office/drawing/2014/main" id="{00000000-0008-0000-0D00-000078000000}"/>
            </a:ext>
          </a:extLst>
        </xdr:cNvPr>
        <xdr:cNvSpPr txBox="1"/>
      </xdr:nvSpPr>
      <xdr:spPr>
        <a:xfrm>
          <a:off x="10931403" y="4704531"/>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32203</xdr:rowOff>
    </xdr:from>
    <xdr:to>
      <xdr:col>80</xdr:col>
      <xdr:colOff>9525</xdr:colOff>
      <xdr:row>26</xdr:row>
      <xdr:rowOff>32203</xdr:rowOff>
    </xdr:to>
    <xdr:cxnSp macro="">
      <xdr:nvCxnSpPr>
        <xdr:cNvPr id="121" name="直線コネクタ 120">
          <a:extLst>
            <a:ext uri="{FF2B5EF4-FFF2-40B4-BE49-F238E27FC236}">
              <a16:creationId xmlns:a16="http://schemas.microsoft.com/office/drawing/2014/main" id="{00000000-0008-0000-0D00-000079000000}"/>
            </a:ext>
          </a:extLst>
        </xdr:cNvPr>
        <xdr:cNvCxnSpPr/>
      </xdr:nvCxnSpPr>
      <xdr:spPr>
        <a:xfrm>
          <a:off x="11303000" y="448990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25</xdr:row>
      <xdr:rowOff>109852</xdr:rowOff>
    </xdr:from>
    <xdr:ext cx="359394" cy="225703"/>
    <xdr:sp macro="" textlink="">
      <xdr:nvSpPr>
        <xdr:cNvPr id="122" name="テキスト ボックス 121">
          <a:extLst>
            <a:ext uri="{FF2B5EF4-FFF2-40B4-BE49-F238E27FC236}">
              <a16:creationId xmlns:a16="http://schemas.microsoft.com/office/drawing/2014/main" id="{00000000-0008-0000-0D00-00007A000000}"/>
            </a:ext>
          </a:extLst>
        </xdr:cNvPr>
        <xdr:cNvSpPr txBox="1"/>
      </xdr:nvSpPr>
      <xdr:spPr>
        <a:xfrm>
          <a:off x="10880106" y="439610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3" name="直線コネクタ 122">
          <a:extLst>
            <a:ext uri="{FF2B5EF4-FFF2-40B4-BE49-F238E27FC236}">
              <a16:creationId xmlns:a16="http://schemas.microsoft.com/office/drawing/2014/main" id="{00000000-0008-0000-0D00-00007B000000}"/>
            </a:ext>
          </a:extLst>
        </xdr:cNvPr>
        <xdr:cNvCxnSpPr/>
      </xdr:nvCxnSpPr>
      <xdr:spPr>
        <a:xfrm>
          <a:off x="11303000" y="4181475"/>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107331</xdr:colOff>
      <xdr:row>23</xdr:row>
      <xdr:rowOff>144324</xdr:rowOff>
    </xdr:from>
    <xdr:ext cx="359394" cy="225703"/>
    <xdr:sp macro="" textlink="">
      <xdr:nvSpPr>
        <xdr:cNvPr id="124" name="テキスト ボックス 123">
          <a:extLst>
            <a:ext uri="{FF2B5EF4-FFF2-40B4-BE49-F238E27FC236}">
              <a16:creationId xmlns:a16="http://schemas.microsoft.com/office/drawing/2014/main" id="{00000000-0008-0000-0D00-00007C000000}"/>
            </a:ext>
          </a:extLst>
        </xdr:cNvPr>
        <xdr:cNvSpPr txBox="1"/>
      </xdr:nvSpPr>
      <xdr:spPr>
        <a:xfrm>
          <a:off x="10880106" y="4087674"/>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25" name="債務償還可能年数グラフ枠">
          <a:extLst>
            <a:ext uri="{FF2B5EF4-FFF2-40B4-BE49-F238E27FC236}">
              <a16:creationId xmlns:a16="http://schemas.microsoft.com/office/drawing/2014/main" id="{00000000-0008-0000-0D00-00007D000000}"/>
            </a:ext>
          </a:extLst>
        </xdr:cNvPr>
        <xdr:cNvSpPr/>
      </xdr:nvSpPr>
      <xdr:spPr>
        <a:xfrm>
          <a:off x="11303000" y="4181475"/>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124732</xdr:rowOff>
    </xdr:from>
    <xdr:to>
      <xdr:col>76</xdr:col>
      <xdr:colOff>21589</xdr:colOff>
      <xdr:row>35</xdr:row>
      <xdr:rowOff>31297</xdr:rowOff>
    </xdr:to>
    <xdr:cxnSp macro="">
      <xdr:nvCxnSpPr>
        <xdr:cNvPr id="126" name="直線コネクタ 125">
          <a:extLst>
            <a:ext uri="{FF2B5EF4-FFF2-40B4-BE49-F238E27FC236}">
              <a16:creationId xmlns:a16="http://schemas.microsoft.com/office/drawing/2014/main" id="{00000000-0008-0000-0D00-00007E000000}"/>
            </a:ext>
          </a:extLst>
        </xdr:cNvPr>
        <xdr:cNvCxnSpPr/>
      </xdr:nvCxnSpPr>
      <xdr:spPr>
        <a:xfrm flipV="1">
          <a:off x="14793595" y="4582432"/>
          <a:ext cx="1269" cy="14496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35</xdr:row>
      <xdr:rowOff>35124</xdr:rowOff>
    </xdr:from>
    <xdr:ext cx="340478" cy="259045"/>
    <xdr:sp macro="" textlink="">
      <xdr:nvSpPr>
        <xdr:cNvPr id="127" name="債務償還可能年数最小値テキスト">
          <a:extLst>
            <a:ext uri="{FF2B5EF4-FFF2-40B4-BE49-F238E27FC236}">
              <a16:creationId xmlns:a16="http://schemas.microsoft.com/office/drawing/2014/main" id="{00000000-0008-0000-0D00-00007F000000}"/>
            </a:ext>
          </a:extLst>
        </xdr:cNvPr>
        <xdr:cNvSpPr txBox="1"/>
      </xdr:nvSpPr>
      <xdr:spPr>
        <a:xfrm>
          <a:off x="14846300" y="603587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35</xdr:row>
      <xdr:rowOff>31297</xdr:rowOff>
    </xdr:from>
    <xdr:to>
      <xdr:col>76</xdr:col>
      <xdr:colOff>111125</xdr:colOff>
      <xdr:row>35</xdr:row>
      <xdr:rowOff>31297</xdr:rowOff>
    </xdr:to>
    <xdr:cxnSp macro="">
      <xdr:nvCxnSpPr>
        <xdr:cNvPr id="128" name="直線コネクタ 127">
          <a:extLst>
            <a:ext uri="{FF2B5EF4-FFF2-40B4-BE49-F238E27FC236}">
              <a16:creationId xmlns:a16="http://schemas.microsoft.com/office/drawing/2014/main" id="{00000000-0008-0000-0D00-000080000000}"/>
            </a:ext>
          </a:extLst>
        </xdr:cNvPr>
        <xdr:cNvCxnSpPr/>
      </xdr:nvCxnSpPr>
      <xdr:spPr>
        <a:xfrm>
          <a:off x="14706600" y="603204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25</xdr:row>
      <xdr:rowOff>71409</xdr:rowOff>
    </xdr:from>
    <xdr:ext cx="340478" cy="259045"/>
    <xdr:sp macro="" textlink="">
      <xdr:nvSpPr>
        <xdr:cNvPr id="129" name="債務償還可能年数最大値テキスト">
          <a:extLst>
            <a:ext uri="{FF2B5EF4-FFF2-40B4-BE49-F238E27FC236}">
              <a16:creationId xmlns:a16="http://schemas.microsoft.com/office/drawing/2014/main" id="{00000000-0008-0000-0D00-000081000000}"/>
            </a:ext>
          </a:extLst>
        </xdr:cNvPr>
        <xdr:cNvSpPr txBox="1"/>
      </xdr:nvSpPr>
      <xdr:spPr>
        <a:xfrm>
          <a:off x="14846300" y="4357659"/>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124732</xdr:rowOff>
    </xdr:from>
    <xdr:to>
      <xdr:col>76</xdr:col>
      <xdr:colOff>111125</xdr:colOff>
      <xdr:row>26</xdr:row>
      <xdr:rowOff>124732</xdr:rowOff>
    </xdr:to>
    <xdr:cxnSp macro="">
      <xdr:nvCxnSpPr>
        <xdr:cNvPr id="130" name="直線コネクタ 129">
          <a:extLst>
            <a:ext uri="{FF2B5EF4-FFF2-40B4-BE49-F238E27FC236}">
              <a16:creationId xmlns:a16="http://schemas.microsoft.com/office/drawing/2014/main" id="{00000000-0008-0000-0D00-000082000000}"/>
            </a:ext>
          </a:extLst>
        </xdr:cNvPr>
        <xdr:cNvCxnSpPr/>
      </xdr:nvCxnSpPr>
      <xdr:spPr>
        <a:xfrm>
          <a:off x="14706600" y="458243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30</xdr:row>
      <xdr:rowOff>56895</xdr:rowOff>
    </xdr:from>
    <xdr:ext cx="340478" cy="259045"/>
    <xdr:sp macro="" textlink="">
      <xdr:nvSpPr>
        <xdr:cNvPr id="131" name="債務償還可能年数平均値テキスト">
          <a:extLst>
            <a:ext uri="{FF2B5EF4-FFF2-40B4-BE49-F238E27FC236}">
              <a16:creationId xmlns:a16="http://schemas.microsoft.com/office/drawing/2014/main" id="{00000000-0008-0000-0D00-000083000000}"/>
            </a:ext>
          </a:extLst>
        </xdr:cNvPr>
        <xdr:cNvSpPr txBox="1"/>
      </xdr:nvSpPr>
      <xdr:spPr>
        <a:xfrm>
          <a:off x="14846300" y="5200395"/>
          <a:ext cx="340478"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31</xdr:row>
      <xdr:rowOff>34018</xdr:rowOff>
    </xdr:from>
    <xdr:to>
      <xdr:col>76</xdr:col>
      <xdr:colOff>73025</xdr:colOff>
      <xdr:row>31</xdr:row>
      <xdr:rowOff>135618</xdr:rowOff>
    </xdr:to>
    <xdr:sp macro="" textlink="">
      <xdr:nvSpPr>
        <xdr:cNvPr id="132" name="フローチャート: 判断 131">
          <a:extLst>
            <a:ext uri="{FF2B5EF4-FFF2-40B4-BE49-F238E27FC236}">
              <a16:creationId xmlns:a16="http://schemas.microsoft.com/office/drawing/2014/main" id="{00000000-0008-0000-0D00-000084000000}"/>
            </a:ext>
          </a:extLst>
        </xdr:cNvPr>
        <xdr:cNvSpPr/>
      </xdr:nvSpPr>
      <xdr:spPr>
        <a:xfrm>
          <a:off x="14744700" y="53489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3" name="テキスト ボックス 132">
          <a:extLst>
            <a:ext uri="{FF2B5EF4-FFF2-40B4-BE49-F238E27FC236}">
              <a16:creationId xmlns:a16="http://schemas.microsoft.com/office/drawing/2014/main" id="{00000000-0008-0000-0D00-000085000000}"/>
            </a:ext>
          </a:extLst>
        </xdr:cNvPr>
        <xdr:cNvSpPr txBox="1"/>
      </xdr:nvSpPr>
      <xdr:spPr>
        <a:xfrm>
          <a:off x="146177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34" name="テキスト ボックス 133">
          <a:extLst>
            <a:ext uri="{FF2B5EF4-FFF2-40B4-BE49-F238E27FC236}">
              <a16:creationId xmlns:a16="http://schemas.microsoft.com/office/drawing/2014/main" id="{00000000-0008-0000-0D00-000086000000}"/>
            </a:ext>
          </a:extLst>
        </xdr:cNvPr>
        <xdr:cNvSpPr txBox="1"/>
      </xdr:nvSpPr>
      <xdr:spPr>
        <a:xfrm>
          <a:off x="13906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35" name="テキスト ボックス 134">
          <a:extLst>
            <a:ext uri="{FF2B5EF4-FFF2-40B4-BE49-F238E27FC236}">
              <a16:creationId xmlns:a16="http://schemas.microsoft.com/office/drawing/2014/main" id="{00000000-0008-0000-0D00-000087000000}"/>
            </a:ext>
          </a:extLst>
        </xdr:cNvPr>
        <xdr:cNvSpPr txBox="1"/>
      </xdr:nvSpPr>
      <xdr:spPr>
        <a:xfrm>
          <a:off x="13144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36" name="テキスト ボックス 135">
          <a:extLst>
            <a:ext uri="{FF2B5EF4-FFF2-40B4-BE49-F238E27FC236}">
              <a16:creationId xmlns:a16="http://schemas.microsoft.com/office/drawing/2014/main" id="{00000000-0008-0000-0D00-000088000000}"/>
            </a:ext>
          </a:extLst>
        </xdr:cNvPr>
        <xdr:cNvSpPr txBox="1"/>
      </xdr:nvSpPr>
      <xdr:spPr>
        <a:xfrm>
          <a:off x="12382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37" name="テキスト ボックス 136">
          <a:extLst>
            <a:ext uri="{FF2B5EF4-FFF2-40B4-BE49-F238E27FC236}">
              <a16:creationId xmlns:a16="http://schemas.microsoft.com/office/drawing/2014/main" id="{00000000-0008-0000-0D00-000089000000}"/>
            </a:ext>
          </a:extLst>
        </xdr:cNvPr>
        <xdr:cNvSpPr txBox="1"/>
      </xdr:nvSpPr>
      <xdr:spPr>
        <a:xfrm>
          <a:off x="11620500" y="6386374"/>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H25</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38" name="正方形/長方形 137">
          <a:extLst>
            <a:ext uri="{FF2B5EF4-FFF2-40B4-BE49-F238E27FC236}">
              <a16:creationId xmlns:a16="http://schemas.microsoft.com/office/drawing/2014/main" id="{00000000-0008-0000-0D00-00008A000000}"/>
            </a:ext>
          </a:extLst>
        </xdr:cNvPr>
        <xdr:cNvSpPr/>
      </xdr:nvSpPr>
      <xdr:spPr>
        <a:xfrm>
          <a:off x="1270000" y="718185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39" name="正方形/長方形 138">
          <a:extLst>
            <a:ext uri="{FF2B5EF4-FFF2-40B4-BE49-F238E27FC236}">
              <a16:creationId xmlns:a16="http://schemas.microsoft.com/office/drawing/2014/main" id="{00000000-0008-0000-0D00-00008B000000}"/>
            </a:ext>
          </a:extLst>
        </xdr:cNvPr>
        <xdr:cNvSpPr/>
      </xdr:nvSpPr>
      <xdr:spPr>
        <a:xfrm>
          <a:off x="1270000" y="10944225"/>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40" name="テキスト ボックス 139">
          <a:extLst>
            <a:ext uri="{FF2B5EF4-FFF2-40B4-BE49-F238E27FC236}">
              <a16:creationId xmlns:a16="http://schemas.microsoft.com/office/drawing/2014/main" id="{00000000-0008-0000-0D00-00008C000000}"/>
            </a:ext>
          </a:extLst>
        </xdr:cNvPr>
        <xdr:cNvSpPr txBox="1"/>
      </xdr:nvSpPr>
      <xdr:spPr>
        <a:xfrm>
          <a:off x="914400" y="7435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41" name="テキスト ボックス 140">
          <a:extLst>
            <a:ext uri="{FF2B5EF4-FFF2-40B4-BE49-F238E27FC236}">
              <a16:creationId xmlns:a16="http://schemas.microsoft.com/office/drawing/2014/main" id="{00000000-0008-0000-0D00-00008D000000}"/>
            </a:ext>
          </a:extLst>
        </xdr:cNvPr>
        <xdr:cNvSpPr txBox="1"/>
      </xdr:nvSpPr>
      <xdr:spPr>
        <a:xfrm>
          <a:off x="6985000" y="1010285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42" name="テキスト ボックス 141">
          <a:extLst>
            <a:ext uri="{FF2B5EF4-FFF2-40B4-BE49-F238E27FC236}">
              <a16:creationId xmlns:a16="http://schemas.microsoft.com/office/drawing/2014/main" id="{00000000-0008-0000-0D00-00008E000000}"/>
            </a:ext>
          </a:extLst>
        </xdr:cNvPr>
        <xdr:cNvSpPr txBox="1"/>
      </xdr:nvSpPr>
      <xdr:spPr>
        <a:xfrm>
          <a:off x="914400" y="111728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43" name="テキスト ボックス 142">
          <a:extLst>
            <a:ext uri="{FF2B5EF4-FFF2-40B4-BE49-F238E27FC236}">
              <a16:creationId xmlns:a16="http://schemas.microsoft.com/office/drawing/2014/main" id="{00000000-0008-0000-0D00-00008F000000}"/>
            </a:ext>
          </a:extLst>
        </xdr:cNvPr>
        <xdr:cNvSpPr txBox="1"/>
      </xdr:nvSpPr>
      <xdr:spPr>
        <a:xfrm>
          <a:off x="6985000" y="13928725"/>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E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E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E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E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E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E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E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E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E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E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31.98
3,017,873
2,951,411
39,195
1,412,096
2,311,788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E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E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E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E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E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a:extLst>
            <a:ext uri="{FF2B5EF4-FFF2-40B4-BE49-F238E27FC236}">
              <a16:creationId xmlns:a16="http://schemas.microsoft.com/office/drawing/2014/main" id="{00000000-0008-0000-0E00-000011000000}"/>
            </a:ext>
          </a:extLst>
        </xdr:cNvPr>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E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E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E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E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E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E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E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E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E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E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E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E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E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E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E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E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E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E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E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E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E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E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E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E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43</xdr:row>
      <xdr:rowOff>105427</xdr:rowOff>
    </xdr:from>
    <xdr:ext cx="403059" cy="259045"/>
    <xdr:sp macro="" textlink="">
      <xdr:nvSpPr>
        <xdr:cNvPr id="42" name="テキスト ボックス 41">
          <a:extLst>
            <a:ext uri="{FF2B5EF4-FFF2-40B4-BE49-F238E27FC236}">
              <a16:creationId xmlns:a16="http://schemas.microsoft.com/office/drawing/2014/main" id="{00000000-0008-0000-0E00-00002A000000}"/>
            </a:ext>
          </a:extLst>
        </xdr:cNvPr>
        <xdr:cNvSpPr txBox="1"/>
      </xdr:nvSpPr>
      <xdr:spPr>
        <a:xfrm>
          <a:off x="358941" y="747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133350</xdr:rowOff>
    </xdr:from>
    <xdr:to>
      <xdr:col>28</xdr:col>
      <xdr:colOff>114300</xdr:colOff>
      <xdr:row>41</xdr:row>
      <xdr:rowOff>133350</xdr:rowOff>
    </xdr:to>
    <xdr:cxnSp macro="">
      <xdr:nvCxnSpPr>
        <xdr:cNvPr id="43" name="直線コネクタ 42">
          <a:extLst>
            <a:ext uri="{FF2B5EF4-FFF2-40B4-BE49-F238E27FC236}">
              <a16:creationId xmlns:a16="http://schemas.microsoft.com/office/drawing/2014/main" id="{00000000-0008-0000-0E00-00002B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40</xdr:row>
      <xdr:rowOff>162577</xdr:rowOff>
    </xdr:from>
    <xdr:ext cx="403059" cy="259045"/>
    <xdr:sp macro="" textlink="">
      <xdr:nvSpPr>
        <xdr:cNvPr id="44" name="テキスト ボックス 43">
          <a:extLst>
            <a:ext uri="{FF2B5EF4-FFF2-40B4-BE49-F238E27FC236}">
              <a16:creationId xmlns:a16="http://schemas.microsoft.com/office/drawing/2014/main" id="{00000000-0008-0000-0E00-00002C000000}"/>
            </a:ext>
          </a:extLst>
        </xdr:cNvPr>
        <xdr:cNvSpPr txBox="1"/>
      </xdr:nvSpPr>
      <xdr:spPr>
        <a:xfrm>
          <a:off x="358941" y="702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5" name="直線コネクタ 44">
          <a:extLst>
            <a:ext uri="{FF2B5EF4-FFF2-40B4-BE49-F238E27FC236}">
              <a16:creationId xmlns:a16="http://schemas.microsoft.com/office/drawing/2014/main" id="{00000000-0008-0000-0E00-00002D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6" name="テキスト ボックス 45">
          <a:extLst>
            <a:ext uri="{FF2B5EF4-FFF2-40B4-BE49-F238E27FC236}">
              <a16:creationId xmlns:a16="http://schemas.microsoft.com/office/drawing/2014/main" id="{00000000-0008-0000-0E00-00002E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7" name="直線コネクタ 46">
          <a:extLst>
            <a:ext uri="{FF2B5EF4-FFF2-40B4-BE49-F238E27FC236}">
              <a16:creationId xmlns:a16="http://schemas.microsoft.com/office/drawing/2014/main" id="{00000000-0008-0000-0E00-00002F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8" name="テキスト ボックス 47">
          <a:extLst>
            <a:ext uri="{FF2B5EF4-FFF2-40B4-BE49-F238E27FC236}">
              <a16:creationId xmlns:a16="http://schemas.microsoft.com/office/drawing/2014/main" id="{00000000-0008-0000-0E00-000030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9" name="直線コネクタ 48">
          <a:extLst>
            <a:ext uri="{FF2B5EF4-FFF2-40B4-BE49-F238E27FC236}">
              <a16:creationId xmlns:a16="http://schemas.microsoft.com/office/drawing/2014/main" id="{00000000-0008-0000-0E00-000031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162577</xdr:rowOff>
    </xdr:from>
    <xdr:ext cx="467179" cy="259045"/>
    <xdr:sp macro="" textlink="">
      <xdr:nvSpPr>
        <xdr:cNvPr id="50" name="テキスト ボックス 49">
          <a:extLst>
            <a:ext uri="{FF2B5EF4-FFF2-40B4-BE49-F238E27FC236}">
              <a16:creationId xmlns:a16="http://schemas.microsoft.com/office/drawing/2014/main" id="{00000000-0008-0000-0E00-000032000000}"/>
            </a:ext>
          </a:extLst>
        </xdr:cNvPr>
        <xdr:cNvSpPr txBox="1"/>
      </xdr:nvSpPr>
      <xdr:spPr>
        <a:xfrm>
          <a:off x="294821" y="564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1" name="直線コネクタ 50">
          <a:extLst>
            <a:ext uri="{FF2B5EF4-FFF2-40B4-BE49-F238E27FC236}">
              <a16:creationId xmlns:a16="http://schemas.microsoft.com/office/drawing/2014/main" id="{00000000-0008-0000-0E00-000033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2" name="テキスト ボックス 51">
          <a:extLst>
            <a:ext uri="{FF2B5EF4-FFF2-40B4-BE49-F238E27FC236}">
              <a16:creationId xmlns:a16="http://schemas.microsoft.com/office/drawing/2014/main" id="{00000000-0008-0000-0E00-000034000000}"/>
            </a:ext>
          </a:extLst>
        </xdr:cNvPr>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3" name="【道路】&#10;有形固定資産減価償却率グラフ枠">
          <a:extLst>
            <a:ext uri="{FF2B5EF4-FFF2-40B4-BE49-F238E27FC236}">
              <a16:creationId xmlns:a16="http://schemas.microsoft.com/office/drawing/2014/main" id="{00000000-0008-0000-0E00-000035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34</xdr:row>
      <xdr:rowOff>28194</xdr:rowOff>
    </xdr:from>
    <xdr:to>
      <xdr:col>24</xdr:col>
      <xdr:colOff>62865</xdr:colOff>
      <xdr:row>42</xdr:row>
      <xdr:rowOff>73914</xdr:rowOff>
    </xdr:to>
    <xdr:cxnSp macro="">
      <xdr:nvCxnSpPr>
        <xdr:cNvPr id="54" name="直線コネクタ 53">
          <a:extLst>
            <a:ext uri="{FF2B5EF4-FFF2-40B4-BE49-F238E27FC236}">
              <a16:creationId xmlns:a16="http://schemas.microsoft.com/office/drawing/2014/main" id="{00000000-0008-0000-0E00-000036000000}"/>
            </a:ext>
          </a:extLst>
        </xdr:cNvPr>
        <xdr:cNvCxnSpPr/>
      </xdr:nvCxnSpPr>
      <xdr:spPr>
        <a:xfrm flipV="1">
          <a:off x="4634865" y="5857494"/>
          <a:ext cx="0" cy="14173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42</xdr:row>
      <xdr:rowOff>77741</xdr:rowOff>
    </xdr:from>
    <xdr:ext cx="405111" cy="259045"/>
    <xdr:sp macro="" textlink="">
      <xdr:nvSpPr>
        <xdr:cNvPr id="55" name="【道路】&#10;有形固定資産減価償却率最小値テキスト">
          <a:extLst>
            <a:ext uri="{FF2B5EF4-FFF2-40B4-BE49-F238E27FC236}">
              <a16:creationId xmlns:a16="http://schemas.microsoft.com/office/drawing/2014/main" id="{00000000-0008-0000-0E00-000037000000}"/>
            </a:ext>
          </a:extLst>
        </xdr:cNvPr>
        <xdr:cNvSpPr txBox="1"/>
      </xdr:nvSpPr>
      <xdr:spPr>
        <a:xfrm>
          <a:off x="4673600" y="72786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42</xdr:row>
      <xdr:rowOff>73914</xdr:rowOff>
    </xdr:from>
    <xdr:to>
      <xdr:col>24</xdr:col>
      <xdr:colOff>152400</xdr:colOff>
      <xdr:row>42</xdr:row>
      <xdr:rowOff>73914</xdr:rowOff>
    </xdr:to>
    <xdr:cxnSp macro="">
      <xdr:nvCxnSpPr>
        <xdr:cNvPr id="56" name="直線コネクタ 55">
          <a:extLst>
            <a:ext uri="{FF2B5EF4-FFF2-40B4-BE49-F238E27FC236}">
              <a16:creationId xmlns:a16="http://schemas.microsoft.com/office/drawing/2014/main" id="{00000000-0008-0000-0E00-000038000000}"/>
            </a:ext>
          </a:extLst>
        </xdr:cNvPr>
        <xdr:cNvCxnSpPr/>
      </xdr:nvCxnSpPr>
      <xdr:spPr>
        <a:xfrm>
          <a:off x="4546600" y="72748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146321</xdr:rowOff>
    </xdr:from>
    <xdr:ext cx="405111" cy="259045"/>
    <xdr:sp macro="" textlink="">
      <xdr:nvSpPr>
        <xdr:cNvPr id="57" name="【道路】&#10;有形固定資産減価償却率最大値テキスト">
          <a:extLst>
            <a:ext uri="{FF2B5EF4-FFF2-40B4-BE49-F238E27FC236}">
              <a16:creationId xmlns:a16="http://schemas.microsoft.com/office/drawing/2014/main" id="{00000000-0008-0000-0E00-000039000000}"/>
            </a:ext>
          </a:extLst>
        </xdr:cNvPr>
        <xdr:cNvSpPr txBox="1"/>
      </xdr:nvSpPr>
      <xdr:spPr>
        <a:xfrm>
          <a:off x="4673600" y="56327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34</xdr:row>
      <xdr:rowOff>28194</xdr:rowOff>
    </xdr:from>
    <xdr:to>
      <xdr:col>24</xdr:col>
      <xdr:colOff>152400</xdr:colOff>
      <xdr:row>34</xdr:row>
      <xdr:rowOff>28194</xdr:rowOff>
    </xdr:to>
    <xdr:cxnSp macro="">
      <xdr:nvCxnSpPr>
        <xdr:cNvPr id="58" name="直線コネクタ 57">
          <a:extLst>
            <a:ext uri="{FF2B5EF4-FFF2-40B4-BE49-F238E27FC236}">
              <a16:creationId xmlns:a16="http://schemas.microsoft.com/office/drawing/2014/main" id="{00000000-0008-0000-0E00-00003A000000}"/>
            </a:ext>
          </a:extLst>
        </xdr:cNvPr>
        <xdr:cNvCxnSpPr/>
      </xdr:nvCxnSpPr>
      <xdr:spPr>
        <a:xfrm>
          <a:off x="4546600" y="585749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57421</xdr:rowOff>
    </xdr:from>
    <xdr:ext cx="405111" cy="259045"/>
    <xdr:sp macro="" textlink="">
      <xdr:nvSpPr>
        <xdr:cNvPr id="59" name="【道路】&#10;有形固定資産減価償却率平均値テキスト">
          <a:extLst>
            <a:ext uri="{FF2B5EF4-FFF2-40B4-BE49-F238E27FC236}">
              <a16:creationId xmlns:a16="http://schemas.microsoft.com/office/drawing/2014/main" id="{00000000-0008-0000-0E00-00003B000000}"/>
            </a:ext>
          </a:extLst>
        </xdr:cNvPr>
        <xdr:cNvSpPr txBox="1"/>
      </xdr:nvSpPr>
      <xdr:spPr>
        <a:xfrm>
          <a:off x="4673600" y="657252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34544</xdr:rowOff>
    </xdr:from>
    <xdr:to>
      <xdr:col>24</xdr:col>
      <xdr:colOff>114300</xdr:colOff>
      <xdr:row>39</xdr:row>
      <xdr:rowOff>136144</xdr:rowOff>
    </xdr:to>
    <xdr:sp macro="" textlink="">
      <xdr:nvSpPr>
        <xdr:cNvPr id="60" name="フローチャート: 判断 59">
          <a:extLst>
            <a:ext uri="{FF2B5EF4-FFF2-40B4-BE49-F238E27FC236}">
              <a16:creationId xmlns:a16="http://schemas.microsoft.com/office/drawing/2014/main" id="{00000000-0008-0000-0E00-00003C000000}"/>
            </a:ext>
          </a:extLst>
        </xdr:cNvPr>
        <xdr:cNvSpPr/>
      </xdr:nvSpPr>
      <xdr:spPr>
        <a:xfrm>
          <a:off x="45847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38</xdr:row>
      <xdr:rowOff>164846</xdr:rowOff>
    </xdr:from>
    <xdr:to>
      <xdr:col>20</xdr:col>
      <xdr:colOff>38100</xdr:colOff>
      <xdr:row>39</xdr:row>
      <xdr:rowOff>94996</xdr:rowOff>
    </xdr:to>
    <xdr:sp macro="" textlink="">
      <xdr:nvSpPr>
        <xdr:cNvPr id="61" name="フローチャート: 判断 60">
          <a:extLst>
            <a:ext uri="{FF2B5EF4-FFF2-40B4-BE49-F238E27FC236}">
              <a16:creationId xmlns:a16="http://schemas.microsoft.com/office/drawing/2014/main" id="{00000000-0008-0000-0E00-00003D000000}"/>
            </a:ext>
          </a:extLst>
        </xdr:cNvPr>
        <xdr:cNvSpPr/>
      </xdr:nvSpPr>
      <xdr:spPr>
        <a:xfrm>
          <a:off x="3746500" y="667994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39</xdr:row>
      <xdr:rowOff>34544</xdr:rowOff>
    </xdr:from>
    <xdr:to>
      <xdr:col>15</xdr:col>
      <xdr:colOff>101600</xdr:colOff>
      <xdr:row>39</xdr:row>
      <xdr:rowOff>136144</xdr:rowOff>
    </xdr:to>
    <xdr:sp macro="" textlink="">
      <xdr:nvSpPr>
        <xdr:cNvPr id="62" name="フローチャート: 判断 61">
          <a:extLst>
            <a:ext uri="{FF2B5EF4-FFF2-40B4-BE49-F238E27FC236}">
              <a16:creationId xmlns:a16="http://schemas.microsoft.com/office/drawing/2014/main" id="{00000000-0008-0000-0E00-00003E000000}"/>
            </a:ext>
          </a:extLst>
        </xdr:cNvPr>
        <xdr:cNvSpPr/>
      </xdr:nvSpPr>
      <xdr:spPr>
        <a:xfrm>
          <a:off x="2857500" y="6721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E00-00003F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E00-000040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E00-000041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E00-000042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7" name="テキスト ボックス 66">
          <a:extLst>
            <a:ext uri="{FF2B5EF4-FFF2-40B4-BE49-F238E27FC236}">
              <a16:creationId xmlns:a16="http://schemas.microsoft.com/office/drawing/2014/main" id="{00000000-0008-0000-0E00-000043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40</xdr:row>
      <xdr:rowOff>36830</xdr:rowOff>
    </xdr:from>
    <xdr:to>
      <xdr:col>24</xdr:col>
      <xdr:colOff>114300</xdr:colOff>
      <xdr:row>40</xdr:row>
      <xdr:rowOff>138430</xdr:rowOff>
    </xdr:to>
    <xdr:sp macro="" textlink="">
      <xdr:nvSpPr>
        <xdr:cNvPr id="68" name="楕円 67">
          <a:extLst>
            <a:ext uri="{FF2B5EF4-FFF2-40B4-BE49-F238E27FC236}">
              <a16:creationId xmlns:a16="http://schemas.microsoft.com/office/drawing/2014/main" id="{00000000-0008-0000-0E00-000044000000}"/>
            </a:ext>
          </a:extLst>
        </xdr:cNvPr>
        <xdr:cNvSpPr/>
      </xdr:nvSpPr>
      <xdr:spPr>
        <a:xfrm>
          <a:off x="4584700" y="6894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40</xdr:row>
      <xdr:rowOff>15257</xdr:rowOff>
    </xdr:from>
    <xdr:ext cx="405111" cy="259045"/>
    <xdr:sp macro="" textlink="">
      <xdr:nvSpPr>
        <xdr:cNvPr id="69" name="【道路】&#10;有形固定資産減価償却率該当値テキスト">
          <a:extLst>
            <a:ext uri="{FF2B5EF4-FFF2-40B4-BE49-F238E27FC236}">
              <a16:creationId xmlns:a16="http://schemas.microsoft.com/office/drawing/2014/main" id="{00000000-0008-0000-0E00-000045000000}"/>
            </a:ext>
          </a:extLst>
        </xdr:cNvPr>
        <xdr:cNvSpPr txBox="1"/>
      </xdr:nvSpPr>
      <xdr:spPr>
        <a:xfrm>
          <a:off x="4673600" y="6873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40</xdr:row>
      <xdr:rowOff>61976</xdr:rowOff>
    </xdr:from>
    <xdr:to>
      <xdr:col>20</xdr:col>
      <xdr:colOff>38100</xdr:colOff>
      <xdr:row>40</xdr:row>
      <xdr:rowOff>163576</xdr:rowOff>
    </xdr:to>
    <xdr:sp macro="" textlink="">
      <xdr:nvSpPr>
        <xdr:cNvPr id="70" name="楕円 69">
          <a:extLst>
            <a:ext uri="{FF2B5EF4-FFF2-40B4-BE49-F238E27FC236}">
              <a16:creationId xmlns:a16="http://schemas.microsoft.com/office/drawing/2014/main" id="{00000000-0008-0000-0E00-000046000000}"/>
            </a:ext>
          </a:extLst>
        </xdr:cNvPr>
        <xdr:cNvSpPr/>
      </xdr:nvSpPr>
      <xdr:spPr>
        <a:xfrm>
          <a:off x="3746500" y="691997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40</xdr:row>
      <xdr:rowOff>87630</xdr:rowOff>
    </xdr:from>
    <xdr:to>
      <xdr:col>24</xdr:col>
      <xdr:colOff>63500</xdr:colOff>
      <xdr:row>40</xdr:row>
      <xdr:rowOff>112776</xdr:rowOff>
    </xdr:to>
    <xdr:cxnSp macro="">
      <xdr:nvCxnSpPr>
        <xdr:cNvPr id="71" name="直線コネクタ 70">
          <a:extLst>
            <a:ext uri="{FF2B5EF4-FFF2-40B4-BE49-F238E27FC236}">
              <a16:creationId xmlns:a16="http://schemas.microsoft.com/office/drawing/2014/main" id="{00000000-0008-0000-0E00-000047000000}"/>
            </a:ext>
          </a:extLst>
        </xdr:cNvPr>
        <xdr:cNvCxnSpPr/>
      </xdr:nvCxnSpPr>
      <xdr:spPr>
        <a:xfrm flipV="1">
          <a:off x="3797300" y="6945630"/>
          <a:ext cx="838200" cy="251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40</xdr:row>
      <xdr:rowOff>89408</xdr:rowOff>
    </xdr:from>
    <xdr:to>
      <xdr:col>15</xdr:col>
      <xdr:colOff>101600</xdr:colOff>
      <xdr:row>41</xdr:row>
      <xdr:rowOff>19558</xdr:rowOff>
    </xdr:to>
    <xdr:sp macro="" textlink="">
      <xdr:nvSpPr>
        <xdr:cNvPr id="72" name="楕円 71">
          <a:extLst>
            <a:ext uri="{FF2B5EF4-FFF2-40B4-BE49-F238E27FC236}">
              <a16:creationId xmlns:a16="http://schemas.microsoft.com/office/drawing/2014/main" id="{00000000-0008-0000-0E00-000048000000}"/>
            </a:ext>
          </a:extLst>
        </xdr:cNvPr>
        <xdr:cNvSpPr/>
      </xdr:nvSpPr>
      <xdr:spPr>
        <a:xfrm>
          <a:off x="2857500" y="69474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40</xdr:row>
      <xdr:rowOff>112776</xdr:rowOff>
    </xdr:from>
    <xdr:to>
      <xdr:col>19</xdr:col>
      <xdr:colOff>177800</xdr:colOff>
      <xdr:row>40</xdr:row>
      <xdr:rowOff>140208</xdr:rowOff>
    </xdr:to>
    <xdr:cxnSp macro="">
      <xdr:nvCxnSpPr>
        <xdr:cNvPr id="73" name="直線コネクタ 72">
          <a:extLst>
            <a:ext uri="{FF2B5EF4-FFF2-40B4-BE49-F238E27FC236}">
              <a16:creationId xmlns:a16="http://schemas.microsoft.com/office/drawing/2014/main" id="{00000000-0008-0000-0E00-000049000000}"/>
            </a:ext>
          </a:extLst>
        </xdr:cNvPr>
        <xdr:cNvCxnSpPr/>
      </xdr:nvCxnSpPr>
      <xdr:spPr>
        <a:xfrm flipV="1">
          <a:off x="2908300" y="6970776"/>
          <a:ext cx="889000" cy="27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37</xdr:row>
      <xdr:rowOff>111523</xdr:rowOff>
    </xdr:from>
    <xdr:ext cx="405111" cy="259045"/>
    <xdr:sp macro="" textlink="">
      <xdr:nvSpPr>
        <xdr:cNvPr id="74" name="n_1aveValue【道路】&#10;有形固定資産減価償却率">
          <a:extLst>
            <a:ext uri="{FF2B5EF4-FFF2-40B4-BE49-F238E27FC236}">
              <a16:creationId xmlns:a16="http://schemas.microsoft.com/office/drawing/2014/main" id="{00000000-0008-0000-0E00-00004A000000}"/>
            </a:ext>
          </a:extLst>
        </xdr:cNvPr>
        <xdr:cNvSpPr txBox="1"/>
      </xdr:nvSpPr>
      <xdr:spPr>
        <a:xfrm>
          <a:off x="3582044" y="645517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152671</xdr:rowOff>
    </xdr:from>
    <xdr:ext cx="405111" cy="259045"/>
    <xdr:sp macro="" textlink="">
      <xdr:nvSpPr>
        <xdr:cNvPr id="75" name="n_2aveValue【道路】&#10;有形固定資産減価償却率">
          <a:extLst>
            <a:ext uri="{FF2B5EF4-FFF2-40B4-BE49-F238E27FC236}">
              <a16:creationId xmlns:a16="http://schemas.microsoft.com/office/drawing/2014/main" id="{00000000-0008-0000-0E00-00004B000000}"/>
            </a:ext>
          </a:extLst>
        </xdr:cNvPr>
        <xdr:cNvSpPr txBox="1"/>
      </xdr:nvSpPr>
      <xdr:spPr>
        <a:xfrm>
          <a:off x="2705744" y="64963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40</xdr:row>
      <xdr:rowOff>154703</xdr:rowOff>
    </xdr:from>
    <xdr:ext cx="405111" cy="259045"/>
    <xdr:sp macro="" textlink="">
      <xdr:nvSpPr>
        <xdr:cNvPr id="76" name="n_1mainValue【道路】&#10;有形固定資産減価償却率">
          <a:extLst>
            <a:ext uri="{FF2B5EF4-FFF2-40B4-BE49-F238E27FC236}">
              <a16:creationId xmlns:a16="http://schemas.microsoft.com/office/drawing/2014/main" id="{00000000-0008-0000-0E00-00004C000000}"/>
            </a:ext>
          </a:extLst>
        </xdr:cNvPr>
        <xdr:cNvSpPr txBox="1"/>
      </xdr:nvSpPr>
      <xdr:spPr>
        <a:xfrm>
          <a:off x="3582044" y="701270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41</xdr:row>
      <xdr:rowOff>10685</xdr:rowOff>
    </xdr:from>
    <xdr:ext cx="405111" cy="259045"/>
    <xdr:sp macro="" textlink="">
      <xdr:nvSpPr>
        <xdr:cNvPr id="77" name="n_2mainValue【道路】&#10;有形固定資産減価償却率">
          <a:extLst>
            <a:ext uri="{FF2B5EF4-FFF2-40B4-BE49-F238E27FC236}">
              <a16:creationId xmlns:a16="http://schemas.microsoft.com/office/drawing/2014/main" id="{00000000-0008-0000-0E00-00004D000000}"/>
            </a:ext>
          </a:extLst>
        </xdr:cNvPr>
        <xdr:cNvSpPr txBox="1"/>
      </xdr:nvSpPr>
      <xdr:spPr>
        <a:xfrm>
          <a:off x="2705744" y="70401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8" name="正方形/長方形 77">
          <a:extLst>
            <a:ext uri="{FF2B5EF4-FFF2-40B4-BE49-F238E27FC236}">
              <a16:creationId xmlns:a16="http://schemas.microsoft.com/office/drawing/2014/main" id="{00000000-0008-0000-0E00-00004E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9" name="正方形/長方形 78">
          <a:extLst>
            <a:ext uri="{FF2B5EF4-FFF2-40B4-BE49-F238E27FC236}">
              <a16:creationId xmlns:a16="http://schemas.microsoft.com/office/drawing/2014/main" id="{00000000-0008-0000-0E00-00004F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0" name="正方形/長方形 79">
          <a:extLst>
            <a:ext uri="{FF2B5EF4-FFF2-40B4-BE49-F238E27FC236}">
              <a16:creationId xmlns:a16="http://schemas.microsoft.com/office/drawing/2014/main" id="{00000000-0008-0000-0E00-000050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1" name="正方形/長方形 80">
          <a:extLst>
            <a:ext uri="{FF2B5EF4-FFF2-40B4-BE49-F238E27FC236}">
              <a16:creationId xmlns:a16="http://schemas.microsoft.com/office/drawing/2014/main" id="{00000000-0008-0000-0E00-000051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2" name="正方形/長方形 81">
          <a:extLst>
            <a:ext uri="{FF2B5EF4-FFF2-40B4-BE49-F238E27FC236}">
              <a16:creationId xmlns:a16="http://schemas.microsoft.com/office/drawing/2014/main" id="{00000000-0008-0000-0E00-000052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8.127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3" name="正方形/長方形 82">
          <a:extLst>
            <a:ext uri="{FF2B5EF4-FFF2-40B4-BE49-F238E27FC236}">
              <a16:creationId xmlns:a16="http://schemas.microsoft.com/office/drawing/2014/main" id="{00000000-0008-0000-0E00-000053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4" name="正方形/長方形 83">
          <a:extLst>
            <a:ext uri="{FF2B5EF4-FFF2-40B4-BE49-F238E27FC236}">
              <a16:creationId xmlns:a16="http://schemas.microsoft.com/office/drawing/2014/main" id="{00000000-0008-0000-0E00-000054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5" name="正方形/長方形 84">
          <a:extLst>
            <a:ext uri="{FF2B5EF4-FFF2-40B4-BE49-F238E27FC236}">
              <a16:creationId xmlns:a16="http://schemas.microsoft.com/office/drawing/2014/main" id="{00000000-0008-0000-0E00-000055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86" name="テキスト ボックス 85">
          <a:extLst>
            <a:ext uri="{FF2B5EF4-FFF2-40B4-BE49-F238E27FC236}">
              <a16:creationId xmlns:a16="http://schemas.microsoft.com/office/drawing/2014/main" id="{00000000-0008-0000-0E00-000056000000}"/>
            </a:ext>
          </a:extLst>
        </xdr:cNvPr>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7" name="直線コネクタ 86">
          <a:extLst>
            <a:ext uri="{FF2B5EF4-FFF2-40B4-BE49-F238E27FC236}">
              <a16:creationId xmlns:a16="http://schemas.microsoft.com/office/drawing/2014/main" id="{00000000-0008-0000-0E00-000057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41</xdr:row>
      <xdr:rowOff>133350</xdr:rowOff>
    </xdr:from>
    <xdr:to>
      <xdr:col>59</xdr:col>
      <xdr:colOff>50800</xdr:colOff>
      <xdr:row>41</xdr:row>
      <xdr:rowOff>133350</xdr:rowOff>
    </xdr:to>
    <xdr:cxnSp macro="">
      <xdr:nvCxnSpPr>
        <xdr:cNvPr id="88" name="直線コネクタ 87">
          <a:extLst>
            <a:ext uri="{FF2B5EF4-FFF2-40B4-BE49-F238E27FC236}">
              <a16:creationId xmlns:a16="http://schemas.microsoft.com/office/drawing/2014/main" id="{00000000-0008-0000-0E00-000058000000}"/>
            </a:ext>
          </a:extLst>
        </xdr:cNvPr>
        <xdr:cNvCxnSpPr/>
      </xdr:nvCxnSpPr>
      <xdr:spPr>
        <a:xfrm>
          <a:off x="6604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40</xdr:row>
      <xdr:rowOff>162577</xdr:rowOff>
    </xdr:from>
    <xdr:ext cx="467179" cy="259045"/>
    <xdr:sp macro="" textlink="">
      <xdr:nvSpPr>
        <xdr:cNvPr id="89" name="テキスト ボックス 88">
          <a:extLst>
            <a:ext uri="{FF2B5EF4-FFF2-40B4-BE49-F238E27FC236}">
              <a16:creationId xmlns:a16="http://schemas.microsoft.com/office/drawing/2014/main" id="{00000000-0008-0000-0E00-000059000000}"/>
            </a:ext>
          </a:extLst>
        </xdr:cNvPr>
        <xdr:cNvSpPr txBox="1"/>
      </xdr:nvSpPr>
      <xdr:spPr>
        <a:xfrm>
          <a:off x="6136821" y="702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39</xdr:row>
      <xdr:rowOff>19050</xdr:rowOff>
    </xdr:from>
    <xdr:to>
      <xdr:col>59</xdr:col>
      <xdr:colOff>50800</xdr:colOff>
      <xdr:row>39</xdr:row>
      <xdr:rowOff>19050</xdr:rowOff>
    </xdr:to>
    <xdr:cxnSp macro="">
      <xdr:nvCxnSpPr>
        <xdr:cNvPr id="90" name="直線コネクタ 89">
          <a:extLst>
            <a:ext uri="{FF2B5EF4-FFF2-40B4-BE49-F238E27FC236}">
              <a16:creationId xmlns:a16="http://schemas.microsoft.com/office/drawing/2014/main" id="{00000000-0008-0000-0E00-00005A000000}"/>
            </a:ext>
          </a:extLst>
        </xdr:cNvPr>
        <xdr:cNvCxnSpPr/>
      </xdr:nvCxnSpPr>
      <xdr:spPr>
        <a:xfrm>
          <a:off x="6604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38</xdr:row>
      <xdr:rowOff>48277</xdr:rowOff>
    </xdr:from>
    <xdr:ext cx="595419" cy="259045"/>
    <xdr:sp macro="" textlink="">
      <xdr:nvSpPr>
        <xdr:cNvPr id="91" name="テキスト ボックス 90">
          <a:extLst>
            <a:ext uri="{FF2B5EF4-FFF2-40B4-BE49-F238E27FC236}">
              <a16:creationId xmlns:a16="http://schemas.microsoft.com/office/drawing/2014/main" id="{00000000-0008-0000-0E00-00005B000000}"/>
            </a:ext>
          </a:extLst>
        </xdr:cNvPr>
        <xdr:cNvSpPr txBox="1"/>
      </xdr:nvSpPr>
      <xdr:spPr>
        <a:xfrm>
          <a:off x="6008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76200</xdr:rowOff>
    </xdr:from>
    <xdr:to>
      <xdr:col>59</xdr:col>
      <xdr:colOff>50800</xdr:colOff>
      <xdr:row>36</xdr:row>
      <xdr:rowOff>76200</xdr:rowOff>
    </xdr:to>
    <xdr:cxnSp macro="">
      <xdr:nvCxnSpPr>
        <xdr:cNvPr id="92" name="直線コネクタ 91">
          <a:extLst>
            <a:ext uri="{FF2B5EF4-FFF2-40B4-BE49-F238E27FC236}">
              <a16:creationId xmlns:a16="http://schemas.microsoft.com/office/drawing/2014/main" id="{00000000-0008-0000-0E00-00005C000000}"/>
            </a:ext>
          </a:extLst>
        </xdr:cNvPr>
        <xdr:cNvCxnSpPr/>
      </xdr:nvCxnSpPr>
      <xdr:spPr>
        <a:xfrm>
          <a:off x="6604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35</xdr:row>
      <xdr:rowOff>105427</xdr:rowOff>
    </xdr:from>
    <xdr:ext cx="595419" cy="259045"/>
    <xdr:sp macro="" textlink="">
      <xdr:nvSpPr>
        <xdr:cNvPr id="93" name="テキスト ボックス 92">
          <a:extLst>
            <a:ext uri="{FF2B5EF4-FFF2-40B4-BE49-F238E27FC236}">
              <a16:creationId xmlns:a16="http://schemas.microsoft.com/office/drawing/2014/main" id="{00000000-0008-0000-0E00-00005D000000}"/>
            </a:ext>
          </a:extLst>
        </xdr:cNvPr>
        <xdr:cNvSpPr txBox="1"/>
      </xdr:nvSpPr>
      <xdr:spPr>
        <a:xfrm>
          <a:off x="6008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133350</xdr:rowOff>
    </xdr:from>
    <xdr:to>
      <xdr:col>59</xdr:col>
      <xdr:colOff>50800</xdr:colOff>
      <xdr:row>33</xdr:row>
      <xdr:rowOff>133350</xdr:rowOff>
    </xdr:to>
    <xdr:cxnSp macro="">
      <xdr:nvCxnSpPr>
        <xdr:cNvPr id="94" name="直線コネクタ 93">
          <a:extLst>
            <a:ext uri="{FF2B5EF4-FFF2-40B4-BE49-F238E27FC236}">
              <a16:creationId xmlns:a16="http://schemas.microsoft.com/office/drawing/2014/main" id="{00000000-0008-0000-0E00-00005E000000}"/>
            </a:ext>
          </a:extLst>
        </xdr:cNvPr>
        <xdr:cNvCxnSpPr/>
      </xdr:nvCxnSpPr>
      <xdr:spPr>
        <a:xfrm>
          <a:off x="6604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32</xdr:row>
      <xdr:rowOff>162577</xdr:rowOff>
    </xdr:from>
    <xdr:ext cx="595419" cy="259045"/>
    <xdr:sp macro="" textlink="">
      <xdr:nvSpPr>
        <xdr:cNvPr id="95" name="テキスト ボックス 94">
          <a:extLst>
            <a:ext uri="{FF2B5EF4-FFF2-40B4-BE49-F238E27FC236}">
              <a16:creationId xmlns:a16="http://schemas.microsoft.com/office/drawing/2014/main" id="{00000000-0008-0000-0E00-00005F000000}"/>
            </a:ext>
          </a:extLst>
        </xdr:cNvPr>
        <xdr:cNvSpPr txBox="1"/>
      </xdr:nvSpPr>
      <xdr:spPr>
        <a:xfrm>
          <a:off x="6008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6" name="直線コネクタ 95">
          <a:extLst>
            <a:ext uri="{FF2B5EF4-FFF2-40B4-BE49-F238E27FC236}">
              <a16:creationId xmlns:a16="http://schemas.microsoft.com/office/drawing/2014/main" id="{00000000-0008-0000-0E00-000060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97" name="テキスト ボックス 96">
          <a:extLst>
            <a:ext uri="{FF2B5EF4-FFF2-40B4-BE49-F238E27FC236}">
              <a16:creationId xmlns:a16="http://schemas.microsoft.com/office/drawing/2014/main" id="{00000000-0008-0000-0E00-000061000000}"/>
            </a:ext>
          </a:extLst>
        </xdr:cNvPr>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8" name="【道路】&#10;一人当たり延長グラフ枠">
          <a:extLst>
            <a:ext uri="{FF2B5EF4-FFF2-40B4-BE49-F238E27FC236}">
              <a16:creationId xmlns:a16="http://schemas.microsoft.com/office/drawing/2014/main" id="{00000000-0008-0000-0E00-000062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36063</xdr:rowOff>
    </xdr:from>
    <xdr:to>
      <xdr:col>54</xdr:col>
      <xdr:colOff>189865</xdr:colOff>
      <xdr:row>41</xdr:row>
      <xdr:rowOff>102960</xdr:rowOff>
    </xdr:to>
    <xdr:cxnSp macro="">
      <xdr:nvCxnSpPr>
        <xdr:cNvPr id="99" name="直線コネクタ 98">
          <a:extLst>
            <a:ext uri="{FF2B5EF4-FFF2-40B4-BE49-F238E27FC236}">
              <a16:creationId xmlns:a16="http://schemas.microsoft.com/office/drawing/2014/main" id="{00000000-0008-0000-0E00-000063000000}"/>
            </a:ext>
          </a:extLst>
        </xdr:cNvPr>
        <xdr:cNvCxnSpPr/>
      </xdr:nvCxnSpPr>
      <xdr:spPr>
        <a:xfrm flipV="1">
          <a:off x="10476865" y="5865363"/>
          <a:ext cx="0" cy="126704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106787</xdr:rowOff>
    </xdr:from>
    <xdr:ext cx="469744" cy="259045"/>
    <xdr:sp macro="" textlink="">
      <xdr:nvSpPr>
        <xdr:cNvPr id="100" name="【道路】&#10;一人当たり延長最小値テキスト">
          <a:extLst>
            <a:ext uri="{FF2B5EF4-FFF2-40B4-BE49-F238E27FC236}">
              <a16:creationId xmlns:a16="http://schemas.microsoft.com/office/drawing/2014/main" id="{00000000-0008-0000-0E00-000064000000}"/>
            </a:ext>
          </a:extLst>
        </xdr:cNvPr>
        <xdr:cNvSpPr txBox="1"/>
      </xdr:nvSpPr>
      <xdr:spPr>
        <a:xfrm>
          <a:off x="10515600" y="71362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6.647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102960</xdr:rowOff>
    </xdr:from>
    <xdr:to>
      <xdr:col>55</xdr:col>
      <xdr:colOff>88900</xdr:colOff>
      <xdr:row>41</xdr:row>
      <xdr:rowOff>102960</xdr:rowOff>
    </xdr:to>
    <xdr:cxnSp macro="">
      <xdr:nvCxnSpPr>
        <xdr:cNvPr id="101" name="直線コネクタ 100">
          <a:extLst>
            <a:ext uri="{FF2B5EF4-FFF2-40B4-BE49-F238E27FC236}">
              <a16:creationId xmlns:a16="http://schemas.microsoft.com/office/drawing/2014/main" id="{00000000-0008-0000-0E00-000065000000}"/>
            </a:ext>
          </a:extLst>
        </xdr:cNvPr>
        <xdr:cNvCxnSpPr/>
      </xdr:nvCxnSpPr>
      <xdr:spPr>
        <a:xfrm>
          <a:off x="10388600" y="71324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154190</xdr:rowOff>
    </xdr:from>
    <xdr:ext cx="599010" cy="259045"/>
    <xdr:sp macro="" textlink="">
      <xdr:nvSpPr>
        <xdr:cNvPr id="102" name="【道路】&#10;一人当たり延長最大値テキスト">
          <a:extLst>
            <a:ext uri="{FF2B5EF4-FFF2-40B4-BE49-F238E27FC236}">
              <a16:creationId xmlns:a16="http://schemas.microsoft.com/office/drawing/2014/main" id="{00000000-0008-0000-0E00-000066000000}"/>
            </a:ext>
          </a:extLst>
        </xdr:cNvPr>
        <xdr:cNvSpPr txBox="1"/>
      </xdr:nvSpPr>
      <xdr:spPr>
        <a:xfrm>
          <a:off x="10515600" y="56405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283.779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36063</xdr:rowOff>
    </xdr:from>
    <xdr:to>
      <xdr:col>55</xdr:col>
      <xdr:colOff>88900</xdr:colOff>
      <xdr:row>34</xdr:row>
      <xdr:rowOff>36063</xdr:rowOff>
    </xdr:to>
    <xdr:cxnSp macro="">
      <xdr:nvCxnSpPr>
        <xdr:cNvPr id="103" name="直線コネクタ 102">
          <a:extLst>
            <a:ext uri="{FF2B5EF4-FFF2-40B4-BE49-F238E27FC236}">
              <a16:creationId xmlns:a16="http://schemas.microsoft.com/office/drawing/2014/main" id="{00000000-0008-0000-0E00-000067000000}"/>
            </a:ext>
          </a:extLst>
        </xdr:cNvPr>
        <xdr:cNvCxnSpPr/>
      </xdr:nvCxnSpPr>
      <xdr:spPr>
        <a:xfrm>
          <a:off x="10388600" y="58653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68211</xdr:rowOff>
    </xdr:from>
    <xdr:ext cx="534377" cy="259045"/>
    <xdr:sp macro="" textlink="">
      <xdr:nvSpPr>
        <xdr:cNvPr id="104" name="【道路】&#10;一人当たり延長平均値テキスト">
          <a:extLst>
            <a:ext uri="{FF2B5EF4-FFF2-40B4-BE49-F238E27FC236}">
              <a16:creationId xmlns:a16="http://schemas.microsoft.com/office/drawing/2014/main" id="{00000000-0008-0000-0E00-000068000000}"/>
            </a:ext>
          </a:extLst>
        </xdr:cNvPr>
        <xdr:cNvSpPr txBox="1"/>
      </xdr:nvSpPr>
      <xdr:spPr>
        <a:xfrm>
          <a:off x="10515600" y="675476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45.640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45334</xdr:rowOff>
    </xdr:from>
    <xdr:to>
      <xdr:col>55</xdr:col>
      <xdr:colOff>50800</xdr:colOff>
      <xdr:row>40</xdr:row>
      <xdr:rowOff>146934</xdr:rowOff>
    </xdr:to>
    <xdr:sp macro="" textlink="">
      <xdr:nvSpPr>
        <xdr:cNvPr id="105" name="フローチャート: 判断 104">
          <a:extLst>
            <a:ext uri="{FF2B5EF4-FFF2-40B4-BE49-F238E27FC236}">
              <a16:creationId xmlns:a16="http://schemas.microsoft.com/office/drawing/2014/main" id="{00000000-0008-0000-0E00-000069000000}"/>
            </a:ext>
          </a:extLst>
        </xdr:cNvPr>
        <xdr:cNvSpPr/>
      </xdr:nvSpPr>
      <xdr:spPr>
        <a:xfrm>
          <a:off x="10426700" y="69033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114111</xdr:rowOff>
    </xdr:from>
    <xdr:to>
      <xdr:col>50</xdr:col>
      <xdr:colOff>165100</xdr:colOff>
      <xdr:row>40</xdr:row>
      <xdr:rowOff>44261</xdr:rowOff>
    </xdr:to>
    <xdr:sp macro="" textlink="">
      <xdr:nvSpPr>
        <xdr:cNvPr id="106" name="フローチャート: 判断 105">
          <a:extLst>
            <a:ext uri="{FF2B5EF4-FFF2-40B4-BE49-F238E27FC236}">
              <a16:creationId xmlns:a16="http://schemas.microsoft.com/office/drawing/2014/main" id="{00000000-0008-0000-0E00-00006A000000}"/>
            </a:ext>
          </a:extLst>
        </xdr:cNvPr>
        <xdr:cNvSpPr/>
      </xdr:nvSpPr>
      <xdr:spPr>
        <a:xfrm>
          <a:off x="9588500" y="68006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25757</xdr:rowOff>
    </xdr:from>
    <xdr:to>
      <xdr:col>46</xdr:col>
      <xdr:colOff>38100</xdr:colOff>
      <xdr:row>40</xdr:row>
      <xdr:rowOff>127357</xdr:rowOff>
    </xdr:to>
    <xdr:sp macro="" textlink="">
      <xdr:nvSpPr>
        <xdr:cNvPr id="107" name="フローチャート: 判断 106">
          <a:extLst>
            <a:ext uri="{FF2B5EF4-FFF2-40B4-BE49-F238E27FC236}">
              <a16:creationId xmlns:a16="http://schemas.microsoft.com/office/drawing/2014/main" id="{00000000-0008-0000-0E00-00006B000000}"/>
            </a:ext>
          </a:extLst>
        </xdr:cNvPr>
        <xdr:cNvSpPr/>
      </xdr:nvSpPr>
      <xdr:spPr>
        <a:xfrm>
          <a:off x="8699500" y="6883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8" name="テキスト ボックス 107">
          <a:extLst>
            <a:ext uri="{FF2B5EF4-FFF2-40B4-BE49-F238E27FC236}">
              <a16:creationId xmlns:a16="http://schemas.microsoft.com/office/drawing/2014/main" id="{00000000-0008-0000-0E00-00006C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E00-00006D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E00-00006E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E00-00006F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E00-000070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139727</xdr:rowOff>
    </xdr:from>
    <xdr:to>
      <xdr:col>55</xdr:col>
      <xdr:colOff>50800</xdr:colOff>
      <xdr:row>41</xdr:row>
      <xdr:rowOff>69877</xdr:rowOff>
    </xdr:to>
    <xdr:sp macro="" textlink="">
      <xdr:nvSpPr>
        <xdr:cNvPr id="113" name="楕円 112">
          <a:extLst>
            <a:ext uri="{FF2B5EF4-FFF2-40B4-BE49-F238E27FC236}">
              <a16:creationId xmlns:a16="http://schemas.microsoft.com/office/drawing/2014/main" id="{00000000-0008-0000-0E00-000071000000}"/>
            </a:ext>
          </a:extLst>
        </xdr:cNvPr>
        <xdr:cNvSpPr/>
      </xdr:nvSpPr>
      <xdr:spPr>
        <a:xfrm>
          <a:off x="10426700" y="69977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54654</xdr:rowOff>
    </xdr:from>
    <xdr:ext cx="534377" cy="259045"/>
    <xdr:sp macro="" textlink="">
      <xdr:nvSpPr>
        <xdr:cNvPr id="114" name="【道路】&#10;一人当たり延長該当値テキスト">
          <a:extLst>
            <a:ext uri="{FF2B5EF4-FFF2-40B4-BE49-F238E27FC236}">
              <a16:creationId xmlns:a16="http://schemas.microsoft.com/office/drawing/2014/main" id="{00000000-0008-0000-0E00-000072000000}"/>
            </a:ext>
          </a:extLst>
        </xdr:cNvPr>
        <xdr:cNvSpPr txBox="1"/>
      </xdr:nvSpPr>
      <xdr:spPr>
        <a:xfrm>
          <a:off x="10515600" y="69126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24.994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140184</xdr:rowOff>
    </xdr:from>
    <xdr:to>
      <xdr:col>50</xdr:col>
      <xdr:colOff>165100</xdr:colOff>
      <xdr:row>41</xdr:row>
      <xdr:rowOff>70334</xdr:rowOff>
    </xdr:to>
    <xdr:sp macro="" textlink="">
      <xdr:nvSpPr>
        <xdr:cNvPr id="115" name="楕円 114">
          <a:extLst>
            <a:ext uri="{FF2B5EF4-FFF2-40B4-BE49-F238E27FC236}">
              <a16:creationId xmlns:a16="http://schemas.microsoft.com/office/drawing/2014/main" id="{00000000-0008-0000-0E00-000073000000}"/>
            </a:ext>
          </a:extLst>
        </xdr:cNvPr>
        <xdr:cNvSpPr/>
      </xdr:nvSpPr>
      <xdr:spPr>
        <a:xfrm>
          <a:off x="9588500" y="69981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19077</xdr:rowOff>
    </xdr:from>
    <xdr:to>
      <xdr:col>55</xdr:col>
      <xdr:colOff>0</xdr:colOff>
      <xdr:row>41</xdr:row>
      <xdr:rowOff>19534</xdr:rowOff>
    </xdr:to>
    <xdr:cxnSp macro="">
      <xdr:nvCxnSpPr>
        <xdr:cNvPr id="116" name="直線コネクタ 115">
          <a:extLst>
            <a:ext uri="{FF2B5EF4-FFF2-40B4-BE49-F238E27FC236}">
              <a16:creationId xmlns:a16="http://schemas.microsoft.com/office/drawing/2014/main" id="{00000000-0008-0000-0E00-000074000000}"/>
            </a:ext>
          </a:extLst>
        </xdr:cNvPr>
        <xdr:cNvCxnSpPr/>
      </xdr:nvCxnSpPr>
      <xdr:spPr>
        <a:xfrm flipV="1">
          <a:off x="9639300" y="7048527"/>
          <a:ext cx="8382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141629</xdr:rowOff>
    </xdr:from>
    <xdr:to>
      <xdr:col>46</xdr:col>
      <xdr:colOff>38100</xdr:colOff>
      <xdr:row>41</xdr:row>
      <xdr:rowOff>71779</xdr:rowOff>
    </xdr:to>
    <xdr:sp macro="" textlink="">
      <xdr:nvSpPr>
        <xdr:cNvPr id="117" name="楕円 116">
          <a:extLst>
            <a:ext uri="{FF2B5EF4-FFF2-40B4-BE49-F238E27FC236}">
              <a16:creationId xmlns:a16="http://schemas.microsoft.com/office/drawing/2014/main" id="{00000000-0008-0000-0E00-000075000000}"/>
            </a:ext>
          </a:extLst>
        </xdr:cNvPr>
        <xdr:cNvSpPr/>
      </xdr:nvSpPr>
      <xdr:spPr>
        <a:xfrm>
          <a:off x="8699500" y="69996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19534</xdr:rowOff>
    </xdr:from>
    <xdr:to>
      <xdr:col>50</xdr:col>
      <xdr:colOff>114300</xdr:colOff>
      <xdr:row>41</xdr:row>
      <xdr:rowOff>20979</xdr:rowOff>
    </xdr:to>
    <xdr:cxnSp macro="">
      <xdr:nvCxnSpPr>
        <xdr:cNvPr id="118" name="直線コネクタ 117">
          <a:extLst>
            <a:ext uri="{FF2B5EF4-FFF2-40B4-BE49-F238E27FC236}">
              <a16:creationId xmlns:a16="http://schemas.microsoft.com/office/drawing/2014/main" id="{00000000-0008-0000-0E00-000076000000}"/>
            </a:ext>
          </a:extLst>
        </xdr:cNvPr>
        <xdr:cNvCxnSpPr/>
      </xdr:nvCxnSpPr>
      <xdr:spPr>
        <a:xfrm flipV="1">
          <a:off x="8750300" y="7048984"/>
          <a:ext cx="889000" cy="14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60788</xdr:rowOff>
    </xdr:from>
    <xdr:ext cx="534377" cy="259045"/>
    <xdr:sp macro="" textlink="">
      <xdr:nvSpPr>
        <xdr:cNvPr id="119" name="n_1aveValue【道路】&#10;一人当たり延長">
          <a:extLst>
            <a:ext uri="{FF2B5EF4-FFF2-40B4-BE49-F238E27FC236}">
              <a16:creationId xmlns:a16="http://schemas.microsoft.com/office/drawing/2014/main" id="{00000000-0008-0000-0E00-000077000000}"/>
            </a:ext>
          </a:extLst>
        </xdr:cNvPr>
        <xdr:cNvSpPr txBox="1"/>
      </xdr:nvSpPr>
      <xdr:spPr>
        <a:xfrm>
          <a:off x="9359411" y="65758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143884</xdr:rowOff>
    </xdr:from>
    <xdr:ext cx="534377" cy="259045"/>
    <xdr:sp macro="" textlink="">
      <xdr:nvSpPr>
        <xdr:cNvPr id="120" name="n_2aveValue【道路】&#10;一人当たり延長">
          <a:extLst>
            <a:ext uri="{FF2B5EF4-FFF2-40B4-BE49-F238E27FC236}">
              <a16:creationId xmlns:a16="http://schemas.microsoft.com/office/drawing/2014/main" id="{00000000-0008-0000-0E00-000078000000}"/>
            </a:ext>
          </a:extLst>
        </xdr:cNvPr>
        <xdr:cNvSpPr txBox="1"/>
      </xdr:nvSpPr>
      <xdr:spPr>
        <a:xfrm>
          <a:off x="8483111" y="66589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49.922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61461</xdr:rowOff>
    </xdr:from>
    <xdr:ext cx="534377" cy="259045"/>
    <xdr:sp macro="" textlink="">
      <xdr:nvSpPr>
        <xdr:cNvPr id="121" name="n_1mainValue【道路】&#10;一人当たり延長">
          <a:extLst>
            <a:ext uri="{FF2B5EF4-FFF2-40B4-BE49-F238E27FC236}">
              <a16:creationId xmlns:a16="http://schemas.microsoft.com/office/drawing/2014/main" id="{00000000-0008-0000-0E00-000079000000}"/>
            </a:ext>
          </a:extLst>
        </xdr:cNvPr>
        <xdr:cNvSpPr txBox="1"/>
      </xdr:nvSpPr>
      <xdr:spPr>
        <a:xfrm>
          <a:off x="9359411" y="70909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62906</xdr:rowOff>
    </xdr:from>
    <xdr:ext cx="534377" cy="259045"/>
    <xdr:sp macro="" textlink="">
      <xdr:nvSpPr>
        <xdr:cNvPr id="122" name="n_2mainValue【道路】&#10;一人当たり延長">
          <a:extLst>
            <a:ext uri="{FF2B5EF4-FFF2-40B4-BE49-F238E27FC236}">
              <a16:creationId xmlns:a16="http://schemas.microsoft.com/office/drawing/2014/main" id="{00000000-0008-0000-0E00-00007A000000}"/>
            </a:ext>
          </a:extLst>
        </xdr:cNvPr>
        <xdr:cNvSpPr txBox="1"/>
      </xdr:nvSpPr>
      <xdr:spPr>
        <a:xfrm>
          <a:off x="8483111" y="70923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24.578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3" name="正方形/長方形 122">
          <a:extLst>
            <a:ext uri="{FF2B5EF4-FFF2-40B4-BE49-F238E27FC236}">
              <a16:creationId xmlns:a16="http://schemas.microsoft.com/office/drawing/2014/main" id="{00000000-0008-0000-0E00-00007B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4" name="正方形/長方形 123">
          <a:extLst>
            <a:ext uri="{FF2B5EF4-FFF2-40B4-BE49-F238E27FC236}">
              <a16:creationId xmlns:a16="http://schemas.microsoft.com/office/drawing/2014/main" id="{00000000-0008-0000-0E00-00007C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5" name="正方形/長方形 124">
          <a:extLst>
            <a:ext uri="{FF2B5EF4-FFF2-40B4-BE49-F238E27FC236}">
              <a16:creationId xmlns:a16="http://schemas.microsoft.com/office/drawing/2014/main" id="{00000000-0008-0000-0E00-00007D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6" name="正方形/長方形 125">
          <a:extLst>
            <a:ext uri="{FF2B5EF4-FFF2-40B4-BE49-F238E27FC236}">
              <a16:creationId xmlns:a16="http://schemas.microsoft.com/office/drawing/2014/main" id="{00000000-0008-0000-0E00-00007E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7" name="正方形/長方形 126">
          <a:extLst>
            <a:ext uri="{FF2B5EF4-FFF2-40B4-BE49-F238E27FC236}">
              <a16:creationId xmlns:a16="http://schemas.microsoft.com/office/drawing/2014/main" id="{00000000-0008-0000-0E00-00007F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8" name="正方形/長方形 127">
          <a:extLst>
            <a:ext uri="{FF2B5EF4-FFF2-40B4-BE49-F238E27FC236}">
              <a16:creationId xmlns:a16="http://schemas.microsoft.com/office/drawing/2014/main" id="{00000000-0008-0000-0E00-000080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29" name="正方形/長方形 128">
          <a:extLst>
            <a:ext uri="{FF2B5EF4-FFF2-40B4-BE49-F238E27FC236}">
              <a16:creationId xmlns:a16="http://schemas.microsoft.com/office/drawing/2014/main" id="{00000000-0008-0000-0E00-000081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0" name="正方形/長方形 129">
          <a:extLst>
            <a:ext uri="{FF2B5EF4-FFF2-40B4-BE49-F238E27FC236}">
              <a16:creationId xmlns:a16="http://schemas.microsoft.com/office/drawing/2014/main" id="{00000000-0008-0000-0E00-000082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1" name="テキスト ボックス 130">
          <a:extLst>
            <a:ext uri="{FF2B5EF4-FFF2-40B4-BE49-F238E27FC236}">
              <a16:creationId xmlns:a16="http://schemas.microsoft.com/office/drawing/2014/main" id="{00000000-0008-0000-0E00-000083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2" name="直線コネクタ 131">
          <a:extLst>
            <a:ext uri="{FF2B5EF4-FFF2-40B4-BE49-F238E27FC236}">
              <a16:creationId xmlns:a16="http://schemas.microsoft.com/office/drawing/2014/main" id="{00000000-0008-0000-0E00-000084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130628</xdr:rowOff>
    </xdr:from>
    <xdr:to>
      <xdr:col>28</xdr:col>
      <xdr:colOff>114300</xdr:colOff>
      <xdr:row>64</xdr:row>
      <xdr:rowOff>130628</xdr:rowOff>
    </xdr:to>
    <xdr:cxnSp macro="">
      <xdr:nvCxnSpPr>
        <xdr:cNvPr id="133" name="直線コネクタ 132">
          <a:extLst>
            <a:ext uri="{FF2B5EF4-FFF2-40B4-BE49-F238E27FC236}">
              <a16:creationId xmlns:a16="http://schemas.microsoft.com/office/drawing/2014/main" id="{00000000-0008-0000-0E00-000085000000}"/>
            </a:ext>
          </a:extLst>
        </xdr:cNvPr>
        <xdr:cNvCxnSpPr/>
      </xdr:nvCxnSpPr>
      <xdr:spPr>
        <a:xfrm>
          <a:off x="762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159855</xdr:rowOff>
    </xdr:from>
    <xdr:ext cx="338939" cy="259045"/>
    <xdr:sp macro="" textlink="">
      <xdr:nvSpPr>
        <xdr:cNvPr id="134" name="テキスト ボックス 133">
          <a:extLst>
            <a:ext uri="{FF2B5EF4-FFF2-40B4-BE49-F238E27FC236}">
              <a16:creationId xmlns:a16="http://schemas.microsoft.com/office/drawing/2014/main" id="{00000000-0008-0000-0E00-000086000000}"/>
            </a:ext>
          </a:extLst>
        </xdr:cNvPr>
        <xdr:cNvSpPr txBox="1"/>
      </xdr:nvSpPr>
      <xdr:spPr>
        <a:xfrm>
          <a:off x="423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146957</xdr:rowOff>
    </xdr:from>
    <xdr:to>
      <xdr:col>28</xdr:col>
      <xdr:colOff>114300</xdr:colOff>
      <xdr:row>62</xdr:row>
      <xdr:rowOff>146957</xdr:rowOff>
    </xdr:to>
    <xdr:cxnSp macro="">
      <xdr:nvCxnSpPr>
        <xdr:cNvPr id="135" name="直線コネクタ 134">
          <a:extLst>
            <a:ext uri="{FF2B5EF4-FFF2-40B4-BE49-F238E27FC236}">
              <a16:creationId xmlns:a16="http://schemas.microsoft.com/office/drawing/2014/main" id="{00000000-0008-0000-0E00-000087000000}"/>
            </a:ext>
          </a:extLst>
        </xdr:cNvPr>
        <xdr:cNvCxnSpPr/>
      </xdr:nvCxnSpPr>
      <xdr:spPr>
        <a:xfrm>
          <a:off x="762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62</xdr:row>
      <xdr:rowOff>4734</xdr:rowOff>
    </xdr:from>
    <xdr:ext cx="403059" cy="259045"/>
    <xdr:sp macro="" textlink="">
      <xdr:nvSpPr>
        <xdr:cNvPr id="136" name="テキスト ボックス 135">
          <a:extLst>
            <a:ext uri="{FF2B5EF4-FFF2-40B4-BE49-F238E27FC236}">
              <a16:creationId xmlns:a16="http://schemas.microsoft.com/office/drawing/2014/main" id="{00000000-0008-0000-0E00-000088000000}"/>
            </a:ext>
          </a:extLst>
        </xdr:cNvPr>
        <xdr:cNvSpPr txBox="1"/>
      </xdr:nvSpPr>
      <xdr:spPr>
        <a:xfrm>
          <a:off x="358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163285</xdr:rowOff>
    </xdr:from>
    <xdr:to>
      <xdr:col>28</xdr:col>
      <xdr:colOff>114300</xdr:colOff>
      <xdr:row>60</xdr:row>
      <xdr:rowOff>163285</xdr:rowOff>
    </xdr:to>
    <xdr:cxnSp macro="">
      <xdr:nvCxnSpPr>
        <xdr:cNvPr id="137" name="直線コネクタ 136">
          <a:extLst>
            <a:ext uri="{FF2B5EF4-FFF2-40B4-BE49-F238E27FC236}">
              <a16:creationId xmlns:a16="http://schemas.microsoft.com/office/drawing/2014/main" id="{00000000-0008-0000-0E00-000089000000}"/>
            </a:ext>
          </a:extLst>
        </xdr:cNvPr>
        <xdr:cNvCxnSpPr/>
      </xdr:nvCxnSpPr>
      <xdr:spPr>
        <a:xfrm>
          <a:off x="762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60</xdr:row>
      <xdr:rowOff>21062</xdr:rowOff>
    </xdr:from>
    <xdr:ext cx="403059" cy="259045"/>
    <xdr:sp macro="" textlink="">
      <xdr:nvSpPr>
        <xdr:cNvPr id="138" name="テキスト ボックス 137">
          <a:extLst>
            <a:ext uri="{FF2B5EF4-FFF2-40B4-BE49-F238E27FC236}">
              <a16:creationId xmlns:a16="http://schemas.microsoft.com/office/drawing/2014/main" id="{00000000-0008-0000-0E00-00008A000000}"/>
            </a:ext>
          </a:extLst>
        </xdr:cNvPr>
        <xdr:cNvSpPr txBox="1"/>
      </xdr:nvSpPr>
      <xdr:spPr>
        <a:xfrm>
          <a:off x="358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8165</xdr:rowOff>
    </xdr:from>
    <xdr:to>
      <xdr:col>28</xdr:col>
      <xdr:colOff>114300</xdr:colOff>
      <xdr:row>59</xdr:row>
      <xdr:rowOff>8165</xdr:rowOff>
    </xdr:to>
    <xdr:cxnSp macro="">
      <xdr:nvCxnSpPr>
        <xdr:cNvPr id="139" name="直線コネクタ 138">
          <a:extLst>
            <a:ext uri="{FF2B5EF4-FFF2-40B4-BE49-F238E27FC236}">
              <a16:creationId xmlns:a16="http://schemas.microsoft.com/office/drawing/2014/main" id="{00000000-0008-0000-0E00-00008B000000}"/>
            </a:ext>
          </a:extLst>
        </xdr:cNvPr>
        <xdr:cNvCxnSpPr/>
      </xdr:nvCxnSpPr>
      <xdr:spPr>
        <a:xfrm>
          <a:off x="762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58</xdr:row>
      <xdr:rowOff>37392</xdr:rowOff>
    </xdr:from>
    <xdr:ext cx="403059" cy="259045"/>
    <xdr:sp macro="" textlink="">
      <xdr:nvSpPr>
        <xdr:cNvPr id="140" name="テキスト ボックス 139">
          <a:extLst>
            <a:ext uri="{FF2B5EF4-FFF2-40B4-BE49-F238E27FC236}">
              <a16:creationId xmlns:a16="http://schemas.microsoft.com/office/drawing/2014/main" id="{00000000-0008-0000-0E00-00008C000000}"/>
            </a:ext>
          </a:extLst>
        </xdr:cNvPr>
        <xdr:cNvSpPr txBox="1"/>
      </xdr:nvSpPr>
      <xdr:spPr>
        <a:xfrm>
          <a:off x="358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24493</xdr:rowOff>
    </xdr:from>
    <xdr:to>
      <xdr:col>28</xdr:col>
      <xdr:colOff>114300</xdr:colOff>
      <xdr:row>57</xdr:row>
      <xdr:rowOff>24493</xdr:rowOff>
    </xdr:to>
    <xdr:cxnSp macro="">
      <xdr:nvCxnSpPr>
        <xdr:cNvPr id="141" name="直線コネクタ 140">
          <a:extLst>
            <a:ext uri="{FF2B5EF4-FFF2-40B4-BE49-F238E27FC236}">
              <a16:creationId xmlns:a16="http://schemas.microsoft.com/office/drawing/2014/main" id="{00000000-0008-0000-0E00-00008D000000}"/>
            </a:ext>
          </a:extLst>
        </xdr:cNvPr>
        <xdr:cNvCxnSpPr/>
      </xdr:nvCxnSpPr>
      <xdr:spPr>
        <a:xfrm>
          <a:off x="762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53720</xdr:rowOff>
    </xdr:from>
    <xdr:ext cx="403059" cy="259045"/>
    <xdr:sp macro="" textlink="">
      <xdr:nvSpPr>
        <xdr:cNvPr id="142" name="テキスト ボックス 141">
          <a:extLst>
            <a:ext uri="{FF2B5EF4-FFF2-40B4-BE49-F238E27FC236}">
              <a16:creationId xmlns:a16="http://schemas.microsoft.com/office/drawing/2014/main" id="{00000000-0008-0000-0E00-00008E000000}"/>
            </a:ext>
          </a:extLst>
        </xdr:cNvPr>
        <xdr:cNvSpPr txBox="1"/>
      </xdr:nvSpPr>
      <xdr:spPr>
        <a:xfrm>
          <a:off x="358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40822</xdr:rowOff>
    </xdr:from>
    <xdr:to>
      <xdr:col>28</xdr:col>
      <xdr:colOff>114300</xdr:colOff>
      <xdr:row>55</xdr:row>
      <xdr:rowOff>40822</xdr:rowOff>
    </xdr:to>
    <xdr:cxnSp macro="">
      <xdr:nvCxnSpPr>
        <xdr:cNvPr id="143" name="直線コネクタ 142">
          <a:extLst>
            <a:ext uri="{FF2B5EF4-FFF2-40B4-BE49-F238E27FC236}">
              <a16:creationId xmlns:a16="http://schemas.microsoft.com/office/drawing/2014/main" id="{00000000-0008-0000-0E00-00008F000000}"/>
            </a:ext>
          </a:extLst>
        </xdr:cNvPr>
        <xdr:cNvCxnSpPr/>
      </xdr:nvCxnSpPr>
      <xdr:spPr>
        <a:xfrm>
          <a:off x="762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70049</xdr:rowOff>
    </xdr:from>
    <xdr:ext cx="467179" cy="259045"/>
    <xdr:sp macro="" textlink="">
      <xdr:nvSpPr>
        <xdr:cNvPr id="144" name="テキスト ボックス 143">
          <a:extLst>
            <a:ext uri="{FF2B5EF4-FFF2-40B4-BE49-F238E27FC236}">
              <a16:creationId xmlns:a16="http://schemas.microsoft.com/office/drawing/2014/main" id="{00000000-0008-0000-0E00-000090000000}"/>
            </a:ext>
          </a:extLst>
        </xdr:cNvPr>
        <xdr:cNvSpPr txBox="1"/>
      </xdr:nvSpPr>
      <xdr:spPr>
        <a:xfrm>
          <a:off x="294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E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E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橋りょう・トンネル】&#10;有形固定資産減価償却率グラフ枠">
          <a:extLst>
            <a:ext uri="{FF2B5EF4-FFF2-40B4-BE49-F238E27FC236}">
              <a16:creationId xmlns:a16="http://schemas.microsoft.com/office/drawing/2014/main" id="{00000000-0008-0000-0E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93073</xdr:rowOff>
    </xdr:from>
    <xdr:to>
      <xdr:col>24</xdr:col>
      <xdr:colOff>62865</xdr:colOff>
      <xdr:row>64</xdr:row>
      <xdr:rowOff>0</xdr:rowOff>
    </xdr:to>
    <xdr:cxnSp macro="">
      <xdr:nvCxnSpPr>
        <xdr:cNvPr id="148" name="直線コネクタ 147">
          <a:extLst>
            <a:ext uri="{FF2B5EF4-FFF2-40B4-BE49-F238E27FC236}">
              <a16:creationId xmlns:a16="http://schemas.microsoft.com/office/drawing/2014/main" id="{00000000-0008-0000-0E00-000094000000}"/>
            </a:ext>
          </a:extLst>
        </xdr:cNvPr>
        <xdr:cNvCxnSpPr/>
      </xdr:nvCxnSpPr>
      <xdr:spPr>
        <a:xfrm flipV="1">
          <a:off x="4634865" y="9694273"/>
          <a:ext cx="0" cy="12785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3827</xdr:rowOff>
    </xdr:from>
    <xdr:ext cx="340478" cy="259045"/>
    <xdr:sp macro="" textlink="">
      <xdr:nvSpPr>
        <xdr:cNvPr id="149" name="【橋りょう・トンネル】&#10;有形固定資産減価償却率最小値テキスト">
          <a:extLst>
            <a:ext uri="{FF2B5EF4-FFF2-40B4-BE49-F238E27FC236}">
              <a16:creationId xmlns:a16="http://schemas.microsoft.com/office/drawing/2014/main" id="{00000000-0008-0000-0E00-000095000000}"/>
            </a:ext>
          </a:extLst>
        </xdr:cNvPr>
        <xdr:cNvSpPr txBox="1"/>
      </xdr:nvSpPr>
      <xdr:spPr>
        <a:xfrm>
          <a:off x="4673600" y="1097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0</xdr:rowOff>
    </xdr:from>
    <xdr:to>
      <xdr:col>24</xdr:col>
      <xdr:colOff>152400</xdr:colOff>
      <xdr:row>64</xdr:row>
      <xdr:rowOff>0</xdr:rowOff>
    </xdr:to>
    <xdr:cxnSp macro="">
      <xdr:nvCxnSpPr>
        <xdr:cNvPr id="150" name="直線コネクタ 149">
          <a:extLst>
            <a:ext uri="{FF2B5EF4-FFF2-40B4-BE49-F238E27FC236}">
              <a16:creationId xmlns:a16="http://schemas.microsoft.com/office/drawing/2014/main" id="{00000000-0008-0000-0E00-000096000000}"/>
            </a:ext>
          </a:extLst>
        </xdr:cNvPr>
        <xdr:cNvCxnSpPr/>
      </xdr:nvCxnSpPr>
      <xdr:spPr>
        <a:xfrm>
          <a:off x="4546600" y="1097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55</xdr:row>
      <xdr:rowOff>39750</xdr:rowOff>
    </xdr:from>
    <xdr:ext cx="405111" cy="259045"/>
    <xdr:sp macro="" textlink="">
      <xdr:nvSpPr>
        <xdr:cNvPr id="151" name="【橋りょう・トンネル】&#10;有形固定資産減価償却率最大値テキスト">
          <a:extLst>
            <a:ext uri="{FF2B5EF4-FFF2-40B4-BE49-F238E27FC236}">
              <a16:creationId xmlns:a16="http://schemas.microsoft.com/office/drawing/2014/main" id="{00000000-0008-0000-0E00-000097000000}"/>
            </a:ext>
          </a:extLst>
        </xdr:cNvPr>
        <xdr:cNvSpPr txBox="1"/>
      </xdr:nvSpPr>
      <xdr:spPr>
        <a:xfrm>
          <a:off x="4673600" y="946950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93073</xdr:rowOff>
    </xdr:from>
    <xdr:to>
      <xdr:col>24</xdr:col>
      <xdr:colOff>152400</xdr:colOff>
      <xdr:row>56</xdr:row>
      <xdr:rowOff>93073</xdr:rowOff>
    </xdr:to>
    <xdr:cxnSp macro="">
      <xdr:nvCxnSpPr>
        <xdr:cNvPr id="152" name="直線コネクタ 151">
          <a:extLst>
            <a:ext uri="{FF2B5EF4-FFF2-40B4-BE49-F238E27FC236}">
              <a16:creationId xmlns:a16="http://schemas.microsoft.com/office/drawing/2014/main" id="{00000000-0008-0000-0E00-000098000000}"/>
            </a:ext>
          </a:extLst>
        </xdr:cNvPr>
        <xdr:cNvCxnSpPr/>
      </xdr:nvCxnSpPr>
      <xdr:spPr>
        <a:xfrm>
          <a:off x="4546600" y="96942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30860</xdr:rowOff>
    </xdr:from>
    <xdr:ext cx="405111" cy="259045"/>
    <xdr:sp macro="" textlink="">
      <xdr:nvSpPr>
        <xdr:cNvPr id="153" name="【橋りょう・トンネル】&#10;有形固定資産減価償却率平均値テキスト">
          <a:extLst>
            <a:ext uri="{FF2B5EF4-FFF2-40B4-BE49-F238E27FC236}">
              <a16:creationId xmlns:a16="http://schemas.microsoft.com/office/drawing/2014/main" id="{00000000-0008-0000-0E00-000099000000}"/>
            </a:ext>
          </a:extLst>
        </xdr:cNvPr>
        <xdr:cNvSpPr txBox="1"/>
      </xdr:nvSpPr>
      <xdr:spPr>
        <a:xfrm>
          <a:off x="4673600" y="997496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7983</xdr:rowOff>
    </xdr:from>
    <xdr:to>
      <xdr:col>24</xdr:col>
      <xdr:colOff>114300</xdr:colOff>
      <xdr:row>59</xdr:row>
      <xdr:rowOff>109583</xdr:rowOff>
    </xdr:to>
    <xdr:sp macro="" textlink="">
      <xdr:nvSpPr>
        <xdr:cNvPr id="154" name="フローチャート: 判断 153">
          <a:extLst>
            <a:ext uri="{FF2B5EF4-FFF2-40B4-BE49-F238E27FC236}">
              <a16:creationId xmlns:a16="http://schemas.microsoft.com/office/drawing/2014/main" id="{00000000-0008-0000-0E00-00009A000000}"/>
            </a:ext>
          </a:extLst>
        </xdr:cNvPr>
        <xdr:cNvSpPr/>
      </xdr:nvSpPr>
      <xdr:spPr>
        <a:xfrm>
          <a:off x="4584700" y="101235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58</xdr:row>
      <xdr:rowOff>132080</xdr:rowOff>
    </xdr:from>
    <xdr:to>
      <xdr:col>20</xdr:col>
      <xdr:colOff>38100</xdr:colOff>
      <xdr:row>59</xdr:row>
      <xdr:rowOff>62230</xdr:rowOff>
    </xdr:to>
    <xdr:sp macro="" textlink="">
      <xdr:nvSpPr>
        <xdr:cNvPr id="155" name="フローチャート: 判断 154">
          <a:extLst>
            <a:ext uri="{FF2B5EF4-FFF2-40B4-BE49-F238E27FC236}">
              <a16:creationId xmlns:a16="http://schemas.microsoft.com/office/drawing/2014/main" id="{00000000-0008-0000-0E00-00009B000000}"/>
            </a:ext>
          </a:extLst>
        </xdr:cNvPr>
        <xdr:cNvSpPr/>
      </xdr:nvSpPr>
      <xdr:spPr>
        <a:xfrm>
          <a:off x="3746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76563</xdr:rowOff>
    </xdr:from>
    <xdr:to>
      <xdr:col>15</xdr:col>
      <xdr:colOff>101600</xdr:colOff>
      <xdr:row>60</xdr:row>
      <xdr:rowOff>6713</xdr:rowOff>
    </xdr:to>
    <xdr:sp macro="" textlink="">
      <xdr:nvSpPr>
        <xdr:cNvPr id="156" name="フローチャート: 判断 155">
          <a:extLst>
            <a:ext uri="{FF2B5EF4-FFF2-40B4-BE49-F238E27FC236}">
              <a16:creationId xmlns:a16="http://schemas.microsoft.com/office/drawing/2014/main" id="{00000000-0008-0000-0E00-00009C000000}"/>
            </a:ext>
          </a:extLst>
        </xdr:cNvPr>
        <xdr:cNvSpPr/>
      </xdr:nvSpPr>
      <xdr:spPr>
        <a:xfrm>
          <a:off x="2857500" y="10192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E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E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E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E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E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62</xdr:row>
      <xdr:rowOff>63500</xdr:rowOff>
    </xdr:from>
    <xdr:to>
      <xdr:col>24</xdr:col>
      <xdr:colOff>114300</xdr:colOff>
      <xdr:row>62</xdr:row>
      <xdr:rowOff>165100</xdr:rowOff>
    </xdr:to>
    <xdr:sp macro="" textlink="">
      <xdr:nvSpPr>
        <xdr:cNvPr id="162" name="楕円 161">
          <a:extLst>
            <a:ext uri="{FF2B5EF4-FFF2-40B4-BE49-F238E27FC236}">
              <a16:creationId xmlns:a16="http://schemas.microsoft.com/office/drawing/2014/main" id="{00000000-0008-0000-0E00-0000A2000000}"/>
            </a:ext>
          </a:extLst>
        </xdr:cNvPr>
        <xdr:cNvSpPr/>
      </xdr:nvSpPr>
      <xdr:spPr>
        <a:xfrm>
          <a:off x="4584700" y="1069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62</xdr:row>
      <xdr:rowOff>41927</xdr:rowOff>
    </xdr:from>
    <xdr:ext cx="405111" cy="259045"/>
    <xdr:sp macro="" textlink="">
      <xdr:nvSpPr>
        <xdr:cNvPr id="163" name="【橋りょう・トンネル】&#10;有形固定資産減価償却率該当値テキスト">
          <a:extLst>
            <a:ext uri="{FF2B5EF4-FFF2-40B4-BE49-F238E27FC236}">
              <a16:creationId xmlns:a16="http://schemas.microsoft.com/office/drawing/2014/main" id="{00000000-0008-0000-0E00-0000A3000000}"/>
            </a:ext>
          </a:extLst>
        </xdr:cNvPr>
        <xdr:cNvSpPr txBox="1"/>
      </xdr:nvSpPr>
      <xdr:spPr>
        <a:xfrm>
          <a:off x="4673600" y="106718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62</xdr:row>
      <xdr:rowOff>79828</xdr:rowOff>
    </xdr:from>
    <xdr:to>
      <xdr:col>20</xdr:col>
      <xdr:colOff>38100</xdr:colOff>
      <xdr:row>63</xdr:row>
      <xdr:rowOff>9978</xdr:rowOff>
    </xdr:to>
    <xdr:sp macro="" textlink="">
      <xdr:nvSpPr>
        <xdr:cNvPr id="164" name="楕円 163">
          <a:extLst>
            <a:ext uri="{FF2B5EF4-FFF2-40B4-BE49-F238E27FC236}">
              <a16:creationId xmlns:a16="http://schemas.microsoft.com/office/drawing/2014/main" id="{00000000-0008-0000-0E00-0000A4000000}"/>
            </a:ext>
          </a:extLst>
        </xdr:cNvPr>
        <xdr:cNvSpPr/>
      </xdr:nvSpPr>
      <xdr:spPr>
        <a:xfrm>
          <a:off x="3746500" y="107097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62</xdr:row>
      <xdr:rowOff>114300</xdr:rowOff>
    </xdr:from>
    <xdr:to>
      <xdr:col>24</xdr:col>
      <xdr:colOff>63500</xdr:colOff>
      <xdr:row>62</xdr:row>
      <xdr:rowOff>130628</xdr:rowOff>
    </xdr:to>
    <xdr:cxnSp macro="">
      <xdr:nvCxnSpPr>
        <xdr:cNvPr id="165" name="直線コネクタ 164">
          <a:extLst>
            <a:ext uri="{FF2B5EF4-FFF2-40B4-BE49-F238E27FC236}">
              <a16:creationId xmlns:a16="http://schemas.microsoft.com/office/drawing/2014/main" id="{00000000-0008-0000-0E00-0000A5000000}"/>
            </a:ext>
          </a:extLst>
        </xdr:cNvPr>
        <xdr:cNvCxnSpPr/>
      </xdr:nvCxnSpPr>
      <xdr:spPr>
        <a:xfrm flipV="1">
          <a:off x="3797300" y="10744200"/>
          <a:ext cx="838200" cy="163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62</xdr:row>
      <xdr:rowOff>96157</xdr:rowOff>
    </xdr:from>
    <xdr:to>
      <xdr:col>15</xdr:col>
      <xdr:colOff>101600</xdr:colOff>
      <xdr:row>63</xdr:row>
      <xdr:rowOff>26307</xdr:rowOff>
    </xdr:to>
    <xdr:sp macro="" textlink="">
      <xdr:nvSpPr>
        <xdr:cNvPr id="166" name="楕円 165">
          <a:extLst>
            <a:ext uri="{FF2B5EF4-FFF2-40B4-BE49-F238E27FC236}">
              <a16:creationId xmlns:a16="http://schemas.microsoft.com/office/drawing/2014/main" id="{00000000-0008-0000-0E00-0000A6000000}"/>
            </a:ext>
          </a:extLst>
        </xdr:cNvPr>
        <xdr:cNvSpPr/>
      </xdr:nvSpPr>
      <xdr:spPr>
        <a:xfrm>
          <a:off x="2857500" y="107260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62</xdr:row>
      <xdr:rowOff>130628</xdr:rowOff>
    </xdr:from>
    <xdr:to>
      <xdr:col>19</xdr:col>
      <xdr:colOff>177800</xdr:colOff>
      <xdr:row>62</xdr:row>
      <xdr:rowOff>146957</xdr:rowOff>
    </xdr:to>
    <xdr:cxnSp macro="">
      <xdr:nvCxnSpPr>
        <xdr:cNvPr id="167" name="直線コネクタ 166">
          <a:extLst>
            <a:ext uri="{FF2B5EF4-FFF2-40B4-BE49-F238E27FC236}">
              <a16:creationId xmlns:a16="http://schemas.microsoft.com/office/drawing/2014/main" id="{00000000-0008-0000-0E00-0000A7000000}"/>
            </a:ext>
          </a:extLst>
        </xdr:cNvPr>
        <xdr:cNvCxnSpPr/>
      </xdr:nvCxnSpPr>
      <xdr:spPr>
        <a:xfrm flipV="1">
          <a:off x="2908300" y="10760528"/>
          <a:ext cx="889000" cy="163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57</xdr:row>
      <xdr:rowOff>78757</xdr:rowOff>
    </xdr:from>
    <xdr:ext cx="405111" cy="259045"/>
    <xdr:sp macro="" textlink="">
      <xdr:nvSpPr>
        <xdr:cNvPr id="168" name="n_1aveValue【橋りょう・トンネル】&#10;有形固定資産減価償却率">
          <a:extLst>
            <a:ext uri="{FF2B5EF4-FFF2-40B4-BE49-F238E27FC236}">
              <a16:creationId xmlns:a16="http://schemas.microsoft.com/office/drawing/2014/main" id="{00000000-0008-0000-0E00-0000A8000000}"/>
            </a:ext>
          </a:extLst>
        </xdr:cNvPr>
        <xdr:cNvSpPr txBox="1"/>
      </xdr:nvSpPr>
      <xdr:spPr>
        <a:xfrm>
          <a:off x="35820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23240</xdr:rowOff>
    </xdr:from>
    <xdr:ext cx="405111" cy="259045"/>
    <xdr:sp macro="" textlink="">
      <xdr:nvSpPr>
        <xdr:cNvPr id="169" name="n_2aveValue【橋りょう・トンネル】&#10;有形固定資産減価償却率">
          <a:extLst>
            <a:ext uri="{FF2B5EF4-FFF2-40B4-BE49-F238E27FC236}">
              <a16:creationId xmlns:a16="http://schemas.microsoft.com/office/drawing/2014/main" id="{00000000-0008-0000-0E00-0000A9000000}"/>
            </a:ext>
          </a:extLst>
        </xdr:cNvPr>
        <xdr:cNvSpPr txBox="1"/>
      </xdr:nvSpPr>
      <xdr:spPr>
        <a:xfrm>
          <a:off x="2705744" y="99673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63</xdr:row>
      <xdr:rowOff>1105</xdr:rowOff>
    </xdr:from>
    <xdr:ext cx="405111" cy="259045"/>
    <xdr:sp macro="" textlink="">
      <xdr:nvSpPr>
        <xdr:cNvPr id="170" name="n_1mainValue【橋りょう・トンネル】&#10;有形固定資産減価償却率">
          <a:extLst>
            <a:ext uri="{FF2B5EF4-FFF2-40B4-BE49-F238E27FC236}">
              <a16:creationId xmlns:a16="http://schemas.microsoft.com/office/drawing/2014/main" id="{00000000-0008-0000-0E00-0000AA000000}"/>
            </a:ext>
          </a:extLst>
        </xdr:cNvPr>
        <xdr:cNvSpPr txBox="1"/>
      </xdr:nvSpPr>
      <xdr:spPr>
        <a:xfrm>
          <a:off x="3582044" y="108024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63</xdr:row>
      <xdr:rowOff>17434</xdr:rowOff>
    </xdr:from>
    <xdr:ext cx="405111" cy="259045"/>
    <xdr:sp macro="" textlink="">
      <xdr:nvSpPr>
        <xdr:cNvPr id="171" name="n_2mainValue【橋りょう・トンネル】&#10;有形固定資産減価償却率">
          <a:extLst>
            <a:ext uri="{FF2B5EF4-FFF2-40B4-BE49-F238E27FC236}">
              <a16:creationId xmlns:a16="http://schemas.microsoft.com/office/drawing/2014/main" id="{00000000-0008-0000-0E00-0000AB000000}"/>
            </a:ext>
          </a:extLst>
        </xdr:cNvPr>
        <xdr:cNvSpPr txBox="1"/>
      </xdr:nvSpPr>
      <xdr:spPr>
        <a:xfrm>
          <a:off x="2705744" y="108187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0000000-0008-0000-0E00-0000A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0000000-0008-0000-0E00-0000A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00000000-0008-0000-0E00-0000A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E00-0000A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E00-0000B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141,259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E00-0000B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E00-0000B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119,958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0000000-0008-0000-0E00-0000B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E00-0000B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0000000-0008-0000-0E00-0000B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00000000-0008-0000-0E00-0000B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105427</xdr:rowOff>
    </xdr:from>
    <xdr:ext cx="248786" cy="259045"/>
    <xdr:sp macro="" textlink="">
      <xdr:nvSpPr>
        <xdr:cNvPr id="183" name="テキスト ボックス 182">
          <a:extLst>
            <a:ext uri="{FF2B5EF4-FFF2-40B4-BE49-F238E27FC236}">
              <a16:creationId xmlns:a16="http://schemas.microsoft.com/office/drawing/2014/main" id="{00000000-0008-0000-0E00-0000B7000000}"/>
            </a:ext>
          </a:extLst>
        </xdr:cNvPr>
        <xdr:cNvSpPr txBox="1"/>
      </xdr:nvSpPr>
      <xdr:spPr>
        <a:xfrm>
          <a:off x="6355214" y="1090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00000000-0008-0000-0E00-0000B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61</xdr:row>
      <xdr:rowOff>67327</xdr:rowOff>
    </xdr:from>
    <xdr:ext cx="685572" cy="259045"/>
    <xdr:sp macro="" textlink="">
      <xdr:nvSpPr>
        <xdr:cNvPr id="185" name="テキスト ボックス 184">
          <a:extLst>
            <a:ext uri="{FF2B5EF4-FFF2-40B4-BE49-F238E27FC236}">
              <a16:creationId xmlns:a16="http://schemas.microsoft.com/office/drawing/2014/main" id="{00000000-0008-0000-0E00-0000B9000000}"/>
            </a:ext>
          </a:extLst>
        </xdr:cNvPr>
        <xdr:cNvSpPr txBox="1"/>
      </xdr:nvSpPr>
      <xdr:spPr>
        <a:xfrm>
          <a:off x="5918428" y="10525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00000000-0008-0000-0E00-0000B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59</xdr:row>
      <xdr:rowOff>29227</xdr:rowOff>
    </xdr:from>
    <xdr:ext cx="685572" cy="259045"/>
    <xdr:sp macro="" textlink="">
      <xdr:nvSpPr>
        <xdr:cNvPr id="187" name="テキスト ボックス 186">
          <a:extLst>
            <a:ext uri="{FF2B5EF4-FFF2-40B4-BE49-F238E27FC236}">
              <a16:creationId xmlns:a16="http://schemas.microsoft.com/office/drawing/2014/main" id="{00000000-0008-0000-0E00-0000BB000000}"/>
            </a:ext>
          </a:extLst>
        </xdr:cNvPr>
        <xdr:cNvSpPr txBox="1"/>
      </xdr:nvSpPr>
      <xdr:spPr>
        <a:xfrm>
          <a:off x="5918428" y="10144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00000000-0008-0000-0E00-0000B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56</xdr:row>
      <xdr:rowOff>162577</xdr:rowOff>
    </xdr:from>
    <xdr:ext cx="685572" cy="259045"/>
    <xdr:sp macro="" textlink="">
      <xdr:nvSpPr>
        <xdr:cNvPr id="189" name="テキスト ボックス 188">
          <a:extLst>
            <a:ext uri="{FF2B5EF4-FFF2-40B4-BE49-F238E27FC236}">
              <a16:creationId xmlns:a16="http://schemas.microsoft.com/office/drawing/2014/main" id="{00000000-0008-0000-0E00-0000BD000000}"/>
            </a:ext>
          </a:extLst>
        </xdr:cNvPr>
        <xdr:cNvSpPr txBox="1"/>
      </xdr:nvSpPr>
      <xdr:spPr>
        <a:xfrm>
          <a:off x="5918428" y="9763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00000000-0008-0000-0E00-0000B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124477</xdr:rowOff>
    </xdr:from>
    <xdr:ext cx="685572" cy="259045"/>
    <xdr:sp macro="" textlink="">
      <xdr:nvSpPr>
        <xdr:cNvPr id="191" name="テキスト ボックス 190">
          <a:extLst>
            <a:ext uri="{FF2B5EF4-FFF2-40B4-BE49-F238E27FC236}">
              <a16:creationId xmlns:a16="http://schemas.microsoft.com/office/drawing/2014/main" id="{00000000-0008-0000-0E00-0000BF000000}"/>
            </a:ext>
          </a:extLst>
        </xdr:cNvPr>
        <xdr:cNvSpPr txBox="1"/>
      </xdr:nvSpPr>
      <xdr:spPr>
        <a:xfrm>
          <a:off x="5918428" y="938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0E00-0000C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30</xdr:col>
      <xdr:colOff>139308</xdr:colOff>
      <xdr:row>52</xdr:row>
      <xdr:rowOff>86377</xdr:rowOff>
    </xdr:from>
    <xdr:ext cx="749692" cy="259045"/>
    <xdr:sp macro="" textlink="">
      <xdr:nvSpPr>
        <xdr:cNvPr id="193" name="テキスト ボックス 192">
          <a:extLst>
            <a:ext uri="{FF2B5EF4-FFF2-40B4-BE49-F238E27FC236}">
              <a16:creationId xmlns:a16="http://schemas.microsoft.com/office/drawing/2014/main" id="{00000000-0008-0000-0E00-0000C1000000}"/>
            </a:ext>
          </a:extLst>
        </xdr:cNvPr>
        <xdr:cNvSpPr txBox="1"/>
      </xdr:nvSpPr>
      <xdr:spPr>
        <a:xfrm>
          <a:off x="5854308" y="9001777"/>
          <a:ext cx="749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橋りょう・トンネル】&#10;一人当たり有形固定資産（償却資産）額グラフ枠">
          <a:extLst>
            <a:ext uri="{FF2B5EF4-FFF2-40B4-BE49-F238E27FC236}">
              <a16:creationId xmlns:a16="http://schemas.microsoft.com/office/drawing/2014/main" id="{00000000-0008-0000-0E00-0000C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119781</xdr:rowOff>
    </xdr:from>
    <xdr:to>
      <xdr:col>54</xdr:col>
      <xdr:colOff>189865</xdr:colOff>
      <xdr:row>64</xdr:row>
      <xdr:rowOff>71096</xdr:rowOff>
    </xdr:to>
    <xdr:cxnSp macro="">
      <xdr:nvCxnSpPr>
        <xdr:cNvPr id="195" name="直線コネクタ 194">
          <a:extLst>
            <a:ext uri="{FF2B5EF4-FFF2-40B4-BE49-F238E27FC236}">
              <a16:creationId xmlns:a16="http://schemas.microsoft.com/office/drawing/2014/main" id="{00000000-0008-0000-0E00-0000C3000000}"/>
            </a:ext>
          </a:extLst>
        </xdr:cNvPr>
        <xdr:cNvCxnSpPr/>
      </xdr:nvCxnSpPr>
      <xdr:spPr>
        <a:xfrm flipV="1">
          <a:off x="10476865" y="9549531"/>
          <a:ext cx="0" cy="149436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74923</xdr:rowOff>
    </xdr:from>
    <xdr:ext cx="534377" cy="259045"/>
    <xdr:sp macro="" textlink="">
      <xdr:nvSpPr>
        <xdr:cNvPr id="196" name="【橋りょう・トンネル】&#10;一人当たり有形固定資産（償却資産）額最小値テキスト">
          <a:extLst>
            <a:ext uri="{FF2B5EF4-FFF2-40B4-BE49-F238E27FC236}">
              <a16:creationId xmlns:a16="http://schemas.microsoft.com/office/drawing/2014/main" id="{00000000-0008-0000-0E00-0000C4000000}"/>
            </a:ext>
          </a:extLst>
        </xdr:cNvPr>
        <xdr:cNvSpPr txBox="1"/>
      </xdr:nvSpPr>
      <xdr:spPr>
        <a:xfrm>
          <a:off x="10515600" y="110477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26,792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71096</xdr:rowOff>
    </xdr:from>
    <xdr:to>
      <xdr:col>55</xdr:col>
      <xdr:colOff>88900</xdr:colOff>
      <xdr:row>64</xdr:row>
      <xdr:rowOff>71096</xdr:rowOff>
    </xdr:to>
    <xdr:cxnSp macro="">
      <xdr:nvCxnSpPr>
        <xdr:cNvPr id="197" name="直線コネクタ 196">
          <a:extLst>
            <a:ext uri="{FF2B5EF4-FFF2-40B4-BE49-F238E27FC236}">
              <a16:creationId xmlns:a16="http://schemas.microsoft.com/office/drawing/2014/main" id="{00000000-0008-0000-0E00-0000C5000000}"/>
            </a:ext>
          </a:extLst>
        </xdr:cNvPr>
        <xdr:cNvCxnSpPr/>
      </xdr:nvCxnSpPr>
      <xdr:spPr>
        <a:xfrm>
          <a:off x="10388600" y="1104389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54</xdr:row>
      <xdr:rowOff>66458</xdr:rowOff>
    </xdr:from>
    <xdr:ext cx="690189" cy="259045"/>
    <xdr:sp macro="" textlink="">
      <xdr:nvSpPr>
        <xdr:cNvPr id="198" name="【橋りょう・トンネル】&#10;一人当たり有形固定資産（償却資産）額最大値テキスト">
          <a:extLst>
            <a:ext uri="{FF2B5EF4-FFF2-40B4-BE49-F238E27FC236}">
              <a16:creationId xmlns:a16="http://schemas.microsoft.com/office/drawing/2014/main" id="{00000000-0008-0000-0E00-0000C6000000}"/>
            </a:ext>
          </a:extLst>
        </xdr:cNvPr>
        <xdr:cNvSpPr txBox="1"/>
      </xdr:nvSpPr>
      <xdr:spPr>
        <a:xfrm>
          <a:off x="10515600" y="9324758"/>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7,871,230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119781</xdr:rowOff>
    </xdr:from>
    <xdr:to>
      <xdr:col>55</xdr:col>
      <xdr:colOff>88900</xdr:colOff>
      <xdr:row>55</xdr:row>
      <xdr:rowOff>119781</xdr:rowOff>
    </xdr:to>
    <xdr:cxnSp macro="">
      <xdr:nvCxnSpPr>
        <xdr:cNvPr id="199" name="直線コネクタ 198">
          <a:extLst>
            <a:ext uri="{FF2B5EF4-FFF2-40B4-BE49-F238E27FC236}">
              <a16:creationId xmlns:a16="http://schemas.microsoft.com/office/drawing/2014/main" id="{00000000-0008-0000-0E00-0000C7000000}"/>
            </a:ext>
          </a:extLst>
        </xdr:cNvPr>
        <xdr:cNvCxnSpPr/>
      </xdr:nvCxnSpPr>
      <xdr:spPr>
        <a:xfrm>
          <a:off x="10388600" y="95495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62</xdr:row>
      <xdr:rowOff>41084</xdr:rowOff>
    </xdr:from>
    <xdr:ext cx="599010" cy="259045"/>
    <xdr:sp macro="" textlink="">
      <xdr:nvSpPr>
        <xdr:cNvPr id="200" name="【橋りょう・トンネル】&#10;一人当たり有形固定資産（償却資産）額平均値テキスト">
          <a:extLst>
            <a:ext uri="{FF2B5EF4-FFF2-40B4-BE49-F238E27FC236}">
              <a16:creationId xmlns:a16="http://schemas.microsoft.com/office/drawing/2014/main" id="{00000000-0008-0000-0E00-0000C8000000}"/>
            </a:ext>
          </a:extLst>
        </xdr:cNvPr>
        <xdr:cNvSpPr txBox="1"/>
      </xdr:nvSpPr>
      <xdr:spPr>
        <a:xfrm>
          <a:off x="10515600" y="10670984"/>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937,759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18207</xdr:rowOff>
    </xdr:from>
    <xdr:to>
      <xdr:col>55</xdr:col>
      <xdr:colOff>50800</xdr:colOff>
      <xdr:row>63</xdr:row>
      <xdr:rowOff>119807</xdr:rowOff>
    </xdr:to>
    <xdr:sp macro="" textlink="">
      <xdr:nvSpPr>
        <xdr:cNvPr id="201" name="フローチャート: 判断 200">
          <a:extLst>
            <a:ext uri="{FF2B5EF4-FFF2-40B4-BE49-F238E27FC236}">
              <a16:creationId xmlns:a16="http://schemas.microsoft.com/office/drawing/2014/main" id="{00000000-0008-0000-0E00-0000C9000000}"/>
            </a:ext>
          </a:extLst>
        </xdr:cNvPr>
        <xdr:cNvSpPr/>
      </xdr:nvSpPr>
      <xdr:spPr>
        <a:xfrm>
          <a:off x="10426700" y="108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62</xdr:row>
      <xdr:rowOff>57547</xdr:rowOff>
    </xdr:from>
    <xdr:to>
      <xdr:col>50</xdr:col>
      <xdr:colOff>165100</xdr:colOff>
      <xdr:row>62</xdr:row>
      <xdr:rowOff>159147</xdr:rowOff>
    </xdr:to>
    <xdr:sp macro="" textlink="">
      <xdr:nvSpPr>
        <xdr:cNvPr id="202" name="フローチャート: 判断 201">
          <a:extLst>
            <a:ext uri="{FF2B5EF4-FFF2-40B4-BE49-F238E27FC236}">
              <a16:creationId xmlns:a16="http://schemas.microsoft.com/office/drawing/2014/main" id="{00000000-0008-0000-0E00-0000CA000000}"/>
            </a:ext>
          </a:extLst>
        </xdr:cNvPr>
        <xdr:cNvSpPr/>
      </xdr:nvSpPr>
      <xdr:spPr>
        <a:xfrm>
          <a:off x="9588500" y="106874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63</xdr:row>
      <xdr:rowOff>35461</xdr:rowOff>
    </xdr:from>
    <xdr:to>
      <xdr:col>46</xdr:col>
      <xdr:colOff>38100</xdr:colOff>
      <xdr:row>63</xdr:row>
      <xdr:rowOff>137061</xdr:rowOff>
    </xdr:to>
    <xdr:sp macro="" textlink="">
      <xdr:nvSpPr>
        <xdr:cNvPr id="203" name="フローチャート: 判断 202">
          <a:extLst>
            <a:ext uri="{FF2B5EF4-FFF2-40B4-BE49-F238E27FC236}">
              <a16:creationId xmlns:a16="http://schemas.microsoft.com/office/drawing/2014/main" id="{00000000-0008-0000-0E00-0000CB000000}"/>
            </a:ext>
          </a:extLst>
        </xdr:cNvPr>
        <xdr:cNvSpPr/>
      </xdr:nvSpPr>
      <xdr:spPr>
        <a:xfrm>
          <a:off x="8699500" y="108368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E00-0000C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E00-0000C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E00-0000C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E00-0000C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E00-0000D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82620</xdr:rowOff>
    </xdr:from>
    <xdr:to>
      <xdr:col>55</xdr:col>
      <xdr:colOff>50800</xdr:colOff>
      <xdr:row>64</xdr:row>
      <xdr:rowOff>12770</xdr:rowOff>
    </xdr:to>
    <xdr:sp macro="" textlink="">
      <xdr:nvSpPr>
        <xdr:cNvPr id="209" name="楕円 208">
          <a:extLst>
            <a:ext uri="{FF2B5EF4-FFF2-40B4-BE49-F238E27FC236}">
              <a16:creationId xmlns:a16="http://schemas.microsoft.com/office/drawing/2014/main" id="{00000000-0008-0000-0E00-0000D1000000}"/>
            </a:ext>
          </a:extLst>
        </xdr:cNvPr>
        <xdr:cNvSpPr/>
      </xdr:nvSpPr>
      <xdr:spPr>
        <a:xfrm>
          <a:off x="10426700" y="10883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168997</xdr:rowOff>
    </xdr:from>
    <xdr:ext cx="599010" cy="259045"/>
    <xdr:sp macro="" textlink="">
      <xdr:nvSpPr>
        <xdr:cNvPr id="210" name="【橋りょう・トンネル】&#10;一人当たり有形固定資産（償却資産）額該当値テキスト">
          <a:extLst>
            <a:ext uri="{FF2B5EF4-FFF2-40B4-BE49-F238E27FC236}">
              <a16:creationId xmlns:a16="http://schemas.microsoft.com/office/drawing/2014/main" id="{00000000-0008-0000-0E00-0000D2000000}"/>
            </a:ext>
          </a:extLst>
        </xdr:cNvPr>
        <xdr:cNvSpPr txBox="1"/>
      </xdr:nvSpPr>
      <xdr:spPr>
        <a:xfrm>
          <a:off x="10515600" y="10798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599,635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85331</xdr:rowOff>
    </xdr:from>
    <xdr:to>
      <xdr:col>50</xdr:col>
      <xdr:colOff>165100</xdr:colOff>
      <xdr:row>64</xdr:row>
      <xdr:rowOff>15481</xdr:rowOff>
    </xdr:to>
    <xdr:sp macro="" textlink="">
      <xdr:nvSpPr>
        <xdr:cNvPr id="211" name="楕円 210">
          <a:extLst>
            <a:ext uri="{FF2B5EF4-FFF2-40B4-BE49-F238E27FC236}">
              <a16:creationId xmlns:a16="http://schemas.microsoft.com/office/drawing/2014/main" id="{00000000-0008-0000-0E00-0000D3000000}"/>
            </a:ext>
          </a:extLst>
        </xdr:cNvPr>
        <xdr:cNvSpPr/>
      </xdr:nvSpPr>
      <xdr:spPr>
        <a:xfrm>
          <a:off x="9588500" y="108866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133420</xdr:rowOff>
    </xdr:from>
    <xdr:to>
      <xdr:col>55</xdr:col>
      <xdr:colOff>0</xdr:colOff>
      <xdr:row>63</xdr:row>
      <xdr:rowOff>136131</xdr:rowOff>
    </xdr:to>
    <xdr:cxnSp macro="">
      <xdr:nvCxnSpPr>
        <xdr:cNvPr id="212" name="直線コネクタ 211">
          <a:extLst>
            <a:ext uri="{FF2B5EF4-FFF2-40B4-BE49-F238E27FC236}">
              <a16:creationId xmlns:a16="http://schemas.microsoft.com/office/drawing/2014/main" id="{00000000-0008-0000-0E00-0000D4000000}"/>
            </a:ext>
          </a:extLst>
        </xdr:cNvPr>
        <xdr:cNvCxnSpPr/>
      </xdr:nvCxnSpPr>
      <xdr:spPr>
        <a:xfrm flipV="1">
          <a:off x="9639300" y="10934770"/>
          <a:ext cx="838200" cy="27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88784</xdr:rowOff>
    </xdr:from>
    <xdr:to>
      <xdr:col>46</xdr:col>
      <xdr:colOff>38100</xdr:colOff>
      <xdr:row>64</xdr:row>
      <xdr:rowOff>18934</xdr:rowOff>
    </xdr:to>
    <xdr:sp macro="" textlink="">
      <xdr:nvSpPr>
        <xdr:cNvPr id="213" name="楕円 212">
          <a:extLst>
            <a:ext uri="{FF2B5EF4-FFF2-40B4-BE49-F238E27FC236}">
              <a16:creationId xmlns:a16="http://schemas.microsoft.com/office/drawing/2014/main" id="{00000000-0008-0000-0E00-0000D5000000}"/>
            </a:ext>
          </a:extLst>
        </xdr:cNvPr>
        <xdr:cNvSpPr/>
      </xdr:nvSpPr>
      <xdr:spPr>
        <a:xfrm>
          <a:off x="8699500" y="1089013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136131</xdr:rowOff>
    </xdr:from>
    <xdr:to>
      <xdr:col>50</xdr:col>
      <xdr:colOff>114300</xdr:colOff>
      <xdr:row>63</xdr:row>
      <xdr:rowOff>139584</xdr:rowOff>
    </xdr:to>
    <xdr:cxnSp macro="">
      <xdr:nvCxnSpPr>
        <xdr:cNvPr id="214" name="直線コネクタ 213">
          <a:extLst>
            <a:ext uri="{FF2B5EF4-FFF2-40B4-BE49-F238E27FC236}">
              <a16:creationId xmlns:a16="http://schemas.microsoft.com/office/drawing/2014/main" id="{00000000-0008-0000-0E00-0000D6000000}"/>
            </a:ext>
          </a:extLst>
        </xdr:cNvPr>
        <xdr:cNvCxnSpPr/>
      </xdr:nvCxnSpPr>
      <xdr:spPr>
        <a:xfrm flipV="1">
          <a:off x="8750300" y="10937481"/>
          <a:ext cx="889000" cy="34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137505</xdr:colOff>
      <xdr:row>61</xdr:row>
      <xdr:rowOff>4224</xdr:rowOff>
    </xdr:from>
    <xdr:ext cx="690189" cy="259045"/>
    <xdr:sp macro="" textlink="">
      <xdr:nvSpPr>
        <xdr:cNvPr id="215" name="n_1aveValue【橋りょう・トンネル】&#10;一人当たり有形固定資産（償却資産）額">
          <a:extLst>
            <a:ext uri="{FF2B5EF4-FFF2-40B4-BE49-F238E27FC236}">
              <a16:creationId xmlns:a16="http://schemas.microsoft.com/office/drawing/2014/main" id="{00000000-0008-0000-0E00-0000D7000000}"/>
            </a:ext>
          </a:extLst>
        </xdr:cNvPr>
        <xdr:cNvSpPr txBox="1"/>
      </xdr:nvSpPr>
      <xdr:spPr>
        <a:xfrm>
          <a:off x="9281505" y="1046267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1,631,250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61</xdr:row>
      <xdr:rowOff>153588</xdr:rowOff>
    </xdr:from>
    <xdr:ext cx="599010" cy="259045"/>
    <xdr:sp macro="" textlink="">
      <xdr:nvSpPr>
        <xdr:cNvPr id="216" name="n_2aveValue【橋りょう・トンネル】&#10;一人当たり有形固定資産（償却資産）額">
          <a:extLst>
            <a:ext uri="{FF2B5EF4-FFF2-40B4-BE49-F238E27FC236}">
              <a16:creationId xmlns:a16="http://schemas.microsoft.com/office/drawing/2014/main" id="{00000000-0008-0000-0E00-0000D8000000}"/>
            </a:ext>
          </a:extLst>
        </xdr:cNvPr>
        <xdr:cNvSpPr txBox="1"/>
      </xdr:nvSpPr>
      <xdr:spPr>
        <a:xfrm>
          <a:off x="8450795" y="106120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847,183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64</xdr:row>
      <xdr:rowOff>6608</xdr:rowOff>
    </xdr:from>
    <xdr:ext cx="599010" cy="259045"/>
    <xdr:sp macro="" textlink="">
      <xdr:nvSpPr>
        <xdr:cNvPr id="217" name="n_1mainValue【橋りょう・トンネル】&#10;一人当たり有形固定資産（償却資産）額">
          <a:extLst>
            <a:ext uri="{FF2B5EF4-FFF2-40B4-BE49-F238E27FC236}">
              <a16:creationId xmlns:a16="http://schemas.microsoft.com/office/drawing/2014/main" id="{00000000-0008-0000-0E00-0000D9000000}"/>
            </a:ext>
          </a:extLst>
        </xdr:cNvPr>
        <xdr:cNvSpPr txBox="1"/>
      </xdr:nvSpPr>
      <xdr:spPr>
        <a:xfrm>
          <a:off x="9327095" y="1097940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585,399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64</xdr:row>
      <xdr:rowOff>10061</xdr:rowOff>
    </xdr:from>
    <xdr:ext cx="599010" cy="259045"/>
    <xdr:sp macro="" textlink="">
      <xdr:nvSpPr>
        <xdr:cNvPr id="218" name="n_2mainValue【橋りょう・トンネル】&#10;一人当たり有形固定資産（償却資産）額">
          <a:extLst>
            <a:ext uri="{FF2B5EF4-FFF2-40B4-BE49-F238E27FC236}">
              <a16:creationId xmlns:a16="http://schemas.microsoft.com/office/drawing/2014/main" id="{00000000-0008-0000-0E00-0000DA000000}"/>
            </a:ext>
          </a:extLst>
        </xdr:cNvPr>
        <xdr:cNvSpPr txBox="1"/>
      </xdr:nvSpPr>
      <xdr:spPr>
        <a:xfrm>
          <a:off x="8450795" y="1098286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567,276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E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E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E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E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E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E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E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E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00000000-0008-0000-0E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E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29" name="テキスト ボックス 228">
          <a:extLst>
            <a:ext uri="{FF2B5EF4-FFF2-40B4-BE49-F238E27FC236}">
              <a16:creationId xmlns:a16="http://schemas.microsoft.com/office/drawing/2014/main" id="{00000000-0008-0000-0E00-0000E5000000}"/>
            </a:ext>
          </a:extLst>
        </xdr:cNvPr>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30" name="直線コネクタ 229">
          <a:extLst>
            <a:ext uri="{FF2B5EF4-FFF2-40B4-BE49-F238E27FC236}">
              <a16:creationId xmlns:a16="http://schemas.microsoft.com/office/drawing/2014/main" id="{00000000-0008-0000-0E00-0000E6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31" name="テキスト ボックス 230">
          <a:extLst>
            <a:ext uri="{FF2B5EF4-FFF2-40B4-BE49-F238E27FC236}">
              <a16:creationId xmlns:a16="http://schemas.microsoft.com/office/drawing/2014/main" id="{00000000-0008-0000-0E00-0000E7000000}"/>
            </a:ext>
          </a:extLst>
        </xdr:cNvPr>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2" name="直線コネクタ 231">
          <a:extLst>
            <a:ext uri="{FF2B5EF4-FFF2-40B4-BE49-F238E27FC236}">
              <a16:creationId xmlns:a16="http://schemas.microsoft.com/office/drawing/2014/main" id="{00000000-0008-0000-0E00-0000E8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3" name="テキスト ボックス 232">
          <a:extLst>
            <a:ext uri="{FF2B5EF4-FFF2-40B4-BE49-F238E27FC236}">
              <a16:creationId xmlns:a16="http://schemas.microsoft.com/office/drawing/2014/main" id="{00000000-0008-0000-0E00-0000E9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4" name="直線コネクタ 233">
          <a:extLst>
            <a:ext uri="{FF2B5EF4-FFF2-40B4-BE49-F238E27FC236}">
              <a16:creationId xmlns:a16="http://schemas.microsoft.com/office/drawing/2014/main" id="{00000000-0008-0000-0E00-0000EA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5" name="テキスト ボックス 234">
          <a:extLst>
            <a:ext uri="{FF2B5EF4-FFF2-40B4-BE49-F238E27FC236}">
              <a16:creationId xmlns:a16="http://schemas.microsoft.com/office/drawing/2014/main" id="{00000000-0008-0000-0E00-0000EB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6" name="直線コネクタ 235">
          <a:extLst>
            <a:ext uri="{FF2B5EF4-FFF2-40B4-BE49-F238E27FC236}">
              <a16:creationId xmlns:a16="http://schemas.microsoft.com/office/drawing/2014/main" id="{00000000-0008-0000-0E00-0000EC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7" name="テキスト ボックス 236">
          <a:extLst>
            <a:ext uri="{FF2B5EF4-FFF2-40B4-BE49-F238E27FC236}">
              <a16:creationId xmlns:a16="http://schemas.microsoft.com/office/drawing/2014/main" id="{00000000-0008-0000-0E00-0000ED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8" name="直線コネクタ 237">
          <a:extLst>
            <a:ext uri="{FF2B5EF4-FFF2-40B4-BE49-F238E27FC236}">
              <a16:creationId xmlns:a16="http://schemas.microsoft.com/office/drawing/2014/main" id="{00000000-0008-0000-0E00-0000EE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39" name="テキスト ボックス 238">
          <a:extLst>
            <a:ext uri="{FF2B5EF4-FFF2-40B4-BE49-F238E27FC236}">
              <a16:creationId xmlns:a16="http://schemas.microsoft.com/office/drawing/2014/main" id="{00000000-0008-0000-0E00-0000EF000000}"/>
            </a:ext>
          </a:extLst>
        </xdr:cNvPr>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40" name="直線コネクタ 239">
          <a:extLst>
            <a:ext uri="{FF2B5EF4-FFF2-40B4-BE49-F238E27FC236}">
              <a16:creationId xmlns:a16="http://schemas.microsoft.com/office/drawing/2014/main" id="{00000000-0008-0000-0E00-0000F0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1" name="テキスト ボックス 240">
          <a:extLst>
            <a:ext uri="{FF2B5EF4-FFF2-40B4-BE49-F238E27FC236}">
              <a16:creationId xmlns:a16="http://schemas.microsoft.com/office/drawing/2014/main" id="{00000000-0008-0000-0E00-0000F1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2" name="【公営住宅】&#10;有形固定資産減価償却率グラフ枠">
          <a:extLst>
            <a:ext uri="{FF2B5EF4-FFF2-40B4-BE49-F238E27FC236}">
              <a16:creationId xmlns:a16="http://schemas.microsoft.com/office/drawing/2014/main" id="{00000000-0008-0000-0E00-0000F2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133350</xdr:rowOff>
    </xdr:from>
    <xdr:to>
      <xdr:col>24</xdr:col>
      <xdr:colOff>62865</xdr:colOff>
      <xdr:row>85</xdr:row>
      <xdr:rowOff>68580</xdr:rowOff>
    </xdr:to>
    <xdr:cxnSp macro="">
      <xdr:nvCxnSpPr>
        <xdr:cNvPr id="243" name="直線コネクタ 242">
          <a:extLst>
            <a:ext uri="{FF2B5EF4-FFF2-40B4-BE49-F238E27FC236}">
              <a16:creationId xmlns:a16="http://schemas.microsoft.com/office/drawing/2014/main" id="{00000000-0008-0000-0E00-0000F3000000}"/>
            </a:ext>
          </a:extLst>
        </xdr:cNvPr>
        <xdr:cNvCxnSpPr/>
      </xdr:nvCxnSpPr>
      <xdr:spPr>
        <a:xfrm flipV="1">
          <a:off x="4634865" y="13335000"/>
          <a:ext cx="0" cy="1306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72407</xdr:rowOff>
    </xdr:from>
    <xdr:ext cx="405111" cy="259045"/>
    <xdr:sp macro="" textlink="">
      <xdr:nvSpPr>
        <xdr:cNvPr id="244" name="【公営住宅】&#10;有形固定資産減価償却率最小値テキスト">
          <a:extLst>
            <a:ext uri="{FF2B5EF4-FFF2-40B4-BE49-F238E27FC236}">
              <a16:creationId xmlns:a16="http://schemas.microsoft.com/office/drawing/2014/main" id="{00000000-0008-0000-0E00-0000F4000000}"/>
            </a:ext>
          </a:extLst>
        </xdr:cNvPr>
        <xdr:cNvSpPr txBox="1"/>
      </xdr:nvSpPr>
      <xdr:spPr>
        <a:xfrm>
          <a:off x="4673600" y="14645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68580</xdr:rowOff>
    </xdr:from>
    <xdr:to>
      <xdr:col>24</xdr:col>
      <xdr:colOff>152400</xdr:colOff>
      <xdr:row>85</xdr:row>
      <xdr:rowOff>68580</xdr:rowOff>
    </xdr:to>
    <xdr:cxnSp macro="">
      <xdr:nvCxnSpPr>
        <xdr:cNvPr id="245" name="直線コネクタ 244">
          <a:extLst>
            <a:ext uri="{FF2B5EF4-FFF2-40B4-BE49-F238E27FC236}">
              <a16:creationId xmlns:a16="http://schemas.microsoft.com/office/drawing/2014/main" id="{00000000-0008-0000-0E00-0000F5000000}"/>
            </a:ext>
          </a:extLst>
        </xdr:cNvPr>
        <xdr:cNvCxnSpPr/>
      </xdr:nvCxnSpPr>
      <xdr:spPr>
        <a:xfrm>
          <a:off x="4546600" y="146418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80027</xdr:rowOff>
    </xdr:from>
    <xdr:ext cx="469744" cy="259045"/>
    <xdr:sp macro="" textlink="">
      <xdr:nvSpPr>
        <xdr:cNvPr id="246" name="【公営住宅】&#10;有形固定資産減価償却率最大値テキスト">
          <a:extLst>
            <a:ext uri="{FF2B5EF4-FFF2-40B4-BE49-F238E27FC236}">
              <a16:creationId xmlns:a16="http://schemas.microsoft.com/office/drawing/2014/main" id="{00000000-0008-0000-0E00-0000F6000000}"/>
            </a:ext>
          </a:extLst>
        </xdr:cNvPr>
        <xdr:cNvSpPr txBox="1"/>
      </xdr:nvSpPr>
      <xdr:spPr>
        <a:xfrm>
          <a:off x="4673600" y="1311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133350</xdr:rowOff>
    </xdr:from>
    <xdr:to>
      <xdr:col>24</xdr:col>
      <xdr:colOff>152400</xdr:colOff>
      <xdr:row>77</xdr:row>
      <xdr:rowOff>133350</xdr:rowOff>
    </xdr:to>
    <xdr:cxnSp macro="">
      <xdr:nvCxnSpPr>
        <xdr:cNvPr id="247" name="直線コネクタ 246">
          <a:extLst>
            <a:ext uri="{FF2B5EF4-FFF2-40B4-BE49-F238E27FC236}">
              <a16:creationId xmlns:a16="http://schemas.microsoft.com/office/drawing/2014/main" id="{00000000-0008-0000-0E00-0000F7000000}"/>
            </a:ext>
          </a:extLst>
        </xdr:cNvPr>
        <xdr:cNvCxnSpPr/>
      </xdr:nvCxnSpPr>
      <xdr:spPr>
        <a:xfrm>
          <a:off x="4546600" y="1333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130191</xdr:rowOff>
    </xdr:from>
    <xdr:ext cx="405111" cy="259045"/>
    <xdr:sp macro="" textlink="">
      <xdr:nvSpPr>
        <xdr:cNvPr id="248" name="【公営住宅】&#10;有形固定資産減価償却率平均値テキスト">
          <a:extLst>
            <a:ext uri="{FF2B5EF4-FFF2-40B4-BE49-F238E27FC236}">
              <a16:creationId xmlns:a16="http://schemas.microsoft.com/office/drawing/2014/main" id="{00000000-0008-0000-0E00-0000F8000000}"/>
            </a:ext>
          </a:extLst>
        </xdr:cNvPr>
        <xdr:cNvSpPr txBox="1"/>
      </xdr:nvSpPr>
      <xdr:spPr>
        <a:xfrm>
          <a:off x="4673600" y="1384619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107314</xdr:rowOff>
    </xdr:from>
    <xdr:to>
      <xdr:col>24</xdr:col>
      <xdr:colOff>114300</xdr:colOff>
      <xdr:row>82</xdr:row>
      <xdr:rowOff>37464</xdr:rowOff>
    </xdr:to>
    <xdr:sp macro="" textlink="">
      <xdr:nvSpPr>
        <xdr:cNvPr id="249" name="フローチャート: 判断 248">
          <a:extLst>
            <a:ext uri="{FF2B5EF4-FFF2-40B4-BE49-F238E27FC236}">
              <a16:creationId xmlns:a16="http://schemas.microsoft.com/office/drawing/2014/main" id="{00000000-0008-0000-0E00-0000F9000000}"/>
            </a:ext>
          </a:extLst>
        </xdr:cNvPr>
        <xdr:cNvSpPr/>
      </xdr:nvSpPr>
      <xdr:spPr>
        <a:xfrm>
          <a:off x="4584700" y="139947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130175</xdr:rowOff>
    </xdr:from>
    <xdr:to>
      <xdr:col>20</xdr:col>
      <xdr:colOff>38100</xdr:colOff>
      <xdr:row>82</xdr:row>
      <xdr:rowOff>60325</xdr:rowOff>
    </xdr:to>
    <xdr:sp macro="" textlink="">
      <xdr:nvSpPr>
        <xdr:cNvPr id="250" name="フローチャート: 判断 249">
          <a:extLst>
            <a:ext uri="{FF2B5EF4-FFF2-40B4-BE49-F238E27FC236}">
              <a16:creationId xmlns:a16="http://schemas.microsoft.com/office/drawing/2014/main" id="{00000000-0008-0000-0E00-0000FA000000}"/>
            </a:ext>
          </a:extLst>
        </xdr:cNvPr>
        <xdr:cNvSpPr/>
      </xdr:nvSpPr>
      <xdr:spPr>
        <a:xfrm>
          <a:off x="3746500" y="140176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137795</xdr:rowOff>
    </xdr:from>
    <xdr:to>
      <xdr:col>15</xdr:col>
      <xdr:colOff>101600</xdr:colOff>
      <xdr:row>82</xdr:row>
      <xdr:rowOff>67945</xdr:rowOff>
    </xdr:to>
    <xdr:sp macro="" textlink="">
      <xdr:nvSpPr>
        <xdr:cNvPr id="251" name="フローチャート: 判断 250">
          <a:extLst>
            <a:ext uri="{FF2B5EF4-FFF2-40B4-BE49-F238E27FC236}">
              <a16:creationId xmlns:a16="http://schemas.microsoft.com/office/drawing/2014/main" id="{00000000-0008-0000-0E00-0000FB000000}"/>
            </a:ext>
          </a:extLst>
        </xdr:cNvPr>
        <xdr:cNvSpPr/>
      </xdr:nvSpPr>
      <xdr:spPr>
        <a:xfrm>
          <a:off x="28575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E00-0000FC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E00-0000FD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E00-0000FE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E00-0000FF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6" name="テキスト ボックス 255">
          <a:extLst>
            <a:ext uri="{FF2B5EF4-FFF2-40B4-BE49-F238E27FC236}">
              <a16:creationId xmlns:a16="http://schemas.microsoft.com/office/drawing/2014/main" id="{00000000-0008-0000-0E00-00000001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101600</xdr:rowOff>
    </xdr:from>
    <xdr:to>
      <xdr:col>24</xdr:col>
      <xdr:colOff>114300</xdr:colOff>
      <xdr:row>85</xdr:row>
      <xdr:rowOff>31750</xdr:rowOff>
    </xdr:to>
    <xdr:sp macro="" textlink="">
      <xdr:nvSpPr>
        <xdr:cNvPr id="257" name="楕円 256">
          <a:extLst>
            <a:ext uri="{FF2B5EF4-FFF2-40B4-BE49-F238E27FC236}">
              <a16:creationId xmlns:a16="http://schemas.microsoft.com/office/drawing/2014/main" id="{00000000-0008-0000-0E00-000001010000}"/>
            </a:ext>
          </a:extLst>
        </xdr:cNvPr>
        <xdr:cNvSpPr/>
      </xdr:nvSpPr>
      <xdr:spPr>
        <a:xfrm>
          <a:off x="4584700" y="1450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16527</xdr:rowOff>
    </xdr:from>
    <xdr:ext cx="405111" cy="259045"/>
    <xdr:sp macro="" textlink="">
      <xdr:nvSpPr>
        <xdr:cNvPr id="258" name="【公営住宅】&#10;有形固定資産減価償却率該当値テキスト">
          <a:extLst>
            <a:ext uri="{FF2B5EF4-FFF2-40B4-BE49-F238E27FC236}">
              <a16:creationId xmlns:a16="http://schemas.microsoft.com/office/drawing/2014/main" id="{00000000-0008-0000-0E00-000002010000}"/>
            </a:ext>
          </a:extLst>
        </xdr:cNvPr>
        <xdr:cNvSpPr txBox="1"/>
      </xdr:nvSpPr>
      <xdr:spPr>
        <a:xfrm>
          <a:off x="4673600" y="14418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83</xdr:row>
      <xdr:rowOff>128270</xdr:rowOff>
    </xdr:from>
    <xdr:to>
      <xdr:col>20</xdr:col>
      <xdr:colOff>38100</xdr:colOff>
      <xdr:row>84</xdr:row>
      <xdr:rowOff>58420</xdr:rowOff>
    </xdr:to>
    <xdr:sp macro="" textlink="">
      <xdr:nvSpPr>
        <xdr:cNvPr id="259" name="楕円 258">
          <a:extLst>
            <a:ext uri="{FF2B5EF4-FFF2-40B4-BE49-F238E27FC236}">
              <a16:creationId xmlns:a16="http://schemas.microsoft.com/office/drawing/2014/main" id="{00000000-0008-0000-0E00-000003010000}"/>
            </a:ext>
          </a:extLst>
        </xdr:cNvPr>
        <xdr:cNvSpPr/>
      </xdr:nvSpPr>
      <xdr:spPr>
        <a:xfrm>
          <a:off x="3746500" y="14358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84</xdr:row>
      <xdr:rowOff>7620</xdr:rowOff>
    </xdr:from>
    <xdr:to>
      <xdr:col>24</xdr:col>
      <xdr:colOff>63500</xdr:colOff>
      <xdr:row>84</xdr:row>
      <xdr:rowOff>152400</xdr:rowOff>
    </xdr:to>
    <xdr:cxnSp macro="">
      <xdr:nvCxnSpPr>
        <xdr:cNvPr id="260" name="直線コネクタ 259">
          <a:extLst>
            <a:ext uri="{FF2B5EF4-FFF2-40B4-BE49-F238E27FC236}">
              <a16:creationId xmlns:a16="http://schemas.microsoft.com/office/drawing/2014/main" id="{00000000-0008-0000-0E00-000004010000}"/>
            </a:ext>
          </a:extLst>
        </xdr:cNvPr>
        <xdr:cNvCxnSpPr/>
      </xdr:nvCxnSpPr>
      <xdr:spPr>
        <a:xfrm>
          <a:off x="3797300" y="14409420"/>
          <a:ext cx="8382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82</xdr:row>
      <xdr:rowOff>130175</xdr:rowOff>
    </xdr:from>
    <xdr:to>
      <xdr:col>15</xdr:col>
      <xdr:colOff>101600</xdr:colOff>
      <xdr:row>83</xdr:row>
      <xdr:rowOff>60325</xdr:rowOff>
    </xdr:to>
    <xdr:sp macro="" textlink="">
      <xdr:nvSpPr>
        <xdr:cNvPr id="261" name="楕円 260">
          <a:extLst>
            <a:ext uri="{FF2B5EF4-FFF2-40B4-BE49-F238E27FC236}">
              <a16:creationId xmlns:a16="http://schemas.microsoft.com/office/drawing/2014/main" id="{00000000-0008-0000-0E00-000005010000}"/>
            </a:ext>
          </a:extLst>
        </xdr:cNvPr>
        <xdr:cNvSpPr/>
      </xdr:nvSpPr>
      <xdr:spPr>
        <a:xfrm>
          <a:off x="2857500" y="1418907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9525</xdr:rowOff>
    </xdr:from>
    <xdr:to>
      <xdr:col>19</xdr:col>
      <xdr:colOff>177800</xdr:colOff>
      <xdr:row>84</xdr:row>
      <xdr:rowOff>7620</xdr:rowOff>
    </xdr:to>
    <xdr:cxnSp macro="">
      <xdr:nvCxnSpPr>
        <xdr:cNvPr id="262" name="直線コネクタ 261">
          <a:extLst>
            <a:ext uri="{FF2B5EF4-FFF2-40B4-BE49-F238E27FC236}">
              <a16:creationId xmlns:a16="http://schemas.microsoft.com/office/drawing/2014/main" id="{00000000-0008-0000-0E00-000006010000}"/>
            </a:ext>
          </a:extLst>
        </xdr:cNvPr>
        <xdr:cNvCxnSpPr/>
      </xdr:nvCxnSpPr>
      <xdr:spPr>
        <a:xfrm>
          <a:off x="2908300" y="1423987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76852</xdr:rowOff>
    </xdr:from>
    <xdr:ext cx="405111" cy="259045"/>
    <xdr:sp macro="" textlink="">
      <xdr:nvSpPr>
        <xdr:cNvPr id="263" name="n_1aveValue【公営住宅】&#10;有形固定資産減価償却率">
          <a:extLst>
            <a:ext uri="{FF2B5EF4-FFF2-40B4-BE49-F238E27FC236}">
              <a16:creationId xmlns:a16="http://schemas.microsoft.com/office/drawing/2014/main" id="{00000000-0008-0000-0E00-000007010000}"/>
            </a:ext>
          </a:extLst>
        </xdr:cNvPr>
        <xdr:cNvSpPr txBox="1"/>
      </xdr:nvSpPr>
      <xdr:spPr>
        <a:xfrm>
          <a:off x="3582044" y="137928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84472</xdr:rowOff>
    </xdr:from>
    <xdr:ext cx="405111" cy="259045"/>
    <xdr:sp macro="" textlink="">
      <xdr:nvSpPr>
        <xdr:cNvPr id="264" name="n_2aveValue【公営住宅】&#10;有形固定資産減価償却率">
          <a:extLst>
            <a:ext uri="{FF2B5EF4-FFF2-40B4-BE49-F238E27FC236}">
              <a16:creationId xmlns:a16="http://schemas.microsoft.com/office/drawing/2014/main" id="{00000000-0008-0000-0E00-000008010000}"/>
            </a:ext>
          </a:extLst>
        </xdr:cNvPr>
        <xdr:cNvSpPr txBox="1"/>
      </xdr:nvSpPr>
      <xdr:spPr>
        <a:xfrm>
          <a:off x="2705744" y="138004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84</xdr:row>
      <xdr:rowOff>49547</xdr:rowOff>
    </xdr:from>
    <xdr:ext cx="405111" cy="259045"/>
    <xdr:sp macro="" textlink="">
      <xdr:nvSpPr>
        <xdr:cNvPr id="265" name="n_1mainValue【公営住宅】&#10;有形固定資産減価償却率">
          <a:extLst>
            <a:ext uri="{FF2B5EF4-FFF2-40B4-BE49-F238E27FC236}">
              <a16:creationId xmlns:a16="http://schemas.microsoft.com/office/drawing/2014/main" id="{00000000-0008-0000-0E00-000009010000}"/>
            </a:ext>
          </a:extLst>
        </xdr:cNvPr>
        <xdr:cNvSpPr txBox="1"/>
      </xdr:nvSpPr>
      <xdr:spPr>
        <a:xfrm>
          <a:off x="3582044" y="14451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83</xdr:row>
      <xdr:rowOff>51452</xdr:rowOff>
    </xdr:from>
    <xdr:ext cx="405111" cy="259045"/>
    <xdr:sp macro="" textlink="">
      <xdr:nvSpPr>
        <xdr:cNvPr id="266" name="n_2mainValue【公営住宅】&#10;有形固定資産減価償却率">
          <a:extLst>
            <a:ext uri="{FF2B5EF4-FFF2-40B4-BE49-F238E27FC236}">
              <a16:creationId xmlns:a16="http://schemas.microsoft.com/office/drawing/2014/main" id="{00000000-0008-0000-0E00-00000A010000}"/>
            </a:ext>
          </a:extLst>
        </xdr:cNvPr>
        <xdr:cNvSpPr txBox="1"/>
      </xdr:nvSpPr>
      <xdr:spPr>
        <a:xfrm>
          <a:off x="2705744" y="142818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7" name="正方形/長方形 266">
          <a:extLst>
            <a:ext uri="{FF2B5EF4-FFF2-40B4-BE49-F238E27FC236}">
              <a16:creationId xmlns:a16="http://schemas.microsoft.com/office/drawing/2014/main" id="{00000000-0008-0000-0E00-00000B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8" name="正方形/長方形 267">
          <a:extLst>
            <a:ext uri="{FF2B5EF4-FFF2-40B4-BE49-F238E27FC236}">
              <a16:creationId xmlns:a16="http://schemas.microsoft.com/office/drawing/2014/main" id="{00000000-0008-0000-0E00-00000C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9" name="正方形/長方形 268">
          <a:extLst>
            <a:ext uri="{FF2B5EF4-FFF2-40B4-BE49-F238E27FC236}">
              <a16:creationId xmlns:a16="http://schemas.microsoft.com/office/drawing/2014/main" id="{00000000-0008-0000-0E00-00000D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70" name="正方形/長方形 269">
          <a:extLst>
            <a:ext uri="{FF2B5EF4-FFF2-40B4-BE49-F238E27FC236}">
              <a16:creationId xmlns:a16="http://schemas.microsoft.com/office/drawing/2014/main" id="{00000000-0008-0000-0E00-00000E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71" name="正方形/長方形 270">
          <a:extLst>
            <a:ext uri="{FF2B5EF4-FFF2-40B4-BE49-F238E27FC236}">
              <a16:creationId xmlns:a16="http://schemas.microsoft.com/office/drawing/2014/main" id="{00000000-0008-0000-0E00-00000F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72" name="正方形/長方形 271">
          <a:extLst>
            <a:ext uri="{FF2B5EF4-FFF2-40B4-BE49-F238E27FC236}">
              <a16:creationId xmlns:a16="http://schemas.microsoft.com/office/drawing/2014/main" id="{00000000-0008-0000-0E00-000010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73" name="正方形/長方形 272">
          <a:extLst>
            <a:ext uri="{FF2B5EF4-FFF2-40B4-BE49-F238E27FC236}">
              <a16:creationId xmlns:a16="http://schemas.microsoft.com/office/drawing/2014/main" id="{00000000-0008-0000-0E00-000011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4" name="正方形/長方形 273">
          <a:extLst>
            <a:ext uri="{FF2B5EF4-FFF2-40B4-BE49-F238E27FC236}">
              <a16:creationId xmlns:a16="http://schemas.microsoft.com/office/drawing/2014/main" id="{00000000-0008-0000-0E00-000012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5" name="テキスト ボックス 274">
          <a:extLst>
            <a:ext uri="{FF2B5EF4-FFF2-40B4-BE49-F238E27FC236}">
              <a16:creationId xmlns:a16="http://schemas.microsoft.com/office/drawing/2014/main" id="{00000000-0008-0000-0E00-000013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6" name="直線コネクタ 275">
          <a:extLst>
            <a:ext uri="{FF2B5EF4-FFF2-40B4-BE49-F238E27FC236}">
              <a16:creationId xmlns:a16="http://schemas.microsoft.com/office/drawing/2014/main" id="{00000000-0008-0000-0E00-000014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7" name="直線コネクタ 276">
          <a:extLst>
            <a:ext uri="{FF2B5EF4-FFF2-40B4-BE49-F238E27FC236}">
              <a16:creationId xmlns:a16="http://schemas.microsoft.com/office/drawing/2014/main" id="{00000000-0008-0000-0E00-000015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8" name="テキスト ボックス 277">
          <a:extLst>
            <a:ext uri="{FF2B5EF4-FFF2-40B4-BE49-F238E27FC236}">
              <a16:creationId xmlns:a16="http://schemas.microsoft.com/office/drawing/2014/main" id="{00000000-0008-0000-0E00-000016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9" name="直線コネクタ 278">
          <a:extLst>
            <a:ext uri="{FF2B5EF4-FFF2-40B4-BE49-F238E27FC236}">
              <a16:creationId xmlns:a16="http://schemas.microsoft.com/office/drawing/2014/main" id="{00000000-0008-0000-0E00-000017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80" name="テキスト ボックス 279">
          <a:extLst>
            <a:ext uri="{FF2B5EF4-FFF2-40B4-BE49-F238E27FC236}">
              <a16:creationId xmlns:a16="http://schemas.microsoft.com/office/drawing/2014/main" id="{00000000-0008-0000-0E00-000018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81" name="直線コネクタ 280">
          <a:extLst>
            <a:ext uri="{FF2B5EF4-FFF2-40B4-BE49-F238E27FC236}">
              <a16:creationId xmlns:a16="http://schemas.microsoft.com/office/drawing/2014/main" id="{00000000-0008-0000-0E00-000019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82" name="テキスト ボックス 281">
          <a:extLst>
            <a:ext uri="{FF2B5EF4-FFF2-40B4-BE49-F238E27FC236}">
              <a16:creationId xmlns:a16="http://schemas.microsoft.com/office/drawing/2014/main" id="{00000000-0008-0000-0E00-00001A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83" name="直線コネクタ 282">
          <a:extLst>
            <a:ext uri="{FF2B5EF4-FFF2-40B4-BE49-F238E27FC236}">
              <a16:creationId xmlns:a16="http://schemas.microsoft.com/office/drawing/2014/main" id="{00000000-0008-0000-0E00-00001B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4" name="テキスト ボックス 283">
          <a:extLst>
            <a:ext uri="{FF2B5EF4-FFF2-40B4-BE49-F238E27FC236}">
              <a16:creationId xmlns:a16="http://schemas.microsoft.com/office/drawing/2014/main" id="{00000000-0008-0000-0E00-00001C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5" name="直線コネクタ 284">
          <a:extLst>
            <a:ext uri="{FF2B5EF4-FFF2-40B4-BE49-F238E27FC236}">
              <a16:creationId xmlns:a16="http://schemas.microsoft.com/office/drawing/2014/main" id="{00000000-0008-0000-0E00-00001D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162577</xdr:rowOff>
    </xdr:from>
    <xdr:ext cx="531299" cy="259045"/>
    <xdr:sp macro="" textlink="">
      <xdr:nvSpPr>
        <xdr:cNvPr id="286" name="テキスト ボックス 285">
          <a:extLst>
            <a:ext uri="{FF2B5EF4-FFF2-40B4-BE49-F238E27FC236}">
              <a16:creationId xmlns:a16="http://schemas.microsoft.com/office/drawing/2014/main" id="{00000000-0008-0000-0E00-00001E010000}"/>
            </a:ext>
          </a:extLst>
        </xdr:cNvPr>
        <xdr:cNvSpPr txBox="1"/>
      </xdr:nvSpPr>
      <xdr:spPr>
        <a:xfrm>
          <a:off x="6072701" y="1319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7" name="直線コネクタ 286">
          <a:extLst>
            <a:ext uri="{FF2B5EF4-FFF2-40B4-BE49-F238E27FC236}">
              <a16:creationId xmlns:a16="http://schemas.microsoft.com/office/drawing/2014/main" id="{00000000-0008-0000-0E00-00001F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288" name="テキスト ボックス 287">
          <a:extLst>
            <a:ext uri="{FF2B5EF4-FFF2-40B4-BE49-F238E27FC236}">
              <a16:creationId xmlns:a16="http://schemas.microsoft.com/office/drawing/2014/main" id="{00000000-0008-0000-0E00-000020010000}"/>
            </a:ext>
          </a:extLst>
        </xdr:cNvPr>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9" name="【公営住宅】&#10;一人当たり面積グラフ枠">
          <a:extLst>
            <a:ext uri="{FF2B5EF4-FFF2-40B4-BE49-F238E27FC236}">
              <a16:creationId xmlns:a16="http://schemas.microsoft.com/office/drawing/2014/main" id="{00000000-0008-0000-0E00-000021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44323</xdr:rowOff>
    </xdr:from>
    <xdr:to>
      <xdr:col>54</xdr:col>
      <xdr:colOff>189865</xdr:colOff>
      <xdr:row>86</xdr:row>
      <xdr:rowOff>66421</xdr:rowOff>
    </xdr:to>
    <xdr:cxnSp macro="">
      <xdr:nvCxnSpPr>
        <xdr:cNvPr id="290" name="直線コネクタ 289">
          <a:extLst>
            <a:ext uri="{FF2B5EF4-FFF2-40B4-BE49-F238E27FC236}">
              <a16:creationId xmlns:a16="http://schemas.microsoft.com/office/drawing/2014/main" id="{00000000-0008-0000-0E00-000022010000}"/>
            </a:ext>
          </a:extLst>
        </xdr:cNvPr>
        <xdr:cNvCxnSpPr/>
      </xdr:nvCxnSpPr>
      <xdr:spPr>
        <a:xfrm flipV="1">
          <a:off x="10476865" y="13417423"/>
          <a:ext cx="0" cy="139369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70248</xdr:rowOff>
    </xdr:from>
    <xdr:ext cx="469744" cy="259045"/>
    <xdr:sp macro="" textlink="">
      <xdr:nvSpPr>
        <xdr:cNvPr id="291" name="【公営住宅】&#10;一人当たり面積最小値テキスト">
          <a:extLst>
            <a:ext uri="{FF2B5EF4-FFF2-40B4-BE49-F238E27FC236}">
              <a16:creationId xmlns:a16="http://schemas.microsoft.com/office/drawing/2014/main" id="{00000000-0008-0000-0E00-000023010000}"/>
            </a:ext>
          </a:extLst>
        </xdr:cNvPr>
        <xdr:cNvSpPr txBox="1"/>
      </xdr:nvSpPr>
      <xdr:spPr>
        <a:xfrm>
          <a:off x="10515600" y="1481494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66421</xdr:rowOff>
    </xdr:from>
    <xdr:to>
      <xdr:col>55</xdr:col>
      <xdr:colOff>88900</xdr:colOff>
      <xdr:row>86</xdr:row>
      <xdr:rowOff>66421</xdr:rowOff>
    </xdr:to>
    <xdr:cxnSp macro="">
      <xdr:nvCxnSpPr>
        <xdr:cNvPr id="292" name="直線コネクタ 291">
          <a:extLst>
            <a:ext uri="{FF2B5EF4-FFF2-40B4-BE49-F238E27FC236}">
              <a16:creationId xmlns:a16="http://schemas.microsoft.com/office/drawing/2014/main" id="{00000000-0008-0000-0E00-000024010000}"/>
            </a:ext>
          </a:extLst>
        </xdr:cNvPr>
        <xdr:cNvCxnSpPr/>
      </xdr:nvCxnSpPr>
      <xdr:spPr>
        <a:xfrm>
          <a:off x="10388600" y="148111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162450</xdr:rowOff>
    </xdr:from>
    <xdr:ext cx="534377" cy="259045"/>
    <xdr:sp macro="" textlink="">
      <xdr:nvSpPr>
        <xdr:cNvPr id="293" name="【公営住宅】&#10;一人当たり面積最大値テキスト">
          <a:extLst>
            <a:ext uri="{FF2B5EF4-FFF2-40B4-BE49-F238E27FC236}">
              <a16:creationId xmlns:a16="http://schemas.microsoft.com/office/drawing/2014/main" id="{00000000-0008-0000-0E00-000025010000}"/>
            </a:ext>
          </a:extLst>
        </xdr:cNvPr>
        <xdr:cNvSpPr txBox="1"/>
      </xdr:nvSpPr>
      <xdr:spPr>
        <a:xfrm>
          <a:off x="10515600" y="1319265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11.351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44323</xdr:rowOff>
    </xdr:from>
    <xdr:to>
      <xdr:col>55</xdr:col>
      <xdr:colOff>88900</xdr:colOff>
      <xdr:row>78</xdr:row>
      <xdr:rowOff>44323</xdr:rowOff>
    </xdr:to>
    <xdr:cxnSp macro="">
      <xdr:nvCxnSpPr>
        <xdr:cNvPr id="294" name="直線コネクタ 293">
          <a:extLst>
            <a:ext uri="{FF2B5EF4-FFF2-40B4-BE49-F238E27FC236}">
              <a16:creationId xmlns:a16="http://schemas.microsoft.com/office/drawing/2014/main" id="{00000000-0008-0000-0E00-000026010000}"/>
            </a:ext>
          </a:extLst>
        </xdr:cNvPr>
        <xdr:cNvCxnSpPr/>
      </xdr:nvCxnSpPr>
      <xdr:spPr>
        <a:xfrm>
          <a:off x="10388600" y="134174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2557</xdr:rowOff>
    </xdr:from>
    <xdr:ext cx="469744" cy="259045"/>
    <xdr:sp macro="" textlink="">
      <xdr:nvSpPr>
        <xdr:cNvPr id="295" name="【公営住宅】&#10;一人当たり面積平均値テキスト">
          <a:extLst>
            <a:ext uri="{FF2B5EF4-FFF2-40B4-BE49-F238E27FC236}">
              <a16:creationId xmlns:a16="http://schemas.microsoft.com/office/drawing/2014/main" id="{00000000-0008-0000-0E00-000027010000}"/>
            </a:ext>
          </a:extLst>
        </xdr:cNvPr>
        <xdr:cNvSpPr txBox="1"/>
      </xdr:nvSpPr>
      <xdr:spPr>
        <a:xfrm>
          <a:off x="10515600" y="1440435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3.010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24130</xdr:rowOff>
    </xdr:from>
    <xdr:to>
      <xdr:col>55</xdr:col>
      <xdr:colOff>50800</xdr:colOff>
      <xdr:row>84</xdr:row>
      <xdr:rowOff>125730</xdr:rowOff>
    </xdr:to>
    <xdr:sp macro="" textlink="">
      <xdr:nvSpPr>
        <xdr:cNvPr id="296" name="フローチャート: 判断 295">
          <a:extLst>
            <a:ext uri="{FF2B5EF4-FFF2-40B4-BE49-F238E27FC236}">
              <a16:creationId xmlns:a16="http://schemas.microsoft.com/office/drawing/2014/main" id="{00000000-0008-0000-0E00-000028010000}"/>
            </a:ext>
          </a:extLst>
        </xdr:cNvPr>
        <xdr:cNvSpPr/>
      </xdr:nvSpPr>
      <xdr:spPr>
        <a:xfrm>
          <a:off x="10426700" y="144259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83</xdr:row>
      <xdr:rowOff>119887</xdr:rowOff>
    </xdr:from>
    <xdr:to>
      <xdr:col>50</xdr:col>
      <xdr:colOff>165100</xdr:colOff>
      <xdr:row>84</xdr:row>
      <xdr:rowOff>50037</xdr:rowOff>
    </xdr:to>
    <xdr:sp macro="" textlink="">
      <xdr:nvSpPr>
        <xdr:cNvPr id="297" name="フローチャート: 判断 296">
          <a:extLst>
            <a:ext uri="{FF2B5EF4-FFF2-40B4-BE49-F238E27FC236}">
              <a16:creationId xmlns:a16="http://schemas.microsoft.com/office/drawing/2014/main" id="{00000000-0008-0000-0E00-000029010000}"/>
            </a:ext>
          </a:extLst>
        </xdr:cNvPr>
        <xdr:cNvSpPr/>
      </xdr:nvSpPr>
      <xdr:spPr>
        <a:xfrm>
          <a:off x="9588500" y="143502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83</xdr:row>
      <xdr:rowOff>103378</xdr:rowOff>
    </xdr:from>
    <xdr:to>
      <xdr:col>46</xdr:col>
      <xdr:colOff>38100</xdr:colOff>
      <xdr:row>84</xdr:row>
      <xdr:rowOff>33528</xdr:rowOff>
    </xdr:to>
    <xdr:sp macro="" textlink="">
      <xdr:nvSpPr>
        <xdr:cNvPr id="298" name="フローチャート: 判断 297">
          <a:extLst>
            <a:ext uri="{FF2B5EF4-FFF2-40B4-BE49-F238E27FC236}">
              <a16:creationId xmlns:a16="http://schemas.microsoft.com/office/drawing/2014/main" id="{00000000-0008-0000-0E00-00002A010000}"/>
            </a:ext>
          </a:extLst>
        </xdr:cNvPr>
        <xdr:cNvSpPr/>
      </xdr:nvSpPr>
      <xdr:spPr>
        <a:xfrm>
          <a:off x="8699500" y="143337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E00-00002B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00" name="テキスト ボックス 299">
          <a:extLst>
            <a:ext uri="{FF2B5EF4-FFF2-40B4-BE49-F238E27FC236}">
              <a16:creationId xmlns:a16="http://schemas.microsoft.com/office/drawing/2014/main" id="{00000000-0008-0000-0E00-00002C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01" name="テキスト ボックス 300">
          <a:extLst>
            <a:ext uri="{FF2B5EF4-FFF2-40B4-BE49-F238E27FC236}">
              <a16:creationId xmlns:a16="http://schemas.microsoft.com/office/drawing/2014/main" id="{00000000-0008-0000-0E00-00002D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02" name="テキスト ボックス 301">
          <a:extLst>
            <a:ext uri="{FF2B5EF4-FFF2-40B4-BE49-F238E27FC236}">
              <a16:creationId xmlns:a16="http://schemas.microsoft.com/office/drawing/2014/main" id="{00000000-0008-0000-0E00-00002E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03" name="テキスト ボックス 302">
          <a:extLst>
            <a:ext uri="{FF2B5EF4-FFF2-40B4-BE49-F238E27FC236}">
              <a16:creationId xmlns:a16="http://schemas.microsoft.com/office/drawing/2014/main" id="{00000000-0008-0000-0E00-00002F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8889</xdr:rowOff>
    </xdr:from>
    <xdr:to>
      <xdr:col>55</xdr:col>
      <xdr:colOff>50800</xdr:colOff>
      <xdr:row>84</xdr:row>
      <xdr:rowOff>110489</xdr:rowOff>
    </xdr:to>
    <xdr:sp macro="" textlink="">
      <xdr:nvSpPr>
        <xdr:cNvPr id="304" name="楕円 303">
          <a:extLst>
            <a:ext uri="{FF2B5EF4-FFF2-40B4-BE49-F238E27FC236}">
              <a16:creationId xmlns:a16="http://schemas.microsoft.com/office/drawing/2014/main" id="{00000000-0008-0000-0E00-000030010000}"/>
            </a:ext>
          </a:extLst>
        </xdr:cNvPr>
        <xdr:cNvSpPr/>
      </xdr:nvSpPr>
      <xdr:spPr>
        <a:xfrm>
          <a:off x="10426700" y="144106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83</xdr:row>
      <xdr:rowOff>31766</xdr:rowOff>
    </xdr:from>
    <xdr:ext cx="469744" cy="259045"/>
    <xdr:sp macro="" textlink="">
      <xdr:nvSpPr>
        <xdr:cNvPr id="305" name="【公営住宅】&#10;一人当たり面積該当値テキスト">
          <a:extLst>
            <a:ext uri="{FF2B5EF4-FFF2-40B4-BE49-F238E27FC236}">
              <a16:creationId xmlns:a16="http://schemas.microsoft.com/office/drawing/2014/main" id="{00000000-0008-0000-0E00-000031010000}"/>
            </a:ext>
          </a:extLst>
        </xdr:cNvPr>
        <xdr:cNvSpPr txBox="1"/>
      </xdr:nvSpPr>
      <xdr:spPr>
        <a:xfrm>
          <a:off x="10515600" y="142621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84</xdr:row>
      <xdr:rowOff>60325</xdr:rowOff>
    </xdr:from>
    <xdr:to>
      <xdr:col>50</xdr:col>
      <xdr:colOff>165100</xdr:colOff>
      <xdr:row>84</xdr:row>
      <xdr:rowOff>161925</xdr:rowOff>
    </xdr:to>
    <xdr:sp macro="" textlink="">
      <xdr:nvSpPr>
        <xdr:cNvPr id="306" name="楕円 305">
          <a:extLst>
            <a:ext uri="{FF2B5EF4-FFF2-40B4-BE49-F238E27FC236}">
              <a16:creationId xmlns:a16="http://schemas.microsoft.com/office/drawing/2014/main" id="{00000000-0008-0000-0E00-000032010000}"/>
            </a:ext>
          </a:extLst>
        </xdr:cNvPr>
        <xdr:cNvSpPr/>
      </xdr:nvSpPr>
      <xdr:spPr>
        <a:xfrm>
          <a:off x="9588500" y="144621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84</xdr:row>
      <xdr:rowOff>59689</xdr:rowOff>
    </xdr:from>
    <xdr:to>
      <xdr:col>55</xdr:col>
      <xdr:colOff>0</xdr:colOff>
      <xdr:row>84</xdr:row>
      <xdr:rowOff>111125</xdr:rowOff>
    </xdr:to>
    <xdr:cxnSp macro="">
      <xdr:nvCxnSpPr>
        <xdr:cNvPr id="307" name="直線コネクタ 306">
          <a:extLst>
            <a:ext uri="{FF2B5EF4-FFF2-40B4-BE49-F238E27FC236}">
              <a16:creationId xmlns:a16="http://schemas.microsoft.com/office/drawing/2014/main" id="{00000000-0008-0000-0E00-000033010000}"/>
            </a:ext>
          </a:extLst>
        </xdr:cNvPr>
        <xdr:cNvCxnSpPr/>
      </xdr:nvCxnSpPr>
      <xdr:spPr>
        <a:xfrm flipV="1">
          <a:off x="9639300" y="14461489"/>
          <a:ext cx="838200" cy="514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84</xdr:row>
      <xdr:rowOff>89788</xdr:rowOff>
    </xdr:from>
    <xdr:to>
      <xdr:col>46</xdr:col>
      <xdr:colOff>38100</xdr:colOff>
      <xdr:row>85</xdr:row>
      <xdr:rowOff>19938</xdr:rowOff>
    </xdr:to>
    <xdr:sp macro="" textlink="">
      <xdr:nvSpPr>
        <xdr:cNvPr id="308" name="楕円 307">
          <a:extLst>
            <a:ext uri="{FF2B5EF4-FFF2-40B4-BE49-F238E27FC236}">
              <a16:creationId xmlns:a16="http://schemas.microsoft.com/office/drawing/2014/main" id="{00000000-0008-0000-0E00-000034010000}"/>
            </a:ext>
          </a:extLst>
        </xdr:cNvPr>
        <xdr:cNvSpPr/>
      </xdr:nvSpPr>
      <xdr:spPr>
        <a:xfrm>
          <a:off x="8699500" y="144915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84</xdr:row>
      <xdr:rowOff>111125</xdr:rowOff>
    </xdr:from>
    <xdr:to>
      <xdr:col>50</xdr:col>
      <xdr:colOff>114300</xdr:colOff>
      <xdr:row>84</xdr:row>
      <xdr:rowOff>140588</xdr:rowOff>
    </xdr:to>
    <xdr:cxnSp macro="">
      <xdr:nvCxnSpPr>
        <xdr:cNvPr id="309" name="直線コネクタ 308">
          <a:extLst>
            <a:ext uri="{FF2B5EF4-FFF2-40B4-BE49-F238E27FC236}">
              <a16:creationId xmlns:a16="http://schemas.microsoft.com/office/drawing/2014/main" id="{00000000-0008-0000-0E00-000035010000}"/>
            </a:ext>
          </a:extLst>
        </xdr:cNvPr>
        <xdr:cNvCxnSpPr/>
      </xdr:nvCxnSpPr>
      <xdr:spPr>
        <a:xfrm flipV="1">
          <a:off x="8750300" y="14512925"/>
          <a:ext cx="889000" cy="294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82</xdr:row>
      <xdr:rowOff>66564</xdr:rowOff>
    </xdr:from>
    <xdr:ext cx="469744" cy="259045"/>
    <xdr:sp macro="" textlink="">
      <xdr:nvSpPr>
        <xdr:cNvPr id="310" name="n_1aveValue【公営住宅】&#10;一人当たり面積">
          <a:extLst>
            <a:ext uri="{FF2B5EF4-FFF2-40B4-BE49-F238E27FC236}">
              <a16:creationId xmlns:a16="http://schemas.microsoft.com/office/drawing/2014/main" id="{00000000-0008-0000-0E00-000036010000}"/>
            </a:ext>
          </a:extLst>
        </xdr:cNvPr>
        <xdr:cNvSpPr txBox="1"/>
      </xdr:nvSpPr>
      <xdr:spPr>
        <a:xfrm>
          <a:off x="9391727" y="141254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82</xdr:row>
      <xdr:rowOff>50055</xdr:rowOff>
    </xdr:from>
    <xdr:ext cx="469744" cy="259045"/>
    <xdr:sp macro="" textlink="">
      <xdr:nvSpPr>
        <xdr:cNvPr id="311" name="n_2aveValue【公営住宅】&#10;一人当たり面積">
          <a:extLst>
            <a:ext uri="{FF2B5EF4-FFF2-40B4-BE49-F238E27FC236}">
              <a16:creationId xmlns:a16="http://schemas.microsoft.com/office/drawing/2014/main" id="{00000000-0008-0000-0E00-000037010000}"/>
            </a:ext>
          </a:extLst>
        </xdr:cNvPr>
        <xdr:cNvSpPr txBox="1"/>
      </xdr:nvSpPr>
      <xdr:spPr>
        <a:xfrm>
          <a:off x="8515427" y="141089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84</xdr:row>
      <xdr:rowOff>153052</xdr:rowOff>
    </xdr:from>
    <xdr:ext cx="469744" cy="259045"/>
    <xdr:sp macro="" textlink="">
      <xdr:nvSpPr>
        <xdr:cNvPr id="312" name="n_1mainValue【公営住宅】&#10;一人当たり面積">
          <a:extLst>
            <a:ext uri="{FF2B5EF4-FFF2-40B4-BE49-F238E27FC236}">
              <a16:creationId xmlns:a16="http://schemas.microsoft.com/office/drawing/2014/main" id="{00000000-0008-0000-0E00-000038010000}"/>
            </a:ext>
          </a:extLst>
        </xdr:cNvPr>
        <xdr:cNvSpPr txBox="1"/>
      </xdr:nvSpPr>
      <xdr:spPr>
        <a:xfrm>
          <a:off x="9391727" y="145548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11065</xdr:rowOff>
    </xdr:from>
    <xdr:ext cx="469744" cy="259045"/>
    <xdr:sp macro="" textlink="">
      <xdr:nvSpPr>
        <xdr:cNvPr id="313" name="n_2mainValue【公営住宅】&#10;一人当たり面積">
          <a:extLst>
            <a:ext uri="{FF2B5EF4-FFF2-40B4-BE49-F238E27FC236}">
              <a16:creationId xmlns:a16="http://schemas.microsoft.com/office/drawing/2014/main" id="{00000000-0008-0000-0E00-000039010000}"/>
            </a:ext>
          </a:extLst>
        </xdr:cNvPr>
        <xdr:cNvSpPr txBox="1"/>
      </xdr:nvSpPr>
      <xdr:spPr>
        <a:xfrm>
          <a:off x="8515427" y="145843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14" name="正方形/長方形 313">
          <a:extLst>
            <a:ext uri="{FF2B5EF4-FFF2-40B4-BE49-F238E27FC236}">
              <a16:creationId xmlns:a16="http://schemas.microsoft.com/office/drawing/2014/main" id="{00000000-0008-0000-0E00-00003A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15" name="正方形/長方形 314">
          <a:extLst>
            <a:ext uri="{FF2B5EF4-FFF2-40B4-BE49-F238E27FC236}">
              <a16:creationId xmlns:a16="http://schemas.microsoft.com/office/drawing/2014/main" id="{00000000-0008-0000-0E00-00003B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16" name="正方形/長方形 315">
          <a:extLst>
            <a:ext uri="{FF2B5EF4-FFF2-40B4-BE49-F238E27FC236}">
              <a16:creationId xmlns:a16="http://schemas.microsoft.com/office/drawing/2014/main" id="{00000000-0008-0000-0E00-00003C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7" name="正方形/長方形 316">
          <a:extLst>
            <a:ext uri="{FF2B5EF4-FFF2-40B4-BE49-F238E27FC236}">
              <a16:creationId xmlns:a16="http://schemas.microsoft.com/office/drawing/2014/main" id="{00000000-0008-0000-0E00-00003D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8" name="正方形/長方形 317">
          <a:extLst>
            <a:ext uri="{FF2B5EF4-FFF2-40B4-BE49-F238E27FC236}">
              <a16:creationId xmlns:a16="http://schemas.microsoft.com/office/drawing/2014/main" id="{00000000-0008-0000-0E00-00003E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9" name="正方形/長方形 318">
          <a:extLst>
            <a:ext uri="{FF2B5EF4-FFF2-40B4-BE49-F238E27FC236}">
              <a16:creationId xmlns:a16="http://schemas.microsoft.com/office/drawing/2014/main" id="{00000000-0008-0000-0E00-00003F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20" name="正方形/長方形 319">
          <a:extLst>
            <a:ext uri="{FF2B5EF4-FFF2-40B4-BE49-F238E27FC236}">
              <a16:creationId xmlns:a16="http://schemas.microsoft.com/office/drawing/2014/main" id="{00000000-0008-0000-0E00-000040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21" name="正方形/長方形 320">
          <a:extLst>
            <a:ext uri="{FF2B5EF4-FFF2-40B4-BE49-F238E27FC236}">
              <a16:creationId xmlns:a16="http://schemas.microsoft.com/office/drawing/2014/main" id="{00000000-0008-0000-0E00-000041010000}"/>
            </a:ext>
          </a:extLst>
        </xdr:cNvPr>
        <xdr:cNvSpPr/>
      </xdr:nvSpPr>
      <xdr:spPr>
        <a:xfrm>
          <a:off x="762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34</xdr:col>
      <xdr:colOff>127000</xdr:colOff>
      <xdr:row>91</xdr:row>
      <xdr:rowOff>19050</xdr:rowOff>
    </xdr:from>
    <xdr:to>
      <xdr:col>59</xdr:col>
      <xdr:colOff>88900</xdr:colOff>
      <xdr:row>94</xdr:row>
      <xdr:rowOff>139700</xdr:rowOff>
    </xdr:to>
    <xdr:sp macro="" textlink="">
      <xdr:nvSpPr>
        <xdr:cNvPr id="322" name="正方形/長方形 321">
          <a:extLst>
            <a:ext uri="{FF2B5EF4-FFF2-40B4-BE49-F238E27FC236}">
              <a16:creationId xmlns:a16="http://schemas.microsoft.com/office/drawing/2014/main" id="{00000000-0008-0000-0E00-000042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23" name="正方形/長方形 322">
          <a:extLst>
            <a:ext uri="{FF2B5EF4-FFF2-40B4-BE49-F238E27FC236}">
              <a16:creationId xmlns:a16="http://schemas.microsoft.com/office/drawing/2014/main" id="{00000000-0008-0000-0E00-000043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24" name="正方形/長方形 323">
          <a:extLst>
            <a:ext uri="{FF2B5EF4-FFF2-40B4-BE49-F238E27FC236}">
              <a16:creationId xmlns:a16="http://schemas.microsoft.com/office/drawing/2014/main" id="{00000000-0008-0000-0E00-000044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25" name="正方形/長方形 324">
          <a:extLst>
            <a:ext uri="{FF2B5EF4-FFF2-40B4-BE49-F238E27FC236}">
              <a16:creationId xmlns:a16="http://schemas.microsoft.com/office/drawing/2014/main" id="{00000000-0008-0000-0E00-000045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26" name="正方形/長方形 325">
          <a:extLst>
            <a:ext uri="{FF2B5EF4-FFF2-40B4-BE49-F238E27FC236}">
              <a16:creationId xmlns:a16="http://schemas.microsoft.com/office/drawing/2014/main" id="{00000000-0008-0000-0E00-000046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89,956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27" name="正方形/長方形 326">
          <a:extLst>
            <a:ext uri="{FF2B5EF4-FFF2-40B4-BE49-F238E27FC236}">
              <a16:creationId xmlns:a16="http://schemas.microsoft.com/office/drawing/2014/main" id="{00000000-0008-0000-0E00-000047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28" name="正方形/長方形 327">
          <a:extLst>
            <a:ext uri="{FF2B5EF4-FFF2-40B4-BE49-F238E27FC236}">
              <a16:creationId xmlns:a16="http://schemas.microsoft.com/office/drawing/2014/main" id="{00000000-0008-0000-0E00-000048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120,836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29" name="正方形/長方形 328">
          <a:extLst>
            <a:ext uri="{FF2B5EF4-FFF2-40B4-BE49-F238E27FC236}">
              <a16:creationId xmlns:a16="http://schemas.microsoft.com/office/drawing/2014/main" id="{00000000-0008-0000-0E00-000049010000}"/>
            </a:ext>
          </a:extLst>
        </xdr:cNvPr>
        <xdr:cNvSpPr/>
      </xdr:nvSpPr>
      <xdr:spPr>
        <a:xfrm>
          <a:off x="6604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24</xdr:row>
      <xdr:rowOff>76200</xdr:rowOff>
    </xdr:from>
    <xdr:to>
      <xdr:col>90</xdr:col>
      <xdr:colOff>25400</xdr:colOff>
      <xdr:row>28</xdr:row>
      <xdr:rowOff>25400</xdr:rowOff>
    </xdr:to>
    <xdr:sp macro="" textlink="">
      <xdr:nvSpPr>
        <xdr:cNvPr id="330" name="正方形/長方形 329">
          <a:extLst>
            <a:ext uri="{FF2B5EF4-FFF2-40B4-BE49-F238E27FC236}">
              <a16:creationId xmlns:a16="http://schemas.microsoft.com/office/drawing/2014/main" id="{00000000-0008-0000-0E00-00004A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331" name="正方形/長方形 330">
          <a:extLst>
            <a:ext uri="{FF2B5EF4-FFF2-40B4-BE49-F238E27FC236}">
              <a16:creationId xmlns:a16="http://schemas.microsoft.com/office/drawing/2014/main" id="{00000000-0008-0000-0E00-00004B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332" name="正方形/長方形 331">
          <a:extLst>
            <a:ext uri="{FF2B5EF4-FFF2-40B4-BE49-F238E27FC236}">
              <a16:creationId xmlns:a16="http://schemas.microsoft.com/office/drawing/2014/main" id="{00000000-0008-0000-0E00-00004C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333" name="正方形/長方形 332">
          <a:extLst>
            <a:ext uri="{FF2B5EF4-FFF2-40B4-BE49-F238E27FC236}">
              <a16:creationId xmlns:a16="http://schemas.microsoft.com/office/drawing/2014/main" id="{00000000-0008-0000-0E00-00004D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334" name="正方形/長方形 333">
          <a:extLst>
            <a:ext uri="{FF2B5EF4-FFF2-40B4-BE49-F238E27FC236}">
              <a16:creationId xmlns:a16="http://schemas.microsoft.com/office/drawing/2014/main" id="{00000000-0008-0000-0E00-00004E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335" name="正方形/長方形 334">
          <a:extLst>
            <a:ext uri="{FF2B5EF4-FFF2-40B4-BE49-F238E27FC236}">
              <a16:creationId xmlns:a16="http://schemas.microsoft.com/office/drawing/2014/main" id="{00000000-0008-0000-0E00-00004F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336" name="正方形/長方形 335">
          <a:extLst>
            <a:ext uri="{FF2B5EF4-FFF2-40B4-BE49-F238E27FC236}">
              <a16:creationId xmlns:a16="http://schemas.microsoft.com/office/drawing/2014/main" id="{00000000-0008-0000-0E00-000050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337" name="正方形/長方形 336">
          <a:extLst>
            <a:ext uri="{FF2B5EF4-FFF2-40B4-BE49-F238E27FC236}">
              <a16:creationId xmlns:a16="http://schemas.microsoft.com/office/drawing/2014/main" id="{00000000-0008-0000-0E00-000051010000}"/>
            </a:ext>
          </a:extLst>
        </xdr:cNvPr>
        <xdr:cNvSpPr/>
      </xdr:nvSpPr>
      <xdr:spPr>
        <a:xfrm>
          <a:off x="12446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24</xdr:row>
      <xdr:rowOff>76200</xdr:rowOff>
    </xdr:from>
    <xdr:to>
      <xdr:col>120</xdr:col>
      <xdr:colOff>152400</xdr:colOff>
      <xdr:row>28</xdr:row>
      <xdr:rowOff>25400</xdr:rowOff>
    </xdr:to>
    <xdr:sp macro="" textlink="">
      <xdr:nvSpPr>
        <xdr:cNvPr id="338" name="正方形/長方形 337">
          <a:extLst>
            <a:ext uri="{FF2B5EF4-FFF2-40B4-BE49-F238E27FC236}">
              <a16:creationId xmlns:a16="http://schemas.microsoft.com/office/drawing/2014/main" id="{00000000-0008-0000-0E00-00005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339" name="正方形/長方形 338">
          <a:extLst>
            <a:ext uri="{FF2B5EF4-FFF2-40B4-BE49-F238E27FC236}">
              <a16:creationId xmlns:a16="http://schemas.microsoft.com/office/drawing/2014/main" id="{00000000-0008-0000-0E00-00005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340" name="正方形/長方形 339">
          <a:extLst>
            <a:ext uri="{FF2B5EF4-FFF2-40B4-BE49-F238E27FC236}">
              <a16:creationId xmlns:a16="http://schemas.microsoft.com/office/drawing/2014/main" id="{00000000-0008-0000-0E00-00005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341" name="正方形/長方形 340">
          <a:extLst>
            <a:ext uri="{FF2B5EF4-FFF2-40B4-BE49-F238E27FC236}">
              <a16:creationId xmlns:a16="http://schemas.microsoft.com/office/drawing/2014/main" id="{00000000-0008-0000-0E00-00005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342" name="正方形/長方形 341">
          <a:extLst>
            <a:ext uri="{FF2B5EF4-FFF2-40B4-BE49-F238E27FC236}">
              <a16:creationId xmlns:a16="http://schemas.microsoft.com/office/drawing/2014/main" id="{00000000-0008-0000-0E00-00005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343" name="正方形/長方形 342">
          <a:extLst>
            <a:ext uri="{FF2B5EF4-FFF2-40B4-BE49-F238E27FC236}">
              <a16:creationId xmlns:a16="http://schemas.microsoft.com/office/drawing/2014/main" id="{00000000-0008-0000-0E00-00005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344" name="正方形/長方形 343">
          <a:extLst>
            <a:ext uri="{FF2B5EF4-FFF2-40B4-BE49-F238E27FC236}">
              <a16:creationId xmlns:a16="http://schemas.microsoft.com/office/drawing/2014/main" id="{00000000-0008-0000-0E00-00005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0.041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345" name="正方形/長方形 344">
          <a:extLst>
            <a:ext uri="{FF2B5EF4-FFF2-40B4-BE49-F238E27FC236}">
              <a16:creationId xmlns:a16="http://schemas.microsoft.com/office/drawing/2014/main" id="{00000000-0008-0000-0E00-000059010000}"/>
            </a:ext>
          </a:extLst>
        </xdr:cNvPr>
        <xdr:cNvSpPr/>
      </xdr:nvSpPr>
      <xdr:spPr>
        <a:xfrm>
          <a:off x="18288000" y="533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46</xdr:row>
      <xdr:rowOff>114300</xdr:rowOff>
    </xdr:from>
    <xdr:to>
      <xdr:col>90</xdr:col>
      <xdr:colOff>25400</xdr:colOff>
      <xdr:row>50</xdr:row>
      <xdr:rowOff>63500</xdr:rowOff>
    </xdr:to>
    <xdr:sp macro="" textlink="">
      <xdr:nvSpPr>
        <xdr:cNvPr id="346" name="正方形/長方形 345">
          <a:extLst>
            <a:ext uri="{FF2B5EF4-FFF2-40B4-BE49-F238E27FC236}">
              <a16:creationId xmlns:a16="http://schemas.microsoft.com/office/drawing/2014/main" id="{00000000-0008-0000-0E00-00005A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347" name="正方形/長方形 346">
          <a:extLst>
            <a:ext uri="{FF2B5EF4-FFF2-40B4-BE49-F238E27FC236}">
              <a16:creationId xmlns:a16="http://schemas.microsoft.com/office/drawing/2014/main" id="{00000000-0008-0000-0E00-00005B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348" name="正方形/長方形 347">
          <a:extLst>
            <a:ext uri="{FF2B5EF4-FFF2-40B4-BE49-F238E27FC236}">
              <a16:creationId xmlns:a16="http://schemas.microsoft.com/office/drawing/2014/main" id="{00000000-0008-0000-0E00-00005C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349" name="正方形/長方形 348">
          <a:extLst>
            <a:ext uri="{FF2B5EF4-FFF2-40B4-BE49-F238E27FC236}">
              <a16:creationId xmlns:a16="http://schemas.microsoft.com/office/drawing/2014/main" id="{00000000-0008-0000-0E00-00005D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350" name="正方形/長方形 349">
          <a:extLst>
            <a:ext uri="{FF2B5EF4-FFF2-40B4-BE49-F238E27FC236}">
              <a16:creationId xmlns:a16="http://schemas.microsoft.com/office/drawing/2014/main" id="{00000000-0008-0000-0E00-00005E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351" name="正方形/長方形 350">
          <a:extLst>
            <a:ext uri="{FF2B5EF4-FFF2-40B4-BE49-F238E27FC236}">
              <a16:creationId xmlns:a16="http://schemas.microsoft.com/office/drawing/2014/main" id="{00000000-0008-0000-0E00-00005F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352" name="正方形/長方形 351">
          <a:extLst>
            <a:ext uri="{FF2B5EF4-FFF2-40B4-BE49-F238E27FC236}">
              <a16:creationId xmlns:a16="http://schemas.microsoft.com/office/drawing/2014/main" id="{00000000-0008-0000-0E00-000060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353" name="正方形/長方形 352">
          <a:extLst>
            <a:ext uri="{FF2B5EF4-FFF2-40B4-BE49-F238E27FC236}">
              <a16:creationId xmlns:a16="http://schemas.microsoft.com/office/drawing/2014/main" id="{00000000-0008-0000-0E00-000061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354" name="テキスト ボックス 353">
          <a:extLst>
            <a:ext uri="{FF2B5EF4-FFF2-40B4-BE49-F238E27FC236}">
              <a16:creationId xmlns:a16="http://schemas.microsoft.com/office/drawing/2014/main" id="{00000000-0008-0000-0E00-000062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355" name="直線コネクタ 354">
          <a:extLst>
            <a:ext uri="{FF2B5EF4-FFF2-40B4-BE49-F238E27FC236}">
              <a16:creationId xmlns:a16="http://schemas.microsoft.com/office/drawing/2014/main" id="{00000000-0008-0000-0E00-000063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356" name="直線コネクタ 355">
          <a:extLst>
            <a:ext uri="{FF2B5EF4-FFF2-40B4-BE49-F238E27FC236}">
              <a16:creationId xmlns:a16="http://schemas.microsoft.com/office/drawing/2014/main" id="{00000000-0008-0000-0E00-000064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357" name="テキスト ボックス 356">
          <a:extLst>
            <a:ext uri="{FF2B5EF4-FFF2-40B4-BE49-F238E27FC236}">
              <a16:creationId xmlns:a16="http://schemas.microsoft.com/office/drawing/2014/main" id="{00000000-0008-0000-0E00-000065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358" name="直線コネクタ 357">
          <a:extLst>
            <a:ext uri="{FF2B5EF4-FFF2-40B4-BE49-F238E27FC236}">
              <a16:creationId xmlns:a16="http://schemas.microsoft.com/office/drawing/2014/main" id="{00000000-0008-0000-0E00-000066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359" name="テキスト ボックス 358">
          <a:extLst>
            <a:ext uri="{FF2B5EF4-FFF2-40B4-BE49-F238E27FC236}">
              <a16:creationId xmlns:a16="http://schemas.microsoft.com/office/drawing/2014/main" id="{00000000-0008-0000-0E00-000067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360" name="直線コネクタ 359">
          <a:extLst>
            <a:ext uri="{FF2B5EF4-FFF2-40B4-BE49-F238E27FC236}">
              <a16:creationId xmlns:a16="http://schemas.microsoft.com/office/drawing/2014/main" id="{00000000-0008-0000-0E00-000068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361" name="テキスト ボックス 360">
          <a:extLst>
            <a:ext uri="{FF2B5EF4-FFF2-40B4-BE49-F238E27FC236}">
              <a16:creationId xmlns:a16="http://schemas.microsoft.com/office/drawing/2014/main" id="{00000000-0008-0000-0E00-000069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362" name="直線コネクタ 361">
          <a:extLst>
            <a:ext uri="{FF2B5EF4-FFF2-40B4-BE49-F238E27FC236}">
              <a16:creationId xmlns:a16="http://schemas.microsoft.com/office/drawing/2014/main" id="{00000000-0008-0000-0E00-00006A01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363" name="テキスト ボックス 362">
          <a:extLst>
            <a:ext uri="{FF2B5EF4-FFF2-40B4-BE49-F238E27FC236}">
              <a16:creationId xmlns:a16="http://schemas.microsoft.com/office/drawing/2014/main" id="{00000000-0008-0000-0E00-00006B01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364" name="直線コネクタ 363">
          <a:extLst>
            <a:ext uri="{FF2B5EF4-FFF2-40B4-BE49-F238E27FC236}">
              <a16:creationId xmlns:a16="http://schemas.microsoft.com/office/drawing/2014/main" id="{00000000-0008-0000-0E00-00006C01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365" name="テキスト ボックス 364">
          <a:extLst>
            <a:ext uri="{FF2B5EF4-FFF2-40B4-BE49-F238E27FC236}">
              <a16:creationId xmlns:a16="http://schemas.microsoft.com/office/drawing/2014/main" id="{00000000-0008-0000-0E00-00006D01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366" name="直線コネクタ 365">
          <a:extLst>
            <a:ext uri="{FF2B5EF4-FFF2-40B4-BE49-F238E27FC236}">
              <a16:creationId xmlns:a16="http://schemas.microsoft.com/office/drawing/2014/main" id="{00000000-0008-0000-0E00-00006E01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367" name="テキスト ボックス 366">
          <a:extLst>
            <a:ext uri="{FF2B5EF4-FFF2-40B4-BE49-F238E27FC236}">
              <a16:creationId xmlns:a16="http://schemas.microsoft.com/office/drawing/2014/main" id="{00000000-0008-0000-0E00-00006F01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368" name="直線コネクタ 367">
          <a:extLst>
            <a:ext uri="{FF2B5EF4-FFF2-40B4-BE49-F238E27FC236}">
              <a16:creationId xmlns:a16="http://schemas.microsoft.com/office/drawing/2014/main" id="{00000000-0008-0000-0E00-00007001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369" name="テキスト ボックス 368">
          <a:extLst>
            <a:ext uri="{FF2B5EF4-FFF2-40B4-BE49-F238E27FC236}">
              <a16:creationId xmlns:a16="http://schemas.microsoft.com/office/drawing/2014/main" id="{00000000-0008-0000-0E00-00007101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370" name="【学校施設】&#10;有形固定資産減価償却率グラフ枠">
          <a:extLst>
            <a:ext uri="{FF2B5EF4-FFF2-40B4-BE49-F238E27FC236}">
              <a16:creationId xmlns:a16="http://schemas.microsoft.com/office/drawing/2014/main" id="{00000000-0008-0000-0E00-00007201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83276</xdr:rowOff>
    </xdr:from>
    <xdr:to>
      <xdr:col>85</xdr:col>
      <xdr:colOff>126364</xdr:colOff>
      <xdr:row>63</xdr:row>
      <xdr:rowOff>127363</xdr:rowOff>
    </xdr:to>
    <xdr:cxnSp macro="">
      <xdr:nvCxnSpPr>
        <xdr:cNvPr id="371" name="直線コネクタ 370">
          <a:extLst>
            <a:ext uri="{FF2B5EF4-FFF2-40B4-BE49-F238E27FC236}">
              <a16:creationId xmlns:a16="http://schemas.microsoft.com/office/drawing/2014/main" id="{00000000-0008-0000-0E00-000073010000}"/>
            </a:ext>
          </a:extLst>
        </xdr:cNvPr>
        <xdr:cNvCxnSpPr/>
      </xdr:nvCxnSpPr>
      <xdr:spPr>
        <a:xfrm flipV="1">
          <a:off x="16318864" y="9513026"/>
          <a:ext cx="0" cy="14156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131190</xdr:rowOff>
    </xdr:from>
    <xdr:ext cx="405111" cy="259045"/>
    <xdr:sp macro="" textlink="">
      <xdr:nvSpPr>
        <xdr:cNvPr id="372" name="【学校施設】&#10;有形固定資産減価償却率最小値テキスト">
          <a:extLst>
            <a:ext uri="{FF2B5EF4-FFF2-40B4-BE49-F238E27FC236}">
              <a16:creationId xmlns:a16="http://schemas.microsoft.com/office/drawing/2014/main" id="{00000000-0008-0000-0E00-000074010000}"/>
            </a:ext>
          </a:extLst>
        </xdr:cNvPr>
        <xdr:cNvSpPr txBox="1"/>
      </xdr:nvSpPr>
      <xdr:spPr>
        <a:xfrm>
          <a:off x="16357600" y="1093254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127363</xdr:rowOff>
    </xdr:from>
    <xdr:to>
      <xdr:col>86</xdr:col>
      <xdr:colOff>25400</xdr:colOff>
      <xdr:row>63</xdr:row>
      <xdr:rowOff>127363</xdr:rowOff>
    </xdr:to>
    <xdr:cxnSp macro="">
      <xdr:nvCxnSpPr>
        <xdr:cNvPr id="373" name="直線コネクタ 372">
          <a:extLst>
            <a:ext uri="{FF2B5EF4-FFF2-40B4-BE49-F238E27FC236}">
              <a16:creationId xmlns:a16="http://schemas.microsoft.com/office/drawing/2014/main" id="{00000000-0008-0000-0E00-000075010000}"/>
            </a:ext>
          </a:extLst>
        </xdr:cNvPr>
        <xdr:cNvCxnSpPr/>
      </xdr:nvCxnSpPr>
      <xdr:spPr>
        <a:xfrm>
          <a:off x="16230600" y="109287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29953</xdr:rowOff>
    </xdr:from>
    <xdr:ext cx="405111" cy="259045"/>
    <xdr:sp macro="" textlink="">
      <xdr:nvSpPr>
        <xdr:cNvPr id="374" name="【学校施設】&#10;有形固定資産減価償却率最大値テキスト">
          <a:extLst>
            <a:ext uri="{FF2B5EF4-FFF2-40B4-BE49-F238E27FC236}">
              <a16:creationId xmlns:a16="http://schemas.microsoft.com/office/drawing/2014/main" id="{00000000-0008-0000-0E00-000076010000}"/>
            </a:ext>
          </a:extLst>
        </xdr:cNvPr>
        <xdr:cNvSpPr txBox="1"/>
      </xdr:nvSpPr>
      <xdr:spPr>
        <a:xfrm>
          <a:off x="16357600" y="92882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83276</xdr:rowOff>
    </xdr:from>
    <xdr:to>
      <xdr:col>86</xdr:col>
      <xdr:colOff>25400</xdr:colOff>
      <xdr:row>55</xdr:row>
      <xdr:rowOff>83276</xdr:rowOff>
    </xdr:to>
    <xdr:cxnSp macro="">
      <xdr:nvCxnSpPr>
        <xdr:cNvPr id="375" name="直線コネクタ 374">
          <a:extLst>
            <a:ext uri="{FF2B5EF4-FFF2-40B4-BE49-F238E27FC236}">
              <a16:creationId xmlns:a16="http://schemas.microsoft.com/office/drawing/2014/main" id="{00000000-0008-0000-0E00-000077010000}"/>
            </a:ext>
          </a:extLst>
        </xdr:cNvPr>
        <xdr:cNvCxnSpPr/>
      </xdr:nvCxnSpPr>
      <xdr:spPr>
        <a:xfrm>
          <a:off x="16230600" y="95130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58</xdr:row>
      <xdr:rowOff>1468</xdr:rowOff>
    </xdr:from>
    <xdr:ext cx="405111" cy="259045"/>
    <xdr:sp macro="" textlink="">
      <xdr:nvSpPr>
        <xdr:cNvPr id="376" name="【学校施設】&#10;有形固定資産減価償却率平均値テキスト">
          <a:extLst>
            <a:ext uri="{FF2B5EF4-FFF2-40B4-BE49-F238E27FC236}">
              <a16:creationId xmlns:a16="http://schemas.microsoft.com/office/drawing/2014/main" id="{00000000-0008-0000-0E00-000078010000}"/>
            </a:ext>
          </a:extLst>
        </xdr:cNvPr>
        <xdr:cNvSpPr txBox="1"/>
      </xdr:nvSpPr>
      <xdr:spPr>
        <a:xfrm>
          <a:off x="16357600" y="994556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150041</xdr:rowOff>
    </xdr:from>
    <xdr:to>
      <xdr:col>85</xdr:col>
      <xdr:colOff>177800</xdr:colOff>
      <xdr:row>59</xdr:row>
      <xdr:rowOff>80191</xdr:rowOff>
    </xdr:to>
    <xdr:sp macro="" textlink="">
      <xdr:nvSpPr>
        <xdr:cNvPr id="377" name="フローチャート: 判断 376">
          <a:extLst>
            <a:ext uri="{FF2B5EF4-FFF2-40B4-BE49-F238E27FC236}">
              <a16:creationId xmlns:a16="http://schemas.microsoft.com/office/drawing/2014/main" id="{00000000-0008-0000-0E00-000079010000}"/>
            </a:ext>
          </a:extLst>
        </xdr:cNvPr>
        <xdr:cNvSpPr/>
      </xdr:nvSpPr>
      <xdr:spPr>
        <a:xfrm>
          <a:off x="16268700" y="100941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166370</xdr:rowOff>
    </xdr:from>
    <xdr:to>
      <xdr:col>81</xdr:col>
      <xdr:colOff>101600</xdr:colOff>
      <xdr:row>59</xdr:row>
      <xdr:rowOff>96520</xdr:rowOff>
    </xdr:to>
    <xdr:sp macro="" textlink="">
      <xdr:nvSpPr>
        <xdr:cNvPr id="378" name="フローチャート: 判断 377">
          <a:extLst>
            <a:ext uri="{FF2B5EF4-FFF2-40B4-BE49-F238E27FC236}">
              <a16:creationId xmlns:a16="http://schemas.microsoft.com/office/drawing/2014/main" id="{00000000-0008-0000-0E00-00007A010000}"/>
            </a:ext>
          </a:extLst>
        </xdr:cNvPr>
        <xdr:cNvSpPr/>
      </xdr:nvSpPr>
      <xdr:spPr>
        <a:xfrm>
          <a:off x="15430500" y="1011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123916</xdr:rowOff>
    </xdr:from>
    <xdr:to>
      <xdr:col>76</xdr:col>
      <xdr:colOff>165100</xdr:colOff>
      <xdr:row>59</xdr:row>
      <xdr:rowOff>54066</xdr:rowOff>
    </xdr:to>
    <xdr:sp macro="" textlink="">
      <xdr:nvSpPr>
        <xdr:cNvPr id="379" name="フローチャート: 判断 378">
          <a:extLst>
            <a:ext uri="{FF2B5EF4-FFF2-40B4-BE49-F238E27FC236}">
              <a16:creationId xmlns:a16="http://schemas.microsoft.com/office/drawing/2014/main" id="{00000000-0008-0000-0E00-00007B010000}"/>
            </a:ext>
          </a:extLst>
        </xdr:cNvPr>
        <xdr:cNvSpPr/>
      </xdr:nvSpPr>
      <xdr:spPr>
        <a:xfrm>
          <a:off x="14541500" y="100680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380" name="テキスト ボックス 379">
          <a:extLst>
            <a:ext uri="{FF2B5EF4-FFF2-40B4-BE49-F238E27FC236}">
              <a16:creationId xmlns:a16="http://schemas.microsoft.com/office/drawing/2014/main" id="{00000000-0008-0000-0E00-00007C01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381" name="テキスト ボックス 380">
          <a:extLst>
            <a:ext uri="{FF2B5EF4-FFF2-40B4-BE49-F238E27FC236}">
              <a16:creationId xmlns:a16="http://schemas.microsoft.com/office/drawing/2014/main" id="{00000000-0008-0000-0E00-00007D01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382" name="テキスト ボックス 381">
          <a:extLst>
            <a:ext uri="{FF2B5EF4-FFF2-40B4-BE49-F238E27FC236}">
              <a16:creationId xmlns:a16="http://schemas.microsoft.com/office/drawing/2014/main" id="{00000000-0008-0000-0E00-00007E01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383" name="テキスト ボックス 382">
          <a:extLst>
            <a:ext uri="{FF2B5EF4-FFF2-40B4-BE49-F238E27FC236}">
              <a16:creationId xmlns:a16="http://schemas.microsoft.com/office/drawing/2014/main" id="{00000000-0008-0000-0E00-00007F01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384" name="テキスト ボックス 383">
          <a:extLst>
            <a:ext uri="{FF2B5EF4-FFF2-40B4-BE49-F238E27FC236}">
              <a16:creationId xmlns:a16="http://schemas.microsoft.com/office/drawing/2014/main" id="{00000000-0008-0000-0E00-00008001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56969</xdr:rowOff>
    </xdr:from>
    <xdr:to>
      <xdr:col>85</xdr:col>
      <xdr:colOff>177800</xdr:colOff>
      <xdr:row>59</xdr:row>
      <xdr:rowOff>158569</xdr:rowOff>
    </xdr:to>
    <xdr:sp macro="" textlink="">
      <xdr:nvSpPr>
        <xdr:cNvPr id="385" name="楕円 384">
          <a:extLst>
            <a:ext uri="{FF2B5EF4-FFF2-40B4-BE49-F238E27FC236}">
              <a16:creationId xmlns:a16="http://schemas.microsoft.com/office/drawing/2014/main" id="{00000000-0008-0000-0E00-000081010000}"/>
            </a:ext>
          </a:extLst>
        </xdr:cNvPr>
        <xdr:cNvSpPr/>
      </xdr:nvSpPr>
      <xdr:spPr>
        <a:xfrm>
          <a:off x="16268700" y="101725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59</xdr:row>
      <xdr:rowOff>35396</xdr:rowOff>
    </xdr:from>
    <xdr:ext cx="405111" cy="259045"/>
    <xdr:sp macro="" textlink="">
      <xdr:nvSpPr>
        <xdr:cNvPr id="386" name="【学校施設】&#10;有形固定資産減価償却率該当値テキスト">
          <a:extLst>
            <a:ext uri="{FF2B5EF4-FFF2-40B4-BE49-F238E27FC236}">
              <a16:creationId xmlns:a16="http://schemas.microsoft.com/office/drawing/2014/main" id="{00000000-0008-0000-0E00-000082010000}"/>
            </a:ext>
          </a:extLst>
        </xdr:cNvPr>
        <xdr:cNvSpPr txBox="1"/>
      </xdr:nvSpPr>
      <xdr:spPr>
        <a:xfrm>
          <a:off x="16357600" y="1015094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92891</xdr:rowOff>
    </xdr:from>
    <xdr:to>
      <xdr:col>81</xdr:col>
      <xdr:colOff>101600</xdr:colOff>
      <xdr:row>60</xdr:row>
      <xdr:rowOff>23041</xdr:rowOff>
    </xdr:to>
    <xdr:sp macro="" textlink="">
      <xdr:nvSpPr>
        <xdr:cNvPr id="387" name="楕円 386">
          <a:extLst>
            <a:ext uri="{FF2B5EF4-FFF2-40B4-BE49-F238E27FC236}">
              <a16:creationId xmlns:a16="http://schemas.microsoft.com/office/drawing/2014/main" id="{00000000-0008-0000-0E00-000083010000}"/>
            </a:ext>
          </a:extLst>
        </xdr:cNvPr>
        <xdr:cNvSpPr/>
      </xdr:nvSpPr>
      <xdr:spPr>
        <a:xfrm>
          <a:off x="15430500" y="102084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59</xdr:row>
      <xdr:rowOff>107769</xdr:rowOff>
    </xdr:from>
    <xdr:to>
      <xdr:col>85</xdr:col>
      <xdr:colOff>127000</xdr:colOff>
      <xdr:row>59</xdr:row>
      <xdr:rowOff>143691</xdr:rowOff>
    </xdr:to>
    <xdr:cxnSp macro="">
      <xdr:nvCxnSpPr>
        <xdr:cNvPr id="388" name="直線コネクタ 387">
          <a:extLst>
            <a:ext uri="{FF2B5EF4-FFF2-40B4-BE49-F238E27FC236}">
              <a16:creationId xmlns:a16="http://schemas.microsoft.com/office/drawing/2014/main" id="{00000000-0008-0000-0E00-000084010000}"/>
            </a:ext>
          </a:extLst>
        </xdr:cNvPr>
        <xdr:cNvCxnSpPr/>
      </xdr:nvCxnSpPr>
      <xdr:spPr>
        <a:xfrm flipV="1">
          <a:off x="15481300" y="10223319"/>
          <a:ext cx="8382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43906</xdr:rowOff>
    </xdr:from>
    <xdr:to>
      <xdr:col>76</xdr:col>
      <xdr:colOff>165100</xdr:colOff>
      <xdr:row>59</xdr:row>
      <xdr:rowOff>145506</xdr:rowOff>
    </xdr:to>
    <xdr:sp macro="" textlink="">
      <xdr:nvSpPr>
        <xdr:cNvPr id="389" name="楕円 388">
          <a:extLst>
            <a:ext uri="{FF2B5EF4-FFF2-40B4-BE49-F238E27FC236}">
              <a16:creationId xmlns:a16="http://schemas.microsoft.com/office/drawing/2014/main" id="{00000000-0008-0000-0E00-000085010000}"/>
            </a:ext>
          </a:extLst>
        </xdr:cNvPr>
        <xdr:cNvSpPr/>
      </xdr:nvSpPr>
      <xdr:spPr>
        <a:xfrm>
          <a:off x="14541500" y="101594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94706</xdr:rowOff>
    </xdr:from>
    <xdr:to>
      <xdr:col>81</xdr:col>
      <xdr:colOff>50800</xdr:colOff>
      <xdr:row>59</xdr:row>
      <xdr:rowOff>143691</xdr:rowOff>
    </xdr:to>
    <xdr:cxnSp macro="">
      <xdr:nvCxnSpPr>
        <xdr:cNvPr id="390" name="直線コネクタ 389">
          <a:extLst>
            <a:ext uri="{FF2B5EF4-FFF2-40B4-BE49-F238E27FC236}">
              <a16:creationId xmlns:a16="http://schemas.microsoft.com/office/drawing/2014/main" id="{00000000-0008-0000-0E00-000086010000}"/>
            </a:ext>
          </a:extLst>
        </xdr:cNvPr>
        <xdr:cNvCxnSpPr/>
      </xdr:nvCxnSpPr>
      <xdr:spPr>
        <a:xfrm>
          <a:off x="14592300" y="10210256"/>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113047</xdr:rowOff>
    </xdr:from>
    <xdr:ext cx="405111" cy="259045"/>
    <xdr:sp macro="" textlink="">
      <xdr:nvSpPr>
        <xdr:cNvPr id="391" name="n_1aveValue【学校施設】&#10;有形固定資産減価償却率">
          <a:extLst>
            <a:ext uri="{FF2B5EF4-FFF2-40B4-BE49-F238E27FC236}">
              <a16:creationId xmlns:a16="http://schemas.microsoft.com/office/drawing/2014/main" id="{00000000-0008-0000-0E00-000087010000}"/>
            </a:ext>
          </a:extLst>
        </xdr:cNvPr>
        <xdr:cNvSpPr txBox="1"/>
      </xdr:nvSpPr>
      <xdr:spPr>
        <a:xfrm>
          <a:off x="15266044" y="98856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70593</xdr:rowOff>
    </xdr:from>
    <xdr:ext cx="405111" cy="259045"/>
    <xdr:sp macro="" textlink="">
      <xdr:nvSpPr>
        <xdr:cNvPr id="392" name="n_2aveValue【学校施設】&#10;有形固定資産減価償却率">
          <a:extLst>
            <a:ext uri="{FF2B5EF4-FFF2-40B4-BE49-F238E27FC236}">
              <a16:creationId xmlns:a16="http://schemas.microsoft.com/office/drawing/2014/main" id="{00000000-0008-0000-0E00-000088010000}"/>
            </a:ext>
          </a:extLst>
        </xdr:cNvPr>
        <xdr:cNvSpPr txBox="1"/>
      </xdr:nvSpPr>
      <xdr:spPr>
        <a:xfrm>
          <a:off x="14389744" y="984324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60</xdr:row>
      <xdr:rowOff>14168</xdr:rowOff>
    </xdr:from>
    <xdr:ext cx="405111" cy="259045"/>
    <xdr:sp macro="" textlink="">
      <xdr:nvSpPr>
        <xdr:cNvPr id="393" name="n_1mainValue【学校施設】&#10;有形固定資産減価償却率">
          <a:extLst>
            <a:ext uri="{FF2B5EF4-FFF2-40B4-BE49-F238E27FC236}">
              <a16:creationId xmlns:a16="http://schemas.microsoft.com/office/drawing/2014/main" id="{00000000-0008-0000-0E00-000089010000}"/>
            </a:ext>
          </a:extLst>
        </xdr:cNvPr>
        <xdr:cNvSpPr txBox="1"/>
      </xdr:nvSpPr>
      <xdr:spPr>
        <a:xfrm>
          <a:off x="15266044" y="1030116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136633</xdr:rowOff>
    </xdr:from>
    <xdr:ext cx="405111" cy="259045"/>
    <xdr:sp macro="" textlink="">
      <xdr:nvSpPr>
        <xdr:cNvPr id="394" name="n_2mainValue【学校施設】&#10;有形固定資産減価償却率">
          <a:extLst>
            <a:ext uri="{FF2B5EF4-FFF2-40B4-BE49-F238E27FC236}">
              <a16:creationId xmlns:a16="http://schemas.microsoft.com/office/drawing/2014/main" id="{00000000-0008-0000-0E00-00008A010000}"/>
            </a:ext>
          </a:extLst>
        </xdr:cNvPr>
        <xdr:cNvSpPr txBox="1"/>
      </xdr:nvSpPr>
      <xdr:spPr>
        <a:xfrm>
          <a:off x="14389744" y="1025218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395" name="正方形/長方形 394">
          <a:extLst>
            <a:ext uri="{FF2B5EF4-FFF2-40B4-BE49-F238E27FC236}">
              <a16:creationId xmlns:a16="http://schemas.microsoft.com/office/drawing/2014/main" id="{00000000-0008-0000-0E00-00008B01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396" name="正方形/長方形 395">
          <a:extLst>
            <a:ext uri="{FF2B5EF4-FFF2-40B4-BE49-F238E27FC236}">
              <a16:creationId xmlns:a16="http://schemas.microsoft.com/office/drawing/2014/main" id="{00000000-0008-0000-0E00-00008C01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397" name="正方形/長方形 396">
          <a:extLst>
            <a:ext uri="{FF2B5EF4-FFF2-40B4-BE49-F238E27FC236}">
              <a16:creationId xmlns:a16="http://schemas.microsoft.com/office/drawing/2014/main" id="{00000000-0008-0000-0E00-00008D01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398" name="正方形/長方形 397">
          <a:extLst>
            <a:ext uri="{FF2B5EF4-FFF2-40B4-BE49-F238E27FC236}">
              <a16:creationId xmlns:a16="http://schemas.microsoft.com/office/drawing/2014/main" id="{00000000-0008-0000-0E00-00008E01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399" name="正方形/長方形 398">
          <a:extLst>
            <a:ext uri="{FF2B5EF4-FFF2-40B4-BE49-F238E27FC236}">
              <a16:creationId xmlns:a16="http://schemas.microsoft.com/office/drawing/2014/main" id="{00000000-0008-0000-0E00-00008F01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400" name="正方形/長方形 399">
          <a:extLst>
            <a:ext uri="{FF2B5EF4-FFF2-40B4-BE49-F238E27FC236}">
              <a16:creationId xmlns:a16="http://schemas.microsoft.com/office/drawing/2014/main" id="{00000000-0008-0000-0E00-00009001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401" name="正方形/長方形 400">
          <a:extLst>
            <a:ext uri="{FF2B5EF4-FFF2-40B4-BE49-F238E27FC236}">
              <a16:creationId xmlns:a16="http://schemas.microsoft.com/office/drawing/2014/main" id="{00000000-0008-0000-0E00-00009101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402" name="正方形/長方形 401">
          <a:extLst>
            <a:ext uri="{FF2B5EF4-FFF2-40B4-BE49-F238E27FC236}">
              <a16:creationId xmlns:a16="http://schemas.microsoft.com/office/drawing/2014/main" id="{00000000-0008-0000-0E00-00009201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403" name="テキスト ボックス 402">
          <a:extLst>
            <a:ext uri="{FF2B5EF4-FFF2-40B4-BE49-F238E27FC236}">
              <a16:creationId xmlns:a16="http://schemas.microsoft.com/office/drawing/2014/main" id="{00000000-0008-0000-0E00-00009301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404" name="直線コネクタ 403">
          <a:extLst>
            <a:ext uri="{FF2B5EF4-FFF2-40B4-BE49-F238E27FC236}">
              <a16:creationId xmlns:a16="http://schemas.microsoft.com/office/drawing/2014/main" id="{00000000-0008-0000-0E00-00009401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130628</xdr:rowOff>
    </xdr:from>
    <xdr:to>
      <xdr:col>120</xdr:col>
      <xdr:colOff>114300</xdr:colOff>
      <xdr:row>64</xdr:row>
      <xdr:rowOff>130628</xdr:rowOff>
    </xdr:to>
    <xdr:cxnSp macro="">
      <xdr:nvCxnSpPr>
        <xdr:cNvPr id="405" name="直線コネクタ 404">
          <a:extLst>
            <a:ext uri="{FF2B5EF4-FFF2-40B4-BE49-F238E27FC236}">
              <a16:creationId xmlns:a16="http://schemas.microsoft.com/office/drawing/2014/main" id="{00000000-0008-0000-0E00-000095010000}"/>
            </a:ext>
          </a:extLst>
        </xdr:cNvPr>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406" name="テキスト ボックス 405">
          <a:extLst>
            <a:ext uri="{FF2B5EF4-FFF2-40B4-BE49-F238E27FC236}">
              <a16:creationId xmlns:a16="http://schemas.microsoft.com/office/drawing/2014/main" id="{00000000-0008-0000-0E00-000096010000}"/>
            </a:ext>
          </a:extLst>
        </xdr:cNvPr>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407" name="直線コネクタ 406">
          <a:extLst>
            <a:ext uri="{FF2B5EF4-FFF2-40B4-BE49-F238E27FC236}">
              <a16:creationId xmlns:a16="http://schemas.microsoft.com/office/drawing/2014/main" id="{00000000-0008-0000-0E00-000097010000}"/>
            </a:ext>
          </a:extLst>
        </xdr:cNvPr>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408" name="テキスト ボックス 407">
          <a:extLst>
            <a:ext uri="{FF2B5EF4-FFF2-40B4-BE49-F238E27FC236}">
              <a16:creationId xmlns:a16="http://schemas.microsoft.com/office/drawing/2014/main" id="{00000000-0008-0000-0E00-000098010000}"/>
            </a:ext>
          </a:extLst>
        </xdr:cNvPr>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409" name="直線コネクタ 408">
          <a:extLst>
            <a:ext uri="{FF2B5EF4-FFF2-40B4-BE49-F238E27FC236}">
              <a16:creationId xmlns:a16="http://schemas.microsoft.com/office/drawing/2014/main" id="{00000000-0008-0000-0E00-000099010000}"/>
            </a:ext>
          </a:extLst>
        </xdr:cNvPr>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410" name="テキスト ボックス 409">
          <a:extLst>
            <a:ext uri="{FF2B5EF4-FFF2-40B4-BE49-F238E27FC236}">
              <a16:creationId xmlns:a16="http://schemas.microsoft.com/office/drawing/2014/main" id="{00000000-0008-0000-0E00-00009A010000}"/>
            </a:ext>
          </a:extLst>
        </xdr:cNvPr>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411" name="直線コネクタ 410">
          <a:extLst>
            <a:ext uri="{FF2B5EF4-FFF2-40B4-BE49-F238E27FC236}">
              <a16:creationId xmlns:a16="http://schemas.microsoft.com/office/drawing/2014/main" id="{00000000-0008-0000-0E00-00009B010000}"/>
            </a:ext>
          </a:extLst>
        </xdr:cNvPr>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412" name="テキスト ボックス 411">
          <a:extLst>
            <a:ext uri="{FF2B5EF4-FFF2-40B4-BE49-F238E27FC236}">
              <a16:creationId xmlns:a16="http://schemas.microsoft.com/office/drawing/2014/main" id="{00000000-0008-0000-0E00-00009C010000}"/>
            </a:ext>
          </a:extLst>
        </xdr:cNvPr>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413" name="直線コネクタ 412">
          <a:extLst>
            <a:ext uri="{FF2B5EF4-FFF2-40B4-BE49-F238E27FC236}">
              <a16:creationId xmlns:a16="http://schemas.microsoft.com/office/drawing/2014/main" id="{00000000-0008-0000-0E00-00009D010000}"/>
            </a:ext>
          </a:extLst>
        </xdr:cNvPr>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53720</xdr:rowOff>
    </xdr:from>
    <xdr:ext cx="531299" cy="259045"/>
    <xdr:sp macro="" textlink="">
      <xdr:nvSpPr>
        <xdr:cNvPr id="414" name="テキスト ボックス 413">
          <a:extLst>
            <a:ext uri="{FF2B5EF4-FFF2-40B4-BE49-F238E27FC236}">
              <a16:creationId xmlns:a16="http://schemas.microsoft.com/office/drawing/2014/main" id="{00000000-0008-0000-0E00-00009E010000}"/>
            </a:ext>
          </a:extLst>
        </xdr:cNvPr>
        <xdr:cNvSpPr txBox="1"/>
      </xdr:nvSpPr>
      <xdr:spPr>
        <a:xfrm>
          <a:off x="17756701" y="965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415" name="直線コネクタ 414">
          <a:extLst>
            <a:ext uri="{FF2B5EF4-FFF2-40B4-BE49-F238E27FC236}">
              <a16:creationId xmlns:a16="http://schemas.microsoft.com/office/drawing/2014/main" id="{00000000-0008-0000-0E00-00009F010000}"/>
            </a:ext>
          </a:extLst>
        </xdr:cNvPr>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70049</xdr:rowOff>
    </xdr:from>
    <xdr:ext cx="531299" cy="259045"/>
    <xdr:sp macro="" textlink="">
      <xdr:nvSpPr>
        <xdr:cNvPr id="416" name="テキスト ボックス 415">
          <a:extLst>
            <a:ext uri="{FF2B5EF4-FFF2-40B4-BE49-F238E27FC236}">
              <a16:creationId xmlns:a16="http://schemas.microsoft.com/office/drawing/2014/main" id="{00000000-0008-0000-0E00-0000A0010000}"/>
            </a:ext>
          </a:extLst>
        </xdr:cNvPr>
        <xdr:cNvSpPr txBox="1"/>
      </xdr:nvSpPr>
      <xdr:spPr>
        <a:xfrm>
          <a:off x="17756701" y="9328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417" name="直線コネクタ 416">
          <a:extLst>
            <a:ext uri="{FF2B5EF4-FFF2-40B4-BE49-F238E27FC236}">
              <a16:creationId xmlns:a16="http://schemas.microsoft.com/office/drawing/2014/main" id="{00000000-0008-0000-0E00-0000A101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52</xdr:row>
      <xdr:rowOff>86377</xdr:rowOff>
    </xdr:from>
    <xdr:ext cx="531299" cy="259045"/>
    <xdr:sp macro="" textlink="">
      <xdr:nvSpPr>
        <xdr:cNvPr id="418" name="テキスト ボックス 417">
          <a:extLst>
            <a:ext uri="{FF2B5EF4-FFF2-40B4-BE49-F238E27FC236}">
              <a16:creationId xmlns:a16="http://schemas.microsoft.com/office/drawing/2014/main" id="{00000000-0008-0000-0E00-0000A2010000}"/>
            </a:ext>
          </a:extLst>
        </xdr:cNvPr>
        <xdr:cNvSpPr txBox="1"/>
      </xdr:nvSpPr>
      <xdr:spPr>
        <a:xfrm>
          <a:off x="17756701" y="900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419" name="【学校施設】&#10;一人当たり面積グラフ枠">
          <a:extLst>
            <a:ext uri="{FF2B5EF4-FFF2-40B4-BE49-F238E27FC236}">
              <a16:creationId xmlns:a16="http://schemas.microsoft.com/office/drawing/2014/main" id="{00000000-0008-0000-0E00-0000A301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93290</xdr:rowOff>
    </xdr:from>
    <xdr:to>
      <xdr:col>116</xdr:col>
      <xdr:colOff>62864</xdr:colOff>
      <xdr:row>64</xdr:row>
      <xdr:rowOff>33419</xdr:rowOff>
    </xdr:to>
    <xdr:cxnSp macro="">
      <xdr:nvCxnSpPr>
        <xdr:cNvPr id="420" name="直線コネクタ 419">
          <a:extLst>
            <a:ext uri="{FF2B5EF4-FFF2-40B4-BE49-F238E27FC236}">
              <a16:creationId xmlns:a16="http://schemas.microsoft.com/office/drawing/2014/main" id="{00000000-0008-0000-0E00-0000A4010000}"/>
            </a:ext>
          </a:extLst>
        </xdr:cNvPr>
        <xdr:cNvCxnSpPr/>
      </xdr:nvCxnSpPr>
      <xdr:spPr>
        <a:xfrm flipV="1">
          <a:off x="22160864" y="9694490"/>
          <a:ext cx="0" cy="13117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64</xdr:row>
      <xdr:rowOff>37246</xdr:rowOff>
    </xdr:from>
    <xdr:ext cx="469744" cy="259045"/>
    <xdr:sp macro="" textlink="">
      <xdr:nvSpPr>
        <xdr:cNvPr id="421" name="【学校施設】&#10;一人当たり面積最小値テキスト">
          <a:extLst>
            <a:ext uri="{FF2B5EF4-FFF2-40B4-BE49-F238E27FC236}">
              <a16:creationId xmlns:a16="http://schemas.microsoft.com/office/drawing/2014/main" id="{00000000-0008-0000-0E00-0000A5010000}"/>
            </a:ext>
          </a:extLst>
        </xdr:cNvPr>
        <xdr:cNvSpPr txBox="1"/>
      </xdr:nvSpPr>
      <xdr:spPr>
        <a:xfrm>
          <a:off x="22199600" y="110100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64</xdr:row>
      <xdr:rowOff>33419</xdr:rowOff>
    </xdr:from>
    <xdr:to>
      <xdr:col>116</xdr:col>
      <xdr:colOff>152400</xdr:colOff>
      <xdr:row>64</xdr:row>
      <xdr:rowOff>33419</xdr:rowOff>
    </xdr:to>
    <xdr:cxnSp macro="">
      <xdr:nvCxnSpPr>
        <xdr:cNvPr id="422" name="直線コネクタ 421">
          <a:extLst>
            <a:ext uri="{FF2B5EF4-FFF2-40B4-BE49-F238E27FC236}">
              <a16:creationId xmlns:a16="http://schemas.microsoft.com/office/drawing/2014/main" id="{00000000-0008-0000-0E00-0000A6010000}"/>
            </a:ext>
          </a:extLst>
        </xdr:cNvPr>
        <xdr:cNvCxnSpPr/>
      </xdr:nvCxnSpPr>
      <xdr:spPr>
        <a:xfrm>
          <a:off x="22072600" y="1100621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55</xdr:row>
      <xdr:rowOff>39967</xdr:rowOff>
    </xdr:from>
    <xdr:ext cx="534377" cy="259045"/>
    <xdr:sp macro="" textlink="">
      <xdr:nvSpPr>
        <xdr:cNvPr id="423" name="【学校施設】&#10;一人当たり面積最大値テキスト">
          <a:extLst>
            <a:ext uri="{FF2B5EF4-FFF2-40B4-BE49-F238E27FC236}">
              <a16:creationId xmlns:a16="http://schemas.microsoft.com/office/drawing/2014/main" id="{00000000-0008-0000-0E00-0000A7010000}"/>
            </a:ext>
          </a:extLst>
        </xdr:cNvPr>
        <xdr:cNvSpPr txBox="1"/>
      </xdr:nvSpPr>
      <xdr:spPr>
        <a:xfrm>
          <a:off x="22199600" y="946971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12.943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93290</xdr:rowOff>
    </xdr:from>
    <xdr:to>
      <xdr:col>116</xdr:col>
      <xdr:colOff>152400</xdr:colOff>
      <xdr:row>56</xdr:row>
      <xdr:rowOff>93290</xdr:rowOff>
    </xdr:to>
    <xdr:cxnSp macro="">
      <xdr:nvCxnSpPr>
        <xdr:cNvPr id="424" name="直線コネクタ 423">
          <a:extLst>
            <a:ext uri="{FF2B5EF4-FFF2-40B4-BE49-F238E27FC236}">
              <a16:creationId xmlns:a16="http://schemas.microsoft.com/office/drawing/2014/main" id="{00000000-0008-0000-0E00-0000A8010000}"/>
            </a:ext>
          </a:extLst>
        </xdr:cNvPr>
        <xdr:cNvCxnSpPr/>
      </xdr:nvCxnSpPr>
      <xdr:spPr>
        <a:xfrm>
          <a:off x="22072600" y="9694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61</xdr:row>
      <xdr:rowOff>37282</xdr:rowOff>
    </xdr:from>
    <xdr:ext cx="469744" cy="259045"/>
    <xdr:sp macro="" textlink="">
      <xdr:nvSpPr>
        <xdr:cNvPr id="425" name="【学校施設】&#10;一人当たり面積平均値テキスト">
          <a:extLst>
            <a:ext uri="{FF2B5EF4-FFF2-40B4-BE49-F238E27FC236}">
              <a16:creationId xmlns:a16="http://schemas.microsoft.com/office/drawing/2014/main" id="{00000000-0008-0000-0E00-0000A9010000}"/>
            </a:ext>
          </a:extLst>
        </xdr:cNvPr>
        <xdr:cNvSpPr txBox="1"/>
      </xdr:nvSpPr>
      <xdr:spPr>
        <a:xfrm>
          <a:off x="22199600" y="1049573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14405</xdr:rowOff>
    </xdr:from>
    <xdr:to>
      <xdr:col>116</xdr:col>
      <xdr:colOff>114300</xdr:colOff>
      <xdr:row>62</xdr:row>
      <xdr:rowOff>116005</xdr:rowOff>
    </xdr:to>
    <xdr:sp macro="" textlink="">
      <xdr:nvSpPr>
        <xdr:cNvPr id="426" name="フローチャート: 判断 425">
          <a:extLst>
            <a:ext uri="{FF2B5EF4-FFF2-40B4-BE49-F238E27FC236}">
              <a16:creationId xmlns:a16="http://schemas.microsoft.com/office/drawing/2014/main" id="{00000000-0008-0000-0E00-0000AA010000}"/>
            </a:ext>
          </a:extLst>
        </xdr:cNvPr>
        <xdr:cNvSpPr/>
      </xdr:nvSpPr>
      <xdr:spPr>
        <a:xfrm>
          <a:off x="22110700" y="1064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150477</xdr:rowOff>
    </xdr:from>
    <xdr:to>
      <xdr:col>112</xdr:col>
      <xdr:colOff>38100</xdr:colOff>
      <xdr:row>62</xdr:row>
      <xdr:rowOff>80627</xdr:rowOff>
    </xdr:to>
    <xdr:sp macro="" textlink="">
      <xdr:nvSpPr>
        <xdr:cNvPr id="427" name="フローチャート: 判断 426">
          <a:extLst>
            <a:ext uri="{FF2B5EF4-FFF2-40B4-BE49-F238E27FC236}">
              <a16:creationId xmlns:a16="http://schemas.microsoft.com/office/drawing/2014/main" id="{00000000-0008-0000-0E00-0000AB010000}"/>
            </a:ext>
          </a:extLst>
        </xdr:cNvPr>
        <xdr:cNvSpPr/>
      </xdr:nvSpPr>
      <xdr:spPr>
        <a:xfrm>
          <a:off x="21272500" y="1060892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10487</xdr:rowOff>
    </xdr:from>
    <xdr:to>
      <xdr:col>107</xdr:col>
      <xdr:colOff>101600</xdr:colOff>
      <xdr:row>62</xdr:row>
      <xdr:rowOff>112087</xdr:rowOff>
    </xdr:to>
    <xdr:sp macro="" textlink="">
      <xdr:nvSpPr>
        <xdr:cNvPr id="428" name="フローチャート: 判断 427">
          <a:extLst>
            <a:ext uri="{FF2B5EF4-FFF2-40B4-BE49-F238E27FC236}">
              <a16:creationId xmlns:a16="http://schemas.microsoft.com/office/drawing/2014/main" id="{00000000-0008-0000-0E00-0000AC010000}"/>
            </a:ext>
          </a:extLst>
        </xdr:cNvPr>
        <xdr:cNvSpPr/>
      </xdr:nvSpPr>
      <xdr:spPr>
        <a:xfrm>
          <a:off x="20383500" y="1064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429" name="テキスト ボックス 428">
          <a:extLst>
            <a:ext uri="{FF2B5EF4-FFF2-40B4-BE49-F238E27FC236}">
              <a16:creationId xmlns:a16="http://schemas.microsoft.com/office/drawing/2014/main" id="{00000000-0008-0000-0E00-0000AD01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430" name="テキスト ボックス 429">
          <a:extLst>
            <a:ext uri="{FF2B5EF4-FFF2-40B4-BE49-F238E27FC236}">
              <a16:creationId xmlns:a16="http://schemas.microsoft.com/office/drawing/2014/main" id="{00000000-0008-0000-0E00-0000AE01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431" name="テキスト ボックス 430">
          <a:extLst>
            <a:ext uri="{FF2B5EF4-FFF2-40B4-BE49-F238E27FC236}">
              <a16:creationId xmlns:a16="http://schemas.microsoft.com/office/drawing/2014/main" id="{00000000-0008-0000-0E00-0000AF01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432" name="テキスト ボックス 431">
          <a:extLst>
            <a:ext uri="{FF2B5EF4-FFF2-40B4-BE49-F238E27FC236}">
              <a16:creationId xmlns:a16="http://schemas.microsoft.com/office/drawing/2014/main" id="{00000000-0008-0000-0E00-0000B001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433" name="テキスト ボックス 432">
          <a:extLst>
            <a:ext uri="{FF2B5EF4-FFF2-40B4-BE49-F238E27FC236}">
              <a16:creationId xmlns:a16="http://schemas.microsoft.com/office/drawing/2014/main" id="{00000000-0008-0000-0E00-0000B101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80700</xdr:rowOff>
    </xdr:from>
    <xdr:to>
      <xdr:col>116</xdr:col>
      <xdr:colOff>114300</xdr:colOff>
      <xdr:row>63</xdr:row>
      <xdr:rowOff>10850</xdr:rowOff>
    </xdr:to>
    <xdr:sp macro="" textlink="">
      <xdr:nvSpPr>
        <xdr:cNvPr id="434" name="楕円 433">
          <a:extLst>
            <a:ext uri="{FF2B5EF4-FFF2-40B4-BE49-F238E27FC236}">
              <a16:creationId xmlns:a16="http://schemas.microsoft.com/office/drawing/2014/main" id="{00000000-0008-0000-0E00-0000B2010000}"/>
            </a:ext>
          </a:extLst>
        </xdr:cNvPr>
        <xdr:cNvSpPr/>
      </xdr:nvSpPr>
      <xdr:spPr>
        <a:xfrm>
          <a:off x="22110700" y="1071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62</xdr:row>
      <xdr:rowOff>59127</xdr:rowOff>
    </xdr:from>
    <xdr:ext cx="469744" cy="259045"/>
    <xdr:sp macro="" textlink="">
      <xdr:nvSpPr>
        <xdr:cNvPr id="435" name="【学校施設】&#10;一人当たり面積該当値テキスト">
          <a:extLst>
            <a:ext uri="{FF2B5EF4-FFF2-40B4-BE49-F238E27FC236}">
              <a16:creationId xmlns:a16="http://schemas.microsoft.com/office/drawing/2014/main" id="{00000000-0008-0000-0E00-0000B3010000}"/>
            </a:ext>
          </a:extLst>
        </xdr:cNvPr>
        <xdr:cNvSpPr txBox="1"/>
      </xdr:nvSpPr>
      <xdr:spPr>
        <a:xfrm>
          <a:off x="22199600" y="106890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82114</xdr:rowOff>
    </xdr:from>
    <xdr:to>
      <xdr:col>112</xdr:col>
      <xdr:colOff>38100</xdr:colOff>
      <xdr:row>63</xdr:row>
      <xdr:rowOff>12264</xdr:rowOff>
    </xdr:to>
    <xdr:sp macro="" textlink="">
      <xdr:nvSpPr>
        <xdr:cNvPr id="436" name="楕円 435">
          <a:extLst>
            <a:ext uri="{FF2B5EF4-FFF2-40B4-BE49-F238E27FC236}">
              <a16:creationId xmlns:a16="http://schemas.microsoft.com/office/drawing/2014/main" id="{00000000-0008-0000-0E00-0000B4010000}"/>
            </a:ext>
          </a:extLst>
        </xdr:cNvPr>
        <xdr:cNvSpPr/>
      </xdr:nvSpPr>
      <xdr:spPr>
        <a:xfrm>
          <a:off x="21272500" y="107120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131500</xdr:rowOff>
    </xdr:from>
    <xdr:to>
      <xdr:col>116</xdr:col>
      <xdr:colOff>63500</xdr:colOff>
      <xdr:row>62</xdr:row>
      <xdr:rowOff>132914</xdr:rowOff>
    </xdr:to>
    <xdr:cxnSp macro="">
      <xdr:nvCxnSpPr>
        <xdr:cNvPr id="437" name="直線コネクタ 436">
          <a:extLst>
            <a:ext uri="{FF2B5EF4-FFF2-40B4-BE49-F238E27FC236}">
              <a16:creationId xmlns:a16="http://schemas.microsoft.com/office/drawing/2014/main" id="{00000000-0008-0000-0E00-0000B5010000}"/>
            </a:ext>
          </a:extLst>
        </xdr:cNvPr>
        <xdr:cNvCxnSpPr/>
      </xdr:nvCxnSpPr>
      <xdr:spPr>
        <a:xfrm flipV="1">
          <a:off x="21323300" y="10761400"/>
          <a:ext cx="838200" cy="14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76889</xdr:rowOff>
    </xdr:from>
    <xdr:to>
      <xdr:col>107</xdr:col>
      <xdr:colOff>101600</xdr:colOff>
      <xdr:row>63</xdr:row>
      <xdr:rowOff>7039</xdr:rowOff>
    </xdr:to>
    <xdr:sp macro="" textlink="">
      <xdr:nvSpPr>
        <xdr:cNvPr id="438" name="楕円 437">
          <a:extLst>
            <a:ext uri="{FF2B5EF4-FFF2-40B4-BE49-F238E27FC236}">
              <a16:creationId xmlns:a16="http://schemas.microsoft.com/office/drawing/2014/main" id="{00000000-0008-0000-0E00-0000B6010000}"/>
            </a:ext>
          </a:extLst>
        </xdr:cNvPr>
        <xdr:cNvSpPr/>
      </xdr:nvSpPr>
      <xdr:spPr>
        <a:xfrm>
          <a:off x="20383500" y="1070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127689</xdr:rowOff>
    </xdr:from>
    <xdr:to>
      <xdr:col>111</xdr:col>
      <xdr:colOff>177800</xdr:colOff>
      <xdr:row>62</xdr:row>
      <xdr:rowOff>132914</xdr:rowOff>
    </xdr:to>
    <xdr:cxnSp macro="">
      <xdr:nvCxnSpPr>
        <xdr:cNvPr id="439" name="直線コネクタ 438">
          <a:extLst>
            <a:ext uri="{FF2B5EF4-FFF2-40B4-BE49-F238E27FC236}">
              <a16:creationId xmlns:a16="http://schemas.microsoft.com/office/drawing/2014/main" id="{00000000-0008-0000-0E00-0000B7010000}"/>
            </a:ext>
          </a:extLst>
        </xdr:cNvPr>
        <xdr:cNvCxnSpPr/>
      </xdr:nvCxnSpPr>
      <xdr:spPr>
        <a:xfrm>
          <a:off x="20434300" y="10757589"/>
          <a:ext cx="889000" cy="52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97154</xdr:rowOff>
    </xdr:from>
    <xdr:ext cx="469744" cy="259045"/>
    <xdr:sp macro="" textlink="">
      <xdr:nvSpPr>
        <xdr:cNvPr id="440" name="n_1aveValue【学校施設】&#10;一人当たり面積">
          <a:extLst>
            <a:ext uri="{FF2B5EF4-FFF2-40B4-BE49-F238E27FC236}">
              <a16:creationId xmlns:a16="http://schemas.microsoft.com/office/drawing/2014/main" id="{00000000-0008-0000-0E00-0000B8010000}"/>
            </a:ext>
          </a:extLst>
        </xdr:cNvPr>
        <xdr:cNvSpPr txBox="1"/>
      </xdr:nvSpPr>
      <xdr:spPr>
        <a:xfrm>
          <a:off x="21075727" y="103841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128614</xdr:rowOff>
    </xdr:from>
    <xdr:ext cx="469744" cy="259045"/>
    <xdr:sp macro="" textlink="">
      <xdr:nvSpPr>
        <xdr:cNvPr id="441" name="n_2aveValue【学校施設】&#10;一人当たり面積">
          <a:extLst>
            <a:ext uri="{FF2B5EF4-FFF2-40B4-BE49-F238E27FC236}">
              <a16:creationId xmlns:a16="http://schemas.microsoft.com/office/drawing/2014/main" id="{00000000-0008-0000-0E00-0000B9010000}"/>
            </a:ext>
          </a:extLst>
        </xdr:cNvPr>
        <xdr:cNvSpPr txBox="1"/>
      </xdr:nvSpPr>
      <xdr:spPr>
        <a:xfrm>
          <a:off x="20199427" y="10415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3391</xdr:rowOff>
    </xdr:from>
    <xdr:ext cx="469744" cy="259045"/>
    <xdr:sp macro="" textlink="">
      <xdr:nvSpPr>
        <xdr:cNvPr id="442" name="n_1mainValue【学校施設】&#10;一人当たり面積">
          <a:extLst>
            <a:ext uri="{FF2B5EF4-FFF2-40B4-BE49-F238E27FC236}">
              <a16:creationId xmlns:a16="http://schemas.microsoft.com/office/drawing/2014/main" id="{00000000-0008-0000-0E00-0000BA010000}"/>
            </a:ext>
          </a:extLst>
        </xdr:cNvPr>
        <xdr:cNvSpPr txBox="1"/>
      </xdr:nvSpPr>
      <xdr:spPr>
        <a:xfrm>
          <a:off x="21075727" y="108047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169616</xdr:rowOff>
    </xdr:from>
    <xdr:ext cx="469744" cy="259045"/>
    <xdr:sp macro="" textlink="">
      <xdr:nvSpPr>
        <xdr:cNvPr id="443" name="n_2mainValue【学校施設】&#10;一人当たり面積">
          <a:extLst>
            <a:ext uri="{FF2B5EF4-FFF2-40B4-BE49-F238E27FC236}">
              <a16:creationId xmlns:a16="http://schemas.microsoft.com/office/drawing/2014/main" id="{00000000-0008-0000-0E00-0000BB010000}"/>
            </a:ext>
          </a:extLst>
        </xdr:cNvPr>
        <xdr:cNvSpPr txBox="1"/>
      </xdr:nvSpPr>
      <xdr:spPr>
        <a:xfrm>
          <a:off x="20199427" y="107995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444" name="正方形/長方形 443">
          <a:extLst>
            <a:ext uri="{FF2B5EF4-FFF2-40B4-BE49-F238E27FC236}">
              <a16:creationId xmlns:a16="http://schemas.microsoft.com/office/drawing/2014/main" id="{00000000-0008-0000-0E00-0000BC01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445" name="正方形/長方形 444">
          <a:extLst>
            <a:ext uri="{FF2B5EF4-FFF2-40B4-BE49-F238E27FC236}">
              <a16:creationId xmlns:a16="http://schemas.microsoft.com/office/drawing/2014/main" id="{00000000-0008-0000-0E00-0000BD01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446" name="正方形/長方形 445">
          <a:extLst>
            <a:ext uri="{FF2B5EF4-FFF2-40B4-BE49-F238E27FC236}">
              <a16:creationId xmlns:a16="http://schemas.microsoft.com/office/drawing/2014/main" id="{00000000-0008-0000-0E00-0000BE01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447" name="正方形/長方形 446">
          <a:extLst>
            <a:ext uri="{FF2B5EF4-FFF2-40B4-BE49-F238E27FC236}">
              <a16:creationId xmlns:a16="http://schemas.microsoft.com/office/drawing/2014/main" id="{00000000-0008-0000-0E00-0000BF01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448" name="正方形/長方形 447">
          <a:extLst>
            <a:ext uri="{FF2B5EF4-FFF2-40B4-BE49-F238E27FC236}">
              <a16:creationId xmlns:a16="http://schemas.microsoft.com/office/drawing/2014/main" id="{00000000-0008-0000-0E00-0000C001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449" name="正方形/長方形 448">
          <a:extLst>
            <a:ext uri="{FF2B5EF4-FFF2-40B4-BE49-F238E27FC236}">
              <a16:creationId xmlns:a16="http://schemas.microsoft.com/office/drawing/2014/main" id="{00000000-0008-0000-0E00-0000C101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450" name="正方形/長方形 449">
          <a:extLst>
            <a:ext uri="{FF2B5EF4-FFF2-40B4-BE49-F238E27FC236}">
              <a16:creationId xmlns:a16="http://schemas.microsoft.com/office/drawing/2014/main" id="{00000000-0008-0000-0E00-0000C201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451" name="正方形/長方形 450">
          <a:extLst>
            <a:ext uri="{FF2B5EF4-FFF2-40B4-BE49-F238E27FC236}">
              <a16:creationId xmlns:a16="http://schemas.microsoft.com/office/drawing/2014/main" id="{00000000-0008-0000-0E00-0000C3010000}"/>
            </a:ext>
          </a:extLst>
        </xdr:cNvPr>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452" name="正方形/長方形 451">
          <a:extLst>
            <a:ext uri="{FF2B5EF4-FFF2-40B4-BE49-F238E27FC236}">
              <a16:creationId xmlns:a16="http://schemas.microsoft.com/office/drawing/2014/main" id="{00000000-0008-0000-0E00-0000C401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453" name="正方形/長方形 452">
          <a:extLst>
            <a:ext uri="{FF2B5EF4-FFF2-40B4-BE49-F238E27FC236}">
              <a16:creationId xmlns:a16="http://schemas.microsoft.com/office/drawing/2014/main" id="{00000000-0008-0000-0E00-0000C501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454" name="正方形/長方形 453">
          <a:extLst>
            <a:ext uri="{FF2B5EF4-FFF2-40B4-BE49-F238E27FC236}">
              <a16:creationId xmlns:a16="http://schemas.microsoft.com/office/drawing/2014/main" id="{00000000-0008-0000-0E00-0000C601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455" name="正方形/長方形 454">
          <a:extLst>
            <a:ext uri="{FF2B5EF4-FFF2-40B4-BE49-F238E27FC236}">
              <a16:creationId xmlns:a16="http://schemas.microsoft.com/office/drawing/2014/main" id="{00000000-0008-0000-0E00-0000C701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456" name="正方形/長方形 455">
          <a:extLst>
            <a:ext uri="{FF2B5EF4-FFF2-40B4-BE49-F238E27FC236}">
              <a16:creationId xmlns:a16="http://schemas.microsoft.com/office/drawing/2014/main" id="{00000000-0008-0000-0E00-0000C801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457" name="正方形/長方形 456">
          <a:extLst>
            <a:ext uri="{FF2B5EF4-FFF2-40B4-BE49-F238E27FC236}">
              <a16:creationId xmlns:a16="http://schemas.microsoft.com/office/drawing/2014/main" id="{00000000-0008-0000-0E00-0000C901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458" name="正方形/長方形 457">
          <a:extLst>
            <a:ext uri="{FF2B5EF4-FFF2-40B4-BE49-F238E27FC236}">
              <a16:creationId xmlns:a16="http://schemas.microsoft.com/office/drawing/2014/main" id="{00000000-0008-0000-0E00-0000CA01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459" name="正方形/長方形 458">
          <a:extLst>
            <a:ext uri="{FF2B5EF4-FFF2-40B4-BE49-F238E27FC236}">
              <a16:creationId xmlns:a16="http://schemas.microsoft.com/office/drawing/2014/main" id="{00000000-0008-0000-0E00-0000CB01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460" name="正方形/長方形 459">
          <a:extLst>
            <a:ext uri="{FF2B5EF4-FFF2-40B4-BE49-F238E27FC236}">
              <a16:creationId xmlns:a16="http://schemas.microsoft.com/office/drawing/2014/main" id="{00000000-0008-0000-0E00-0000CC01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461" name="正方形/長方形 460">
          <a:extLst>
            <a:ext uri="{FF2B5EF4-FFF2-40B4-BE49-F238E27FC236}">
              <a16:creationId xmlns:a16="http://schemas.microsoft.com/office/drawing/2014/main" id="{00000000-0008-0000-0E00-0000CD01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462" name="正方形/長方形 461">
          <a:extLst>
            <a:ext uri="{FF2B5EF4-FFF2-40B4-BE49-F238E27FC236}">
              <a16:creationId xmlns:a16="http://schemas.microsoft.com/office/drawing/2014/main" id="{00000000-0008-0000-0E00-0000CE01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463" name="正方形/長方形 462">
          <a:extLst>
            <a:ext uri="{FF2B5EF4-FFF2-40B4-BE49-F238E27FC236}">
              <a16:creationId xmlns:a16="http://schemas.microsoft.com/office/drawing/2014/main" id="{00000000-0008-0000-0E00-0000CF01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464" name="正方形/長方形 463">
          <a:extLst>
            <a:ext uri="{FF2B5EF4-FFF2-40B4-BE49-F238E27FC236}">
              <a16:creationId xmlns:a16="http://schemas.microsoft.com/office/drawing/2014/main" id="{00000000-0008-0000-0E00-0000D001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465" name="正方形/長方形 464">
          <a:extLst>
            <a:ext uri="{FF2B5EF4-FFF2-40B4-BE49-F238E27FC236}">
              <a16:creationId xmlns:a16="http://schemas.microsoft.com/office/drawing/2014/main" id="{00000000-0008-0000-0E00-0000D101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466" name="正方形/長方形 465">
          <a:extLst>
            <a:ext uri="{FF2B5EF4-FFF2-40B4-BE49-F238E27FC236}">
              <a16:creationId xmlns:a16="http://schemas.microsoft.com/office/drawing/2014/main" id="{00000000-0008-0000-0E00-0000D201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467" name="正方形/長方形 466">
          <a:extLst>
            <a:ext uri="{FF2B5EF4-FFF2-40B4-BE49-F238E27FC236}">
              <a16:creationId xmlns:a16="http://schemas.microsoft.com/office/drawing/2014/main" id="{00000000-0008-0000-0E00-0000D3010000}"/>
            </a:ext>
          </a:extLst>
        </xdr:cNvPr>
        <xdr:cNvSpPr/>
      </xdr:nvSpPr>
      <xdr:spPr>
        <a:xfrm>
          <a:off x="12446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91</xdr:row>
      <xdr:rowOff>19050</xdr:rowOff>
    </xdr:from>
    <xdr:to>
      <xdr:col>120</xdr:col>
      <xdr:colOff>152400</xdr:colOff>
      <xdr:row>94</xdr:row>
      <xdr:rowOff>139700</xdr:rowOff>
    </xdr:to>
    <xdr:sp macro="" textlink="">
      <xdr:nvSpPr>
        <xdr:cNvPr id="468" name="正方形/長方形 467">
          <a:extLst>
            <a:ext uri="{FF2B5EF4-FFF2-40B4-BE49-F238E27FC236}">
              <a16:creationId xmlns:a16="http://schemas.microsoft.com/office/drawing/2014/main" id="{00000000-0008-0000-0E00-0000D401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469" name="正方形/長方形 468">
          <a:extLst>
            <a:ext uri="{FF2B5EF4-FFF2-40B4-BE49-F238E27FC236}">
              <a16:creationId xmlns:a16="http://schemas.microsoft.com/office/drawing/2014/main" id="{00000000-0008-0000-0E00-0000D501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470" name="正方形/長方形 469">
          <a:extLst>
            <a:ext uri="{FF2B5EF4-FFF2-40B4-BE49-F238E27FC236}">
              <a16:creationId xmlns:a16="http://schemas.microsoft.com/office/drawing/2014/main" id="{00000000-0008-0000-0E00-0000D601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471" name="正方形/長方形 470">
          <a:extLst>
            <a:ext uri="{FF2B5EF4-FFF2-40B4-BE49-F238E27FC236}">
              <a16:creationId xmlns:a16="http://schemas.microsoft.com/office/drawing/2014/main" id="{00000000-0008-0000-0E00-0000D701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472" name="正方形/長方形 471">
          <a:extLst>
            <a:ext uri="{FF2B5EF4-FFF2-40B4-BE49-F238E27FC236}">
              <a16:creationId xmlns:a16="http://schemas.microsoft.com/office/drawing/2014/main" id="{00000000-0008-0000-0E00-0000D801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473" name="正方形/長方形 472">
          <a:extLst>
            <a:ext uri="{FF2B5EF4-FFF2-40B4-BE49-F238E27FC236}">
              <a16:creationId xmlns:a16="http://schemas.microsoft.com/office/drawing/2014/main" id="{00000000-0008-0000-0E00-0000D901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474" name="正方形/長方形 473">
          <a:extLst>
            <a:ext uri="{FF2B5EF4-FFF2-40B4-BE49-F238E27FC236}">
              <a16:creationId xmlns:a16="http://schemas.microsoft.com/office/drawing/2014/main" id="{00000000-0008-0000-0E00-0000DA01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0.085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475" name="正方形/長方形 474">
          <a:extLst>
            <a:ext uri="{FF2B5EF4-FFF2-40B4-BE49-F238E27FC236}">
              <a16:creationId xmlns:a16="http://schemas.microsoft.com/office/drawing/2014/main" id="{00000000-0008-0000-0E00-0000DB010000}"/>
            </a:ext>
          </a:extLst>
        </xdr:cNvPr>
        <xdr:cNvSpPr/>
      </xdr:nvSpPr>
      <xdr:spPr>
        <a:xfrm>
          <a:off x="18288000" y="1676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4</xdr:col>
      <xdr:colOff>0</xdr:colOff>
      <xdr:row>113</xdr:row>
      <xdr:rowOff>57150</xdr:rowOff>
    </xdr:from>
    <xdr:to>
      <xdr:col>120</xdr:col>
      <xdr:colOff>152400</xdr:colOff>
      <xdr:row>124</xdr:row>
      <xdr:rowOff>76200</xdr:rowOff>
    </xdr:to>
    <xdr:sp macro="" textlink="">
      <xdr:nvSpPr>
        <xdr:cNvPr id="476" name="正方形/長方形 475">
          <a:extLst>
            <a:ext uri="{FF2B5EF4-FFF2-40B4-BE49-F238E27FC236}">
              <a16:creationId xmlns:a16="http://schemas.microsoft.com/office/drawing/2014/main" id="{00000000-0008-0000-0E00-0000DC01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477" name="正方形/長方形 476">
          <a:extLst>
            <a:ext uri="{FF2B5EF4-FFF2-40B4-BE49-F238E27FC236}">
              <a16:creationId xmlns:a16="http://schemas.microsoft.com/office/drawing/2014/main" id="{00000000-0008-0000-0E00-0000DD01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478" name="テキスト ボックス 477">
          <a:extLst>
            <a:ext uri="{FF2B5EF4-FFF2-40B4-BE49-F238E27FC236}">
              <a16:creationId xmlns:a16="http://schemas.microsoft.com/office/drawing/2014/main" id="{00000000-0008-0000-0E00-0000DE01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道路</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一人当たりの延長が微増となっている。新規取得より減価償却費の方が多かったため、減価償却率が上昇した。</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橋梁</a:t>
          </a:r>
          <a:r>
            <a:rPr kumimoji="1" lang="en-US" altLang="ja-JP" sz="1300">
              <a:latin typeface="ＭＳ Ｐゴシック" panose="020B0600070205080204" pitchFamily="50" charset="-128"/>
              <a:ea typeface="ＭＳ Ｐゴシック" panose="020B0600070205080204" pitchFamily="50" charset="-128"/>
            </a:rPr>
            <a:t>】</a:t>
          </a:r>
          <a:r>
            <a:rPr kumimoji="1" lang="ja-JP" altLang="ja-JP" sz="1300">
              <a:solidFill>
                <a:schemeClr val="dk1"/>
              </a:solidFill>
              <a:effectLst/>
              <a:latin typeface="+mn-lt"/>
              <a:ea typeface="+mn-ea"/>
              <a:cs typeface="+mn-cs"/>
            </a:rPr>
            <a:t>一人当たりの延長が微増となっている。新規取得より減価償却費の方が多かったため、減価償却率が上昇した。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学校</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一人あたりの面積が微増となっている。新規取得が無いため、減価償却率が上昇した。</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住宅</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今年度は、住宅の建替えが行われたため、源償却累計額が減少し、一人あたりの面積が上昇している。</a:t>
          </a: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a:extLst>
            <a:ext uri="{FF2B5EF4-FFF2-40B4-BE49-F238E27FC236}">
              <a16:creationId xmlns:a16="http://schemas.microsoft.com/office/drawing/2014/main" id="{00000000-0008-0000-0F00-000002000000}"/>
            </a:ext>
          </a:extLst>
        </xdr:cNvPr>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a:extLst>
            <a:ext uri="{FF2B5EF4-FFF2-40B4-BE49-F238E27FC236}">
              <a16:creationId xmlns:a16="http://schemas.microsoft.com/office/drawing/2014/main" id="{00000000-0008-0000-0F00-000003000000}"/>
            </a:ext>
          </a:extLst>
        </xdr:cNvPr>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a:extLst>
            <a:ext uri="{FF2B5EF4-FFF2-40B4-BE49-F238E27FC236}">
              <a16:creationId xmlns:a16="http://schemas.microsoft.com/office/drawing/2014/main" id="{00000000-0008-0000-0F00-000004000000}"/>
            </a:ext>
          </a:extLst>
        </xdr:cNvPr>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a:extLst>
            <a:ext uri="{FF2B5EF4-FFF2-40B4-BE49-F238E27FC236}">
              <a16:creationId xmlns:a16="http://schemas.microsoft.com/office/drawing/2014/main" id="{00000000-0008-0000-0F00-000005000000}"/>
            </a:ext>
          </a:extLst>
        </xdr:cNvPr>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福岡県赤村</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a:extLst>
            <a:ext uri="{FF2B5EF4-FFF2-40B4-BE49-F238E27FC236}">
              <a16:creationId xmlns:a16="http://schemas.microsoft.com/office/drawing/2014/main" id="{00000000-0008-0000-0F00-000006000000}"/>
            </a:ext>
          </a:extLst>
        </xdr:cNvPr>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a:extLst>
            <a:ext uri="{FF2B5EF4-FFF2-40B4-BE49-F238E27FC236}">
              <a16:creationId xmlns:a16="http://schemas.microsoft.com/office/drawing/2014/main" id="{00000000-0008-0000-0F00-000007000000}"/>
            </a:ext>
          </a:extLst>
        </xdr:cNvPr>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a:extLst>
            <a:ext uri="{FF2B5EF4-FFF2-40B4-BE49-F238E27FC236}">
              <a16:creationId xmlns:a16="http://schemas.microsoft.com/office/drawing/2014/main" id="{00000000-0008-0000-0F00-000008000000}"/>
            </a:ext>
          </a:extLst>
        </xdr:cNvPr>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29</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a:extLst>
            <a:ext uri="{FF2B5EF4-FFF2-40B4-BE49-F238E27FC236}">
              <a16:creationId xmlns:a16="http://schemas.microsoft.com/office/drawing/2014/main" id="{00000000-0008-0000-0F00-000009000000}"/>
            </a:ext>
          </a:extLst>
        </xdr:cNvPr>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a:extLst>
            <a:ext uri="{FF2B5EF4-FFF2-40B4-BE49-F238E27FC236}">
              <a16:creationId xmlns:a16="http://schemas.microsoft.com/office/drawing/2014/main" id="{00000000-0008-0000-0F00-00000A000000}"/>
            </a:ext>
          </a:extLst>
        </xdr:cNvPr>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a:extLst>
            <a:ext uri="{FF2B5EF4-FFF2-40B4-BE49-F238E27FC236}">
              <a16:creationId xmlns:a16="http://schemas.microsoft.com/office/drawing/2014/main" id="{00000000-0008-0000-0F00-00000B000000}"/>
            </a:ext>
          </a:extLst>
        </xdr:cNvPr>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3,235
3,230
31.98
3,017,873
2,951,411
39,195
1,412,096
2,311,788</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a:extLst>
            <a:ext uri="{FF2B5EF4-FFF2-40B4-BE49-F238E27FC236}">
              <a16:creationId xmlns:a16="http://schemas.microsoft.com/office/drawing/2014/main" id="{00000000-0008-0000-0F00-00000C000000}"/>
            </a:ext>
          </a:extLst>
        </xdr:cNvPr>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(H30.1.1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a:extLst>
            <a:ext uri="{FF2B5EF4-FFF2-40B4-BE49-F238E27FC236}">
              <a16:creationId xmlns:a16="http://schemas.microsoft.com/office/drawing/2014/main" id="{00000000-0008-0000-0F00-00000D000000}"/>
            </a:ext>
          </a:extLst>
        </xdr:cNvPr>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a:extLst>
            <a:ext uri="{FF2B5EF4-FFF2-40B4-BE49-F238E27FC236}">
              <a16:creationId xmlns:a16="http://schemas.microsoft.com/office/drawing/2014/main" id="{00000000-0008-0000-0F00-00000E000000}"/>
            </a:ext>
          </a:extLst>
        </xdr:cNvPr>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-4.4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a:extLst>
            <a:ext uri="{FF2B5EF4-FFF2-40B4-BE49-F238E27FC236}">
              <a16:creationId xmlns:a16="http://schemas.microsoft.com/office/drawing/2014/main" id="{00000000-0008-0000-0F00-00000F000000}"/>
            </a:ext>
          </a:extLst>
        </xdr:cNvPr>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a:extLst>
            <a:ext uri="{FF2B5EF4-FFF2-40B4-BE49-F238E27FC236}">
              <a16:creationId xmlns:a16="http://schemas.microsoft.com/office/drawing/2014/main" id="{00000000-0008-0000-0F00-000010000000}"/>
            </a:ext>
          </a:extLst>
        </xdr:cNvPr>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a:extLst>
            <a:ext uri="{FF2B5EF4-FFF2-40B4-BE49-F238E27FC236}">
              <a16:creationId xmlns:a16="http://schemas.microsoft.com/office/drawing/2014/main" id="{00000000-0008-0000-0F00-000011000000}"/>
            </a:ext>
          </a:extLst>
        </xdr:cNvPr>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H25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－２</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a:extLst>
            <a:ext uri="{FF2B5EF4-FFF2-40B4-BE49-F238E27FC236}">
              <a16:creationId xmlns:a16="http://schemas.microsoft.com/office/drawing/2014/main" id="{00000000-0008-0000-0F00-000012000000}"/>
            </a:ext>
          </a:extLst>
        </xdr:cNvPr>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a:extLst>
            <a:ext uri="{FF2B5EF4-FFF2-40B4-BE49-F238E27FC236}">
              <a16:creationId xmlns:a16="http://schemas.microsoft.com/office/drawing/2014/main" id="{00000000-0008-0000-0F00-000013000000}"/>
            </a:ext>
          </a:extLst>
        </xdr:cNvPr>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a:extLst>
            <a:ext uri="{FF2B5EF4-FFF2-40B4-BE49-F238E27FC236}">
              <a16:creationId xmlns:a16="http://schemas.microsoft.com/office/drawing/2014/main" id="{00000000-0008-0000-0F00-000014000000}"/>
            </a:ext>
          </a:extLst>
        </xdr:cNvPr>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a:extLst>
            <a:ext uri="{FF2B5EF4-FFF2-40B4-BE49-F238E27FC236}">
              <a16:creationId xmlns:a16="http://schemas.microsoft.com/office/drawing/2014/main" id="{00000000-0008-0000-0F00-000015000000}"/>
            </a:ext>
          </a:extLst>
        </xdr:cNvPr>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a:extLst>
            <a:ext uri="{FF2B5EF4-FFF2-40B4-BE49-F238E27FC236}">
              <a16:creationId xmlns:a16="http://schemas.microsoft.com/office/drawing/2014/main" id="{00000000-0008-0000-0F00-000016000000}"/>
            </a:ext>
          </a:extLst>
        </xdr:cNvPr>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a:extLst>
            <a:ext uri="{FF2B5EF4-FFF2-40B4-BE49-F238E27FC236}">
              <a16:creationId xmlns:a16="http://schemas.microsoft.com/office/drawing/2014/main" id="{00000000-0008-0000-0F00-000017000000}"/>
            </a:ext>
          </a:extLst>
        </xdr:cNvPr>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a:extLst>
            <a:ext uri="{FF2B5EF4-FFF2-40B4-BE49-F238E27FC236}">
              <a16:creationId xmlns:a16="http://schemas.microsoft.com/office/drawing/2014/main" id="{00000000-0008-0000-0F00-000018000000}"/>
            </a:ext>
          </a:extLst>
        </xdr:cNvPr>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a:extLst>
            <a:ext uri="{FF2B5EF4-FFF2-40B4-BE49-F238E27FC236}">
              <a16:creationId xmlns:a16="http://schemas.microsoft.com/office/drawing/2014/main" id="{00000000-0008-0000-0F00-000019000000}"/>
            </a:ext>
          </a:extLst>
        </xdr:cNvPr>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a:extLst>
            <a:ext uri="{FF2B5EF4-FFF2-40B4-BE49-F238E27FC236}">
              <a16:creationId xmlns:a16="http://schemas.microsoft.com/office/drawing/2014/main" id="{00000000-0008-0000-0F00-00001A000000}"/>
            </a:ext>
          </a:extLst>
        </xdr:cNvPr>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a:extLst>
            <a:ext uri="{FF2B5EF4-FFF2-40B4-BE49-F238E27FC236}">
              <a16:creationId xmlns:a16="http://schemas.microsoft.com/office/drawing/2014/main" id="{00000000-0008-0000-0F00-00001B000000}"/>
            </a:ext>
          </a:extLst>
        </xdr:cNvPr>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a:extLst>
            <a:ext uri="{FF2B5EF4-FFF2-40B4-BE49-F238E27FC236}">
              <a16:creationId xmlns:a16="http://schemas.microsoft.com/office/drawing/2014/main" id="{00000000-0008-0000-0F00-00001C000000}"/>
            </a:ext>
          </a:extLst>
        </xdr:cNvPr>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a:extLst>
            <a:ext uri="{FF2B5EF4-FFF2-40B4-BE49-F238E27FC236}">
              <a16:creationId xmlns:a16="http://schemas.microsoft.com/office/drawing/2014/main" id="{00000000-0008-0000-0F00-00001D000000}"/>
            </a:ext>
          </a:extLst>
        </xdr:cNvPr>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9703105" cy="259045"/>
    <xdr:sp macro="" textlink="">
      <xdr:nvSpPr>
        <xdr:cNvPr id="30" name="テキスト ボックス 29">
          <a:extLst>
            <a:ext uri="{FF2B5EF4-FFF2-40B4-BE49-F238E27FC236}">
              <a16:creationId xmlns:a16="http://schemas.microsoft.com/office/drawing/2014/main" id="{00000000-0008-0000-0F00-00001E000000}"/>
            </a:ext>
          </a:extLst>
        </xdr:cNvPr>
        <xdr:cNvSpPr txBox="1"/>
      </xdr:nvSpPr>
      <xdr:spPr>
        <a:xfrm>
          <a:off x="698500" y="3111500"/>
          <a:ext cx="970310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住民基本台帳人口については、住民基本台帳関係年報の調査基準日変更に伴い、平成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25</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年度以降、調査年度の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日現在の住民基本台帳に登載されている人口を記載。</a:t>
          </a:r>
        </a:p>
      </xdr:txBody>
    </xdr:sp>
    <xdr:clientData/>
  </xdr:oneCellAnchor>
  <xdr:oneCellAnchor>
    <xdr:from>
      <xdr:col>3</xdr:col>
      <xdr:colOff>127000</xdr:colOff>
      <xdr:row>20</xdr:row>
      <xdr:rowOff>0</xdr:rowOff>
    </xdr:from>
    <xdr:ext cx="8295925" cy="259045"/>
    <xdr:sp macro="" textlink="">
      <xdr:nvSpPr>
        <xdr:cNvPr id="31" name="テキスト ボックス 30">
          <a:extLst>
            <a:ext uri="{FF2B5EF4-FFF2-40B4-BE49-F238E27FC236}">
              <a16:creationId xmlns:a16="http://schemas.microsoft.com/office/drawing/2014/main" id="{00000000-0008-0000-0F00-00001F000000}"/>
            </a:ext>
          </a:extLst>
        </xdr:cNvPr>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29</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a:extLst>
            <a:ext uri="{FF2B5EF4-FFF2-40B4-BE49-F238E27FC236}">
              <a16:creationId xmlns:a16="http://schemas.microsoft.com/office/drawing/2014/main" id="{00000000-0008-0000-0F00-000020000000}"/>
            </a:ext>
          </a:extLst>
        </xdr:cNvPr>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a:extLst>
            <a:ext uri="{FF2B5EF4-FFF2-40B4-BE49-F238E27FC236}">
              <a16:creationId xmlns:a16="http://schemas.microsoft.com/office/drawing/2014/main" id="{00000000-0008-0000-0F00-000021000000}"/>
            </a:ext>
          </a:extLst>
        </xdr:cNvPr>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a:extLst>
            <a:ext uri="{FF2B5EF4-FFF2-40B4-BE49-F238E27FC236}">
              <a16:creationId xmlns:a16="http://schemas.microsoft.com/office/drawing/2014/main" id="{00000000-0008-0000-0F00-000022000000}"/>
            </a:ext>
          </a:extLst>
        </xdr:cNvPr>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a:extLst>
            <a:ext uri="{FF2B5EF4-FFF2-40B4-BE49-F238E27FC236}">
              <a16:creationId xmlns:a16="http://schemas.microsoft.com/office/drawing/2014/main" id="{00000000-0008-0000-0F00-000023000000}"/>
            </a:ext>
          </a:extLst>
        </xdr:cNvPr>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a:extLst>
            <a:ext uri="{FF2B5EF4-FFF2-40B4-BE49-F238E27FC236}">
              <a16:creationId xmlns:a16="http://schemas.microsoft.com/office/drawing/2014/main" id="{00000000-0008-0000-0F00-000024000000}"/>
            </a:ext>
          </a:extLst>
        </xdr:cNvPr>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a:extLst>
            <a:ext uri="{FF2B5EF4-FFF2-40B4-BE49-F238E27FC236}">
              <a16:creationId xmlns:a16="http://schemas.microsoft.com/office/drawing/2014/main" id="{00000000-0008-0000-0F00-000025000000}"/>
            </a:ext>
          </a:extLst>
        </xdr:cNvPr>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a:extLst>
            <a:ext uri="{FF2B5EF4-FFF2-40B4-BE49-F238E27FC236}">
              <a16:creationId xmlns:a16="http://schemas.microsoft.com/office/drawing/2014/main" id="{00000000-0008-0000-0F00-000026000000}"/>
            </a:ext>
          </a:extLst>
        </xdr:cNvPr>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a:extLst>
            <a:ext uri="{FF2B5EF4-FFF2-40B4-BE49-F238E27FC236}">
              <a16:creationId xmlns:a16="http://schemas.microsoft.com/office/drawing/2014/main" id="{00000000-0008-0000-0F00-000027000000}"/>
            </a:ext>
          </a:extLst>
        </xdr:cNvPr>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a:extLst>
            <a:ext uri="{FF2B5EF4-FFF2-40B4-BE49-F238E27FC236}">
              <a16:creationId xmlns:a16="http://schemas.microsoft.com/office/drawing/2014/main" id="{00000000-0008-0000-0F00-000028000000}"/>
            </a:ext>
          </a:extLst>
        </xdr:cNvPr>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a:extLst>
            <a:ext uri="{FF2B5EF4-FFF2-40B4-BE49-F238E27FC236}">
              <a16:creationId xmlns:a16="http://schemas.microsoft.com/office/drawing/2014/main" id="{00000000-0008-0000-0F00-000029000000}"/>
            </a:ext>
          </a:extLst>
        </xdr:cNvPr>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41</xdr:row>
      <xdr:rowOff>133350</xdr:rowOff>
    </xdr:from>
    <xdr:to>
      <xdr:col>28</xdr:col>
      <xdr:colOff>114300</xdr:colOff>
      <xdr:row>41</xdr:row>
      <xdr:rowOff>133350</xdr:rowOff>
    </xdr:to>
    <xdr:cxnSp macro="">
      <xdr:nvCxnSpPr>
        <xdr:cNvPr id="42" name="直線コネクタ 41">
          <a:extLst>
            <a:ext uri="{FF2B5EF4-FFF2-40B4-BE49-F238E27FC236}">
              <a16:creationId xmlns:a16="http://schemas.microsoft.com/office/drawing/2014/main" id="{00000000-0008-0000-0F00-00002A000000}"/>
            </a:ext>
          </a:extLst>
        </xdr:cNvPr>
        <xdr:cNvCxnSpPr/>
      </xdr:nvCxnSpPr>
      <xdr:spPr>
        <a:xfrm>
          <a:off x="762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40</xdr:row>
      <xdr:rowOff>162577</xdr:rowOff>
    </xdr:from>
    <xdr:ext cx="338939" cy="259045"/>
    <xdr:sp macro="" textlink="">
      <xdr:nvSpPr>
        <xdr:cNvPr id="43" name="テキスト ボックス 42">
          <a:extLst>
            <a:ext uri="{FF2B5EF4-FFF2-40B4-BE49-F238E27FC236}">
              <a16:creationId xmlns:a16="http://schemas.microsoft.com/office/drawing/2014/main" id="{00000000-0008-0000-0F00-00002B000000}"/>
            </a:ext>
          </a:extLst>
        </xdr:cNvPr>
        <xdr:cNvSpPr txBox="1"/>
      </xdr:nvSpPr>
      <xdr:spPr>
        <a:xfrm>
          <a:off x="423061" y="70205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39</xdr:row>
      <xdr:rowOff>19050</xdr:rowOff>
    </xdr:from>
    <xdr:to>
      <xdr:col>28</xdr:col>
      <xdr:colOff>114300</xdr:colOff>
      <xdr:row>39</xdr:row>
      <xdr:rowOff>19050</xdr:rowOff>
    </xdr:to>
    <xdr:cxnSp macro="">
      <xdr:nvCxnSpPr>
        <xdr:cNvPr id="44" name="直線コネクタ 43">
          <a:extLst>
            <a:ext uri="{FF2B5EF4-FFF2-40B4-BE49-F238E27FC236}">
              <a16:creationId xmlns:a16="http://schemas.microsoft.com/office/drawing/2014/main" id="{00000000-0008-0000-0F00-00002C000000}"/>
            </a:ext>
          </a:extLst>
        </xdr:cNvPr>
        <xdr:cNvCxnSpPr/>
      </xdr:nvCxnSpPr>
      <xdr:spPr>
        <a:xfrm>
          <a:off x="762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38</xdr:row>
      <xdr:rowOff>48277</xdr:rowOff>
    </xdr:from>
    <xdr:ext cx="403059" cy="259045"/>
    <xdr:sp macro="" textlink="">
      <xdr:nvSpPr>
        <xdr:cNvPr id="45" name="テキスト ボックス 44">
          <a:extLst>
            <a:ext uri="{FF2B5EF4-FFF2-40B4-BE49-F238E27FC236}">
              <a16:creationId xmlns:a16="http://schemas.microsoft.com/office/drawing/2014/main" id="{00000000-0008-0000-0F00-00002D000000}"/>
            </a:ext>
          </a:extLst>
        </xdr:cNvPr>
        <xdr:cNvSpPr txBox="1"/>
      </xdr:nvSpPr>
      <xdr:spPr>
        <a:xfrm>
          <a:off x="358941" y="656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76200</xdr:rowOff>
    </xdr:from>
    <xdr:to>
      <xdr:col>28</xdr:col>
      <xdr:colOff>114300</xdr:colOff>
      <xdr:row>36</xdr:row>
      <xdr:rowOff>76200</xdr:rowOff>
    </xdr:to>
    <xdr:cxnSp macro="">
      <xdr:nvCxnSpPr>
        <xdr:cNvPr id="46" name="直線コネクタ 45">
          <a:extLst>
            <a:ext uri="{FF2B5EF4-FFF2-40B4-BE49-F238E27FC236}">
              <a16:creationId xmlns:a16="http://schemas.microsoft.com/office/drawing/2014/main" id="{00000000-0008-0000-0F00-00002E000000}"/>
            </a:ext>
          </a:extLst>
        </xdr:cNvPr>
        <xdr:cNvCxnSpPr/>
      </xdr:nvCxnSpPr>
      <xdr:spPr>
        <a:xfrm>
          <a:off x="762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105427</xdr:rowOff>
    </xdr:from>
    <xdr:ext cx="403059" cy="259045"/>
    <xdr:sp macro="" textlink="">
      <xdr:nvSpPr>
        <xdr:cNvPr id="47" name="テキスト ボックス 46">
          <a:extLst>
            <a:ext uri="{FF2B5EF4-FFF2-40B4-BE49-F238E27FC236}">
              <a16:creationId xmlns:a16="http://schemas.microsoft.com/office/drawing/2014/main" id="{00000000-0008-0000-0F00-00002F000000}"/>
            </a:ext>
          </a:extLst>
        </xdr:cNvPr>
        <xdr:cNvSpPr txBox="1"/>
      </xdr:nvSpPr>
      <xdr:spPr>
        <a:xfrm>
          <a:off x="358941" y="610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133350</xdr:rowOff>
    </xdr:from>
    <xdr:to>
      <xdr:col>28</xdr:col>
      <xdr:colOff>114300</xdr:colOff>
      <xdr:row>33</xdr:row>
      <xdr:rowOff>133350</xdr:rowOff>
    </xdr:to>
    <xdr:cxnSp macro="">
      <xdr:nvCxnSpPr>
        <xdr:cNvPr id="48" name="直線コネクタ 47">
          <a:extLst>
            <a:ext uri="{FF2B5EF4-FFF2-40B4-BE49-F238E27FC236}">
              <a16:creationId xmlns:a16="http://schemas.microsoft.com/office/drawing/2014/main" id="{00000000-0008-0000-0F00-000030000000}"/>
            </a:ext>
          </a:extLst>
        </xdr:cNvPr>
        <xdr:cNvCxnSpPr/>
      </xdr:nvCxnSpPr>
      <xdr:spPr>
        <a:xfrm>
          <a:off x="762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32</xdr:row>
      <xdr:rowOff>162577</xdr:rowOff>
    </xdr:from>
    <xdr:ext cx="403059" cy="259045"/>
    <xdr:sp macro="" textlink="">
      <xdr:nvSpPr>
        <xdr:cNvPr id="49" name="テキスト ボックス 48">
          <a:extLst>
            <a:ext uri="{FF2B5EF4-FFF2-40B4-BE49-F238E27FC236}">
              <a16:creationId xmlns:a16="http://schemas.microsoft.com/office/drawing/2014/main" id="{00000000-0008-0000-0F00-000031000000}"/>
            </a:ext>
          </a:extLst>
        </xdr:cNvPr>
        <xdr:cNvSpPr txBox="1"/>
      </xdr:nvSpPr>
      <xdr:spPr>
        <a:xfrm>
          <a:off x="358941" y="56489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0" name="直線コネクタ 49">
          <a:extLst>
            <a:ext uri="{FF2B5EF4-FFF2-40B4-BE49-F238E27FC236}">
              <a16:creationId xmlns:a16="http://schemas.microsoft.com/office/drawing/2014/main" id="{00000000-0008-0000-0F00-000032000000}"/>
            </a:ext>
          </a:extLst>
        </xdr:cNvPr>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30</xdr:row>
      <xdr:rowOff>48277</xdr:rowOff>
    </xdr:from>
    <xdr:ext cx="403059" cy="259045"/>
    <xdr:sp macro="" textlink="">
      <xdr:nvSpPr>
        <xdr:cNvPr id="51" name="テキスト ボックス 50">
          <a:extLst>
            <a:ext uri="{FF2B5EF4-FFF2-40B4-BE49-F238E27FC236}">
              <a16:creationId xmlns:a16="http://schemas.microsoft.com/office/drawing/2014/main" id="{00000000-0008-0000-0F00-000033000000}"/>
            </a:ext>
          </a:extLst>
        </xdr:cNvPr>
        <xdr:cNvSpPr txBox="1"/>
      </xdr:nvSpPr>
      <xdr:spPr>
        <a:xfrm>
          <a:off x="358941" y="519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2" name="【図書館】&#10;有形固定資産減価償却率グラフ枠">
          <a:extLst>
            <a:ext uri="{FF2B5EF4-FFF2-40B4-BE49-F238E27FC236}">
              <a16:creationId xmlns:a16="http://schemas.microsoft.com/office/drawing/2014/main" id="{00000000-0008-0000-0F00-000034000000}"/>
            </a:ext>
          </a:extLst>
        </xdr:cNvPr>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167640</xdr:rowOff>
    </xdr:from>
    <xdr:to>
      <xdr:col>24</xdr:col>
      <xdr:colOff>62865</xdr:colOff>
      <xdr:row>41</xdr:row>
      <xdr:rowOff>133350</xdr:rowOff>
    </xdr:to>
    <xdr:cxnSp macro="">
      <xdr:nvCxnSpPr>
        <xdr:cNvPr id="53" name="直線コネクタ 52">
          <a:extLst>
            <a:ext uri="{FF2B5EF4-FFF2-40B4-BE49-F238E27FC236}">
              <a16:creationId xmlns:a16="http://schemas.microsoft.com/office/drawing/2014/main" id="{00000000-0008-0000-0F00-000035000000}"/>
            </a:ext>
          </a:extLst>
        </xdr:cNvPr>
        <xdr:cNvCxnSpPr/>
      </xdr:nvCxnSpPr>
      <xdr:spPr>
        <a:xfrm flipV="1">
          <a:off x="4634865" y="5825490"/>
          <a:ext cx="0" cy="133731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137177</xdr:rowOff>
    </xdr:from>
    <xdr:ext cx="340478" cy="259045"/>
    <xdr:sp macro="" textlink="">
      <xdr:nvSpPr>
        <xdr:cNvPr id="54" name="【図書館】&#10;有形固定資産減価償却率最小値テキスト">
          <a:extLst>
            <a:ext uri="{FF2B5EF4-FFF2-40B4-BE49-F238E27FC236}">
              <a16:creationId xmlns:a16="http://schemas.microsoft.com/office/drawing/2014/main" id="{00000000-0008-0000-0F00-000036000000}"/>
            </a:ext>
          </a:extLst>
        </xdr:cNvPr>
        <xdr:cNvSpPr txBox="1"/>
      </xdr:nvSpPr>
      <xdr:spPr>
        <a:xfrm>
          <a:off x="4673600" y="71666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133350</xdr:rowOff>
    </xdr:from>
    <xdr:to>
      <xdr:col>24</xdr:col>
      <xdr:colOff>152400</xdr:colOff>
      <xdr:row>41</xdr:row>
      <xdr:rowOff>133350</xdr:rowOff>
    </xdr:to>
    <xdr:cxnSp macro="">
      <xdr:nvCxnSpPr>
        <xdr:cNvPr id="55" name="直線コネクタ 54">
          <a:extLst>
            <a:ext uri="{FF2B5EF4-FFF2-40B4-BE49-F238E27FC236}">
              <a16:creationId xmlns:a16="http://schemas.microsoft.com/office/drawing/2014/main" id="{00000000-0008-0000-0F00-000037000000}"/>
            </a:ext>
          </a:extLst>
        </xdr:cNvPr>
        <xdr:cNvCxnSpPr/>
      </xdr:nvCxnSpPr>
      <xdr:spPr>
        <a:xfrm>
          <a:off x="4546600" y="7162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114317</xdr:rowOff>
    </xdr:from>
    <xdr:ext cx="405111" cy="259045"/>
    <xdr:sp macro="" textlink="">
      <xdr:nvSpPr>
        <xdr:cNvPr id="56" name="【図書館】&#10;有形固定資産減価償却率最大値テキスト">
          <a:extLst>
            <a:ext uri="{FF2B5EF4-FFF2-40B4-BE49-F238E27FC236}">
              <a16:creationId xmlns:a16="http://schemas.microsoft.com/office/drawing/2014/main" id="{00000000-0008-0000-0F00-000038000000}"/>
            </a:ext>
          </a:extLst>
        </xdr:cNvPr>
        <xdr:cNvSpPr txBox="1"/>
      </xdr:nvSpPr>
      <xdr:spPr>
        <a:xfrm>
          <a:off x="4673600" y="5600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167640</xdr:rowOff>
    </xdr:from>
    <xdr:to>
      <xdr:col>24</xdr:col>
      <xdr:colOff>152400</xdr:colOff>
      <xdr:row>33</xdr:row>
      <xdr:rowOff>167640</xdr:rowOff>
    </xdr:to>
    <xdr:cxnSp macro="">
      <xdr:nvCxnSpPr>
        <xdr:cNvPr id="57" name="直線コネクタ 56">
          <a:extLst>
            <a:ext uri="{FF2B5EF4-FFF2-40B4-BE49-F238E27FC236}">
              <a16:creationId xmlns:a16="http://schemas.microsoft.com/office/drawing/2014/main" id="{00000000-0008-0000-0F00-000039000000}"/>
            </a:ext>
          </a:extLst>
        </xdr:cNvPr>
        <xdr:cNvCxnSpPr/>
      </xdr:nvCxnSpPr>
      <xdr:spPr>
        <a:xfrm>
          <a:off x="4546600" y="58254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38</xdr:row>
      <xdr:rowOff>159275</xdr:rowOff>
    </xdr:from>
    <xdr:ext cx="405111" cy="259045"/>
    <xdr:sp macro="" textlink="">
      <xdr:nvSpPr>
        <xdr:cNvPr id="58" name="【図書館】&#10;有形固定資産減価償却率平均値テキスト">
          <a:extLst>
            <a:ext uri="{FF2B5EF4-FFF2-40B4-BE49-F238E27FC236}">
              <a16:creationId xmlns:a16="http://schemas.microsoft.com/office/drawing/2014/main" id="{00000000-0008-0000-0F00-00003A000000}"/>
            </a:ext>
          </a:extLst>
        </xdr:cNvPr>
        <xdr:cNvSpPr txBox="1"/>
      </xdr:nvSpPr>
      <xdr:spPr>
        <a:xfrm>
          <a:off x="4673600" y="667437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39</xdr:row>
      <xdr:rowOff>9398</xdr:rowOff>
    </xdr:from>
    <xdr:to>
      <xdr:col>24</xdr:col>
      <xdr:colOff>114300</xdr:colOff>
      <xdr:row>39</xdr:row>
      <xdr:rowOff>110998</xdr:rowOff>
    </xdr:to>
    <xdr:sp macro="" textlink="">
      <xdr:nvSpPr>
        <xdr:cNvPr id="59" name="フローチャート: 判断 58">
          <a:extLst>
            <a:ext uri="{FF2B5EF4-FFF2-40B4-BE49-F238E27FC236}">
              <a16:creationId xmlns:a16="http://schemas.microsoft.com/office/drawing/2014/main" id="{00000000-0008-0000-0F00-00003B000000}"/>
            </a:ext>
          </a:extLst>
        </xdr:cNvPr>
        <xdr:cNvSpPr/>
      </xdr:nvSpPr>
      <xdr:spPr>
        <a:xfrm>
          <a:off x="4584700" y="66959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128270</xdr:rowOff>
    </xdr:from>
    <xdr:to>
      <xdr:col>20</xdr:col>
      <xdr:colOff>38100</xdr:colOff>
      <xdr:row>38</xdr:row>
      <xdr:rowOff>58420</xdr:rowOff>
    </xdr:to>
    <xdr:sp macro="" textlink="">
      <xdr:nvSpPr>
        <xdr:cNvPr id="60" name="フローチャート: 判断 59">
          <a:extLst>
            <a:ext uri="{FF2B5EF4-FFF2-40B4-BE49-F238E27FC236}">
              <a16:creationId xmlns:a16="http://schemas.microsoft.com/office/drawing/2014/main" id="{00000000-0008-0000-0F00-00003C000000}"/>
            </a:ext>
          </a:extLst>
        </xdr:cNvPr>
        <xdr:cNvSpPr/>
      </xdr:nvSpPr>
      <xdr:spPr>
        <a:xfrm>
          <a:off x="3746500" y="6471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37</xdr:row>
      <xdr:rowOff>254</xdr:rowOff>
    </xdr:from>
    <xdr:to>
      <xdr:col>15</xdr:col>
      <xdr:colOff>101600</xdr:colOff>
      <xdr:row>37</xdr:row>
      <xdr:rowOff>101854</xdr:rowOff>
    </xdr:to>
    <xdr:sp macro="" textlink="">
      <xdr:nvSpPr>
        <xdr:cNvPr id="61" name="フローチャート: 判断 60">
          <a:extLst>
            <a:ext uri="{FF2B5EF4-FFF2-40B4-BE49-F238E27FC236}">
              <a16:creationId xmlns:a16="http://schemas.microsoft.com/office/drawing/2014/main" id="{00000000-0008-0000-0F00-00003D000000}"/>
            </a:ext>
          </a:extLst>
        </xdr:cNvPr>
        <xdr:cNvSpPr/>
      </xdr:nvSpPr>
      <xdr:spPr>
        <a:xfrm>
          <a:off x="2857500" y="63439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2" name="テキスト ボックス 61">
          <a:extLst>
            <a:ext uri="{FF2B5EF4-FFF2-40B4-BE49-F238E27FC236}">
              <a16:creationId xmlns:a16="http://schemas.microsoft.com/office/drawing/2014/main" id="{00000000-0008-0000-0F00-00003E000000}"/>
            </a:ext>
          </a:extLst>
        </xdr:cNvPr>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3" name="テキスト ボックス 62">
          <a:extLst>
            <a:ext uri="{FF2B5EF4-FFF2-40B4-BE49-F238E27FC236}">
              <a16:creationId xmlns:a16="http://schemas.microsoft.com/office/drawing/2014/main" id="{00000000-0008-0000-0F00-00003F000000}"/>
            </a:ext>
          </a:extLst>
        </xdr:cNvPr>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4" name="テキスト ボックス 63">
          <a:extLst>
            <a:ext uri="{FF2B5EF4-FFF2-40B4-BE49-F238E27FC236}">
              <a16:creationId xmlns:a16="http://schemas.microsoft.com/office/drawing/2014/main" id="{00000000-0008-0000-0F00-000040000000}"/>
            </a:ext>
          </a:extLst>
        </xdr:cNvPr>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5" name="テキスト ボックス 64">
          <a:extLst>
            <a:ext uri="{FF2B5EF4-FFF2-40B4-BE49-F238E27FC236}">
              <a16:creationId xmlns:a16="http://schemas.microsoft.com/office/drawing/2014/main" id="{00000000-0008-0000-0F00-000041000000}"/>
            </a:ext>
          </a:extLst>
        </xdr:cNvPr>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66" name="テキスト ボックス 65">
          <a:extLst>
            <a:ext uri="{FF2B5EF4-FFF2-40B4-BE49-F238E27FC236}">
              <a16:creationId xmlns:a16="http://schemas.microsoft.com/office/drawing/2014/main" id="{00000000-0008-0000-0F00-000042000000}"/>
            </a:ext>
          </a:extLst>
        </xdr:cNvPr>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84836</xdr:rowOff>
    </xdr:from>
    <xdr:to>
      <xdr:col>24</xdr:col>
      <xdr:colOff>114300</xdr:colOff>
      <xdr:row>37</xdr:row>
      <xdr:rowOff>14986</xdr:rowOff>
    </xdr:to>
    <xdr:sp macro="" textlink="">
      <xdr:nvSpPr>
        <xdr:cNvPr id="67" name="楕円 66">
          <a:extLst>
            <a:ext uri="{FF2B5EF4-FFF2-40B4-BE49-F238E27FC236}">
              <a16:creationId xmlns:a16="http://schemas.microsoft.com/office/drawing/2014/main" id="{00000000-0008-0000-0F00-000043000000}"/>
            </a:ext>
          </a:extLst>
        </xdr:cNvPr>
        <xdr:cNvSpPr/>
      </xdr:nvSpPr>
      <xdr:spPr>
        <a:xfrm>
          <a:off x="4584700" y="62570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35</xdr:row>
      <xdr:rowOff>107713</xdr:rowOff>
    </xdr:from>
    <xdr:ext cx="405111" cy="259045"/>
    <xdr:sp macro="" textlink="">
      <xdr:nvSpPr>
        <xdr:cNvPr id="68" name="【図書館】&#10;有形固定資産減価償却率該当値テキスト">
          <a:extLst>
            <a:ext uri="{FF2B5EF4-FFF2-40B4-BE49-F238E27FC236}">
              <a16:creationId xmlns:a16="http://schemas.microsoft.com/office/drawing/2014/main" id="{00000000-0008-0000-0F00-000044000000}"/>
            </a:ext>
          </a:extLst>
        </xdr:cNvPr>
        <xdr:cNvSpPr txBox="1"/>
      </xdr:nvSpPr>
      <xdr:spPr>
        <a:xfrm>
          <a:off x="4673600" y="610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135128</xdr:rowOff>
    </xdr:from>
    <xdr:to>
      <xdr:col>20</xdr:col>
      <xdr:colOff>38100</xdr:colOff>
      <xdr:row>37</xdr:row>
      <xdr:rowOff>65278</xdr:rowOff>
    </xdr:to>
    <xdr:sp macro="" textlink="">
      <xdr:nvSpPr>
        <xdr:cNvPr id="69" name="楕円 68">
          <a:extLst>
            <a:ext uri="{FF2B5EF4-FFF2-40B4-BE49-F238E27FC236}">
              <a16:creationId xmlns:a16="http://schemas.microsoft.com/office/drawing/2014/main" id="{00000000-0008-0000-0F00-000045000000}"/>
            </a:ext>
          </a:extLst>
        </xdr:cNvPr>
        <xdr:cNvSpPr/>
      </xdr:nvSpPr>
      <xdr:spPr>
        <a:xfrm>
          <a:off x="3746500" y="63073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36</xdr:row>
      <xdr:rowOff>135636</xdr:rowOff>
    </xdr:from>
    <xdr:to>
      <xdr:col>24</xdr:col>
      <xdr:colOff>63500</xdr:colOff>
      <xdr:row>37</xdr:row>
      <xdr:rowOff>14478</xdr:rowOff>
    </xdr:to>
    <xdr:cxnSp macro="">
      <xdr:nvCxnSpPr>
        <xdr:cNvPr id="70" name="直線コネクタ 69">
          <a:extLst>
            <a:ext uri="{FF2B5EF4-FFF2-40B4-BE49-F238E27FC236}">
              <a16:creationId xmlns:a16="http://schemas.microsoft.com/office/drawing/2014/main" id="{00000000-0008-0000-0F00-000046000000}"/>
            </a:ext>
          </a:extLst>
        </xdr:cNvPr>
        <xdr:cNvCxnSpPr/>
      </xdr:nvCxnSpPr>
      <xdr:spPr>
        <a:xfrm flipV="1">
          <a:off x="3797300" y="6307836"/>
          <a:ext cx="8382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13970</xdr:rowOff>
    </xdr:from>
    <xdr:to>
      <xdr:col>15</xdr:col>
      <xdr:colOff>101600</xdr:colOff>
      <xdr:row>37</xdr:row>
      <xdr:rowOff>115570</xdr:rowOff>
    </xdr:to>
    <xdr:sp macro="" textlink="">
      <xdr:nvSpPr>
        <xdr:cNvPr id="71" name="楕円 70">
          <a:extLst>
            <a:ext uri="{FF2B5EF4-FFF2-40B4-BE49-F238E27FC236}">
              <a16:creationId xmlns:a16="http://schemas.microsoft.com/office/drawing/2014/main" id="{00000000-0008-0000-0F00-000047000000}"/>
            </a:ext>
          </a:extLst>
        </xdr:cNvPr>
        <xdr:cNvSpPr/>
      </xdr:nvSpPr>
      <xdr:spPr>
        <a:xfrm>
          <a:off x="2857500" y="63576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14478</xdr:rowOff>
    </xdr:from>
    <xdr:to>
      <xdr:col>19</xdr:col>
      <xdr:colOff>177800</xdr:colOff>
      <xdr:row>37</xdr:row>
      <xdr:rowOff>64770</xdr:rowOff>
    </xdr:to>
    <xdr:cxnSp macro="">
      <xdr:nvCxnSpPr>
        <xdr:cNvPr id="72" name="直線コネクタ 71">
          <a:extLst>
            <a:ext uri="{FF2B5EF4-FFF2-40B4-BE49-F238E27FC236}">
              <a16:creationId xmlns:a16="http://schemas.microsoft.com/office/drawing/2014/main" id="{00000000-0008-0000-0F00-000048000000}"/>
            </a:ext>
          </a:extLst>
        </xdr:cNvPr>
        <xdr:cNvCxnSpPr/>
      </xdr:nvCxnSpPr>
      <xdr:spPr>
        <a:xfrm flipV="1">
          <a:off x="2908300" y="6358128"/>
          <a:ext cx="889000" cy="502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49547</xdr:rowOff>
    </xdr:from>
    <xdr:ext cx="405111" cy="259045"/>
    <xdr:sp macro="" textlink="">
      <xdr:nvSpPr>
        <xdr:cNvPr id="73" name="n_1aveValue【図書館】&#10;有形固定資産減価償却率">
          <a:extLst>
            <a:ext uri="{FF2B5EF4-FFF2-40B4-BE49-F238E27FC236}">
              <a16:creationId xmlns:a16="http://schemas.microsoft.com/office/drawing/2014/main" id="{00000000-0008-0000-0F00-000049000000}"/>
            </a:ext>
          </a:extLst>
        </xdr:cNvPr>
        <xdr:cNvSpPr txBox="1"/>
      </xdr:nvSpPr>
      <xdr:spPr>
        <a:xfrm>
          <a:off x="3582044" y="65646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118381</xdr:rowOff>
    </xdr:from>
    <xdr:ext cx="405111" cy="259045"/>
    <xdr:sp macro="" textlink="">
      <xdr:nvSpPr>
        <xdr:cNvPr id="74" name="n_2aveValue【図書館】&#10;有形固定資産減価償却率">
          <a:extLst>
            <a:ext uri="{FF2B5EF4-FFF2-40B4-BE49-F238E27FC236}">
              <a16:creationId xmlns:a16="http://schemas.microsoft.com/office/drawing/2014/main" id="{00000000-0008-0000-0F00-00004A000000}"/>
            </a:ext>
          </a:extLst>
        </xdr:cNvPr>
        <xdr:cNvSpPr txBox="1"/>
      </xdr:nvSpPr>
      <xdr:spPr>
        <a:xfrm>
          <a:off x="2705744" y="611913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35</xdr:row>
      <xdr:rowOff>81805</xdr:rowOff>
    </xdr:from>
    <xdr:ext cx="405111" cy="259045"/>
    <xdr:sp macro="" textlink="">
      <xdr:nvSpPr>
        <xdr:cNvPr id="75" name="n_1mainValue【図書館】&#10;有形固定資産減価償却率">
          <a:extLst>
            <a:ext uri="{FF2B5EF4-FFF2-40B4-BE49-F238E27FC236}">
              <a16:creationId xmlns:a16="http://schemas.microsoft.com/office/drawing/2014/main" id="{00000000-0008-0000-0F00-00004B000000}"/>
            </a:ext>
          </a:extLst>
        </xdr:cNvPr>
        <xdr:cNvSpPr txBox="1"/>
      </xdr:nvSpPr>
      <xdr:spPr>
        <a:xfrm>
          <a:off x="3582044" y="60825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37</xdr:row>
      <xdr:rowOff>106697</xdr:rowOff>
    </xdr:from>
    <xdr:ext cx="405111" cy="259045"/>
    <xdr:sp macro="" textlink="">
      <xdr:nvSpPr>
        <xdr:cNvPr id="76" name="n_2mainValue【図書館】&#10;有形固定資産減価償却率">
          <a:extLst>
            <a:ext uri="{FF2B5EF4-FFF2-40B4-BE49-F238E27FC236}">
              <a16:creationId xmlns:a16="http://schemas.microsoft.com/office/drawing/2014/main" id="{00000000-0008-0000-0F00-00004C000000}"/>
            </a:ext>
          </a:extLst>
        </xdr:cNvPr>
        <xdr:cNvSpPr txBox="1"/>
      </xdr:nvSpPr>
      <xdr:spPr>
        <a:xfrm>
          <a:off x="2705744" y="645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77" name="正方形/長方形 76">
          <a:extLst>
            <a:ext uri="{FF2B5EF4-FFF2-40B4-BE49-F238E27FC236}">
              <a16:creationId xmlns:a16="http://schemas.microsoft.com/office/drawing/2014/main" id="{00000000-0008-0000-0F00-00004D000000}"/>
            </a:ext>
          </a:extLst>
        </xdr:cNvPr>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78" name="正方形/長方形 77">
          <a:extLst>
            <a:ext uri="{FF2B5EF4-FFF2-40B4-BE49-F238E27FC236}">
              <a16:creationId xmlns:a16="http://schemas.microsoft.com/office/drawing/2014/main" id="{00000000-0008-0000-0F00-00004E000000}"/>
            </a:ext>
          </a:extLst>
        </xdr:cNvPr>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79" name="正方形/長方形 78">
          <a:extLst>
            <a:ext uri="{FF2B5EF4-FFF2-40B4-BE49-F238E27FC236}">
              <a16:creationId xmlns:a16="http://schemas.microsoft.com/office/drawing/2014/main" id="{00000000-0008-0000-0F00-00004F000000}"/>
            </a:ext>
          </a:extLst>
        </xdr:cNvPr>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0" name="正方形/長方形 79">
          <a:extLst>
            <a:ext uri="{FF2B5EF4-FFF2-40B4-BE49-F238E27FC236}">
              <a16:creationId xmlns:a16="http://schemas.microsoft.com/office/drawing/2014/main" id="{00000000-0008-0000-0F00-000050000000}"/>
            </a:ext>
          </a:extLst>
        </xdr:cNvPr>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1" name="正方形/長方形 80">
          <a:extLst>
            <a:ext uri="{FF2B5EF4-FFF2-40B4-BE49-F238E27FC236}">
              <a16:creationId xmlns:a16="http://schemas.microsoft.com/office/drawing/2014/main" id="{00000000-0008-0000-0F00-000051000000}"/>
            </a:ext>
          </a:extLst>
        </xdr:cNvPr>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82" name="正方形/長方形 81">
          <a:extLst>
            <a:ext uri="{FF2B5EF4-FFF2-40B4-BE49-F238E27FC236}">
              <a16:creationId xmlns:a16="http://schemas.microsoft.com/office/drawing/2014/main" id="{00000000-0008-0000-0F00-000052000000}"/>
            </a:ext>
          </a:extLst>
        </xdr:cNvPr>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83" name="正方形/長方形 82">
          <a:extLst>
            <a:ext uri="{FF2B5EF4-FFF2-40B4-BE49-F238E27FC236}">
              <a16:creationId xmlns:a16="http://schemas.microsoft.com/office/drawing/2014/main" id="{00000000-0008-0000-0F00-000053000000}"/>
            </a:ext>
          </a:extLst>
        </xdr:cNvPr>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84" name="正方形/長方形 83">
          <a:extLst>
            <a:ext uri="{FF2B5EF4-FFF2-40B4-BE49-F238E27FC236}">
              <a16:creationId xmlns:a16="http://schemas.microsoft.com/office/drawing/2014/main" id="{00000000-0008-0000-0F00-000054000000}"/>
            </a:ext>
          </a:extLst>
        </xdr:cNvPr>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85" name="テキスト ボックス 84">
          <a:extLst>
            <a:ext uri="{FF2B5EF4-FFF2-40B4-BE49-F238E27FC236}">
              <a16:creationId xmlns:a16="http://schemas.microsoft.com/office/drawing/2014/main" id="{00000000-0008-0000-0F00-000055000000}"/>
            </a:ext>
          </a:extLst>
        </xdr:cNvPr>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86" name="直線コネクタ 85">
          <a:extLst>
            <a:ext uri="{FF2B5EF4-FFF2-40B4-BE49-F238E27FC236}">
              <a16:creationId xmlns:a16="http://schemas.microsoft.com/office/drawing/2014/main" id="{00000000-0008-0000-0F00-000056000000}"/>
            </a:ext>
          </a:extLst>
        </xdr:cNvPr>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87" name="直線コネクタ 86">
          <a:extLst>
            <a:ext uri="{FF2B5EF4-FFF2-40B4-BE49-F238E27FC236}">
              <a16:creationId xmlns:a16="http://schemas.microsoft.com/office/drawing/2014/main" id="{00000000-0008-0000-0F00-000057000000}"/>
            </a:ext>
          </a:extLst>
        </xdr:cNvPr>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88" name="テキスト ボックス 87">
          <a:extLst>
            <a:ext uri="{FF2B5EF4-FFF2-40B4-BE49-F238E27FC236}">
              <a16:creationId xmlns:a16="http://schemas.microsoft.com/office/drawing/2014/main" id="{00000000-0008-0000-0F00-000058000000}"/>
            </a:ext>
          </a:extLst>
        </xdr:cNvPr>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89" name="直線コネクタ 88">
          <a:extLst>
            <a:ext uri="{FF2B5EF4-FFF2-40B4-BE49-F238E27FC236}">
              <a16:creationId xmlns:a16="http://schemas.microsoft.com/office/drawing/2014/main" id="{00000000-0008-0000-0F00-000059000000}"/>
            </a:ext>
          </a:extLst>
        </xdr:cNvPr>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29227</xdr:rowOff>
    </xdr:from>
    <xdr:ext cx="467179" cy="259045"/>
    <xdr:sp macro="" textlink="">
      <xdr:nvSpPr>
        <xdr:cNvPr id="90" name="テキスト ボックス 89">
          <a:extLst>
            <a:ext uri="{FF2B5EF4-FFF2-40B4-BE49-F238E27FC236}">
              <a16:creationId xmlns:a16="http://schemas.microsoft.com/office/drawing/2014/main" id="{00000000-0008-0000-0F00-00005A000000}"/>
            </a:ext>
          </a:extLst>
        </xdr:cNvPr>
        <xdr:cNvSpPr txBox="1"/>
      </xdr:nvSpPr>
      <xdr:spPr>
        <a:xfrm>
          <a:off x="6136821" y="671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1" name="直線コネクタ 90">
          <a:extLst>
            <a:ext uri="{FF2B5EF4-FFF2-40B4-BE49-F238E27FC236}">
              <a16:creationId xmlns:a16="http://schemas.microsoft.com/office/drawing/2014/main" id="{00000000-0008-0000-0F00-00005B000000}"/>
            </a:ext>
          </a:extLst>
        </xdr:cNvPr>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162577</xdr:rowOff>
    </xdr:from>
    <xdr:ext cx="467179" cy="259045"/>
    <xdr:sp macro="" textlink="">
      <xdr:nvSpPr>
        <xdr:cNvPr id="92" name="テキスト ボックス 91">
          <a:extLst>
            <a:ext uri="{FF2B5EF4-FFF2-40B4-BE49-F238E27FC236}">
              <a16:creationId xmlns:a16="http://schemas.microsoft.com/office/drawing/2014/main" id="{00000000-0008-0000-0F00-00005C000000}"/>
            </a:ext>
          </a:extLst>
        </xdr:cNvPr>
        <xdr:cNvSpPr txBox="1"/>
      </xdr:nvSpPr>
      <xdr:spPr>
        <a:xfrm>
          <a:off x="6136821" y="633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93" name="直線コネクタ 92">
          <a:extLst>
            <a:ext uri="{FF2B5EF4-FFF2-40B4-BE49-F238E27FC236}">
              <a16:creationId xmlns:a16="http://schemas.microsoft.com/office/drawing/2014/main" id="{00000000-0008-0000-0F00-00005D000000}"/>
            </a:ext>
          </a:extLst>
        </xdr:cNvPr>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124477</xdr:rowOff>
    </xdr:from>
    <xdr:ext cx="467179" cy="259045"/>
    <xdr:sp macro="" textlink="">
      <xdr:nvSpPr>
        <xdr:cNvPr id="94" name="テキスト ボックス 93">
          <a:extLst>
            <a:ext uri="{FF2B5EF4-FFF2-40B4-BE49-F238E27FC236}">
              <a16:creationId xmlns:a16="http://schemas.microsoft.com/office/drawing/2014/main" id="{00000000-0008-0000-0F00-00005E000000}"/>
            </a:ext>
          </a:extLst>
        </xdr:cNvPr>
        <xdr:cNvSpPr txBox="1"/>
      </xdr:nvSpPr>
      <xdr:spPr>
        <a:xfrm>
          <a:off x="6136821" y="595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95" name="直線コネクタ 94">
          <a:extLst>
            <a:ext uri="{FF2B5EF4-FFF2-40B4-BE49-F238E27FC236}">
              <a16:creationId xmlns:a16="http://schemas.microsoft.com/office/drawing/2014/main" id="{00000000-0008-0000-0F00-00005F000000}"/>
            </a:ext>
          </a:extLst>
        </xdr:cNvPr>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86377</xdr:rowOff>
    </xdr:from>
    <xdr:ext cx="467179" cy="259045"/>
    <xdr:sp macro="" textlink="">
      <xdr:nvSpPr>
        <xdr:cNvPr id="96" name="テキスト ボックス 95">
          <a:extLst>
            <a:ext uri="{FF2B5EF4-FFF2-40B4-BE49-F238E27FC236}">
              <a16:creationId xmlns:a16="http://schemas.microsoft.com/office/drawing/2014/main" id="{00000000-0008-0000-0F00-000060000000}"/>
            </a:ext>
          </a:extLst>
        </xdr:cNvPr>
        <xdr:cNvSpPr txBox="1"/>
      </xdr:nvSpPr>
      <xdr:spPr>
        <a:xfrm>
          <a:off x="6136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97" name="直線コネクタ 96">
          <a:extLst>
            <a:ext uri="{FF2B5EF4-FFF2-40B4-BE49-F238E27FC236}">
              <a16:creationId xmlns:a16="http://schemas.microsoft.com/office/drawing/2014/main" id="{00000000-0008-0000-0F00-000061000000}"/>
            </a:ext>
          </a:extLst>
        </xdr:cNvPr>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98" name="テキスト ボックス 97">
          <a:extLst>
            <a:ext uri="{FF2B5EF4-FFF2-40B4-BE49-F238E27FC236}">
              <a16:creationId xmlns:a16="http://schemas.microsoft.com/office/drawing/2014/main" id="{00000000-0008-0000-0F00-000062000000}"/>
            </a:ext>
          </a:extLst>
        </xdr:cNvPr>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99" name="【図書館】&#10;一人当たり面積グラフ枠">
          <a:extLst>
            <a:ext uri="{FF2B5EF4-FFF2-40B4-BE49-F238E27FC236}">
              <a16:creationId xmlns:a16="http://schemas.microsoft.com/office/drawing/2014/main" id="{00000000-0008-0000-0F00-000063000000}"/>
            </a:ext>
          </a:extLst>
        </xdr:cNvPr>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34</xdr:row>
      <xdr:rowOff>91440</xdr:rowOff>
    </xdr:from>
    <xdr:to>
      <xdr:col>54</xdr:col>
      <xdr:colOff>189865</xdr:colOff>
      <xdr:row>41</xdr:row>
      <xdr:rowOff>72390</xdr:rowOff>
    </xdr:to>
    <xdr:cxnSp macro="">
      <xdr:nvCxnSpPr>
        <xdr:cNvPr id="100" name="直線コネクタ 99">
          <a:extLst>
            <a:ext uri="{FF2B5EF4-FFF2-40B4-BE49-F238E27FC236}">
              <a16:creationId xmlns:a16="http://schemas.microsoft.com/office/drawing/2014/main" id="{00000000-0008-0000-0F00-000064000000}"/>
            </a:ext>
          </a:extLst>
        </xdr:cNvPr>
        <xdr:cNvCxnSpPr/>
      </xdr:nvCxnSpPr>
      <xdr:spPr>
        <a:xfrm flipV="1">
          <a:off x="10476865" y="5920740"/>
          <a:ext cx="0" cy="1181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76217</xdr:rowOff>
    </xdr:from>
    <xdr:ext cx="469744" cy="259045"/>
    <xdr:sp macro="" textlink="">
      <xdr:nvSpPr>
        <xdr:cNvPr id="101" name="【図書館】&#10;一人当たり面積最小値テキスト">
          <a:extLst>
            <a:ext uri="{FF2B5EF4-FFF2-40B4-BE49-F238E27FC236}">
              <a16:creationId xmlns:a16="http://schemas.microsoft.com/office/drawing/2014/main" id="{00000000-0008-0000-0F00-000065000000}"/>
            </a:ext>
          </a:extLst>
        </xdr:cNvPr>
        <xdr:cNvSpPr txBox="1"/>
      </xdr:nvSpPr>
      <xdr:spPr>
        <a:xfrm>
          <a:off x="10515600" y="71056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72390</xdr:rowOff>
    </xdr:from>
    <xdr:to>
      <xdr:col>55</xdr:col>
      <xdr:colOff>88900</xdr:colOff>
      <xdr:row>41</xdr:row>
      <xdr:rowOff>72390</xdr:rowOff>
    </xdr:to>
    <xdr:cxnSp macro="">
      <xdr:nvCxnSpPr>
        <xdr:cNvPr id="102" name="直線コネクタ 101">
          <a:extLst>
            <a:ext uri="{FF2B5EF4-FFF2-40B4-BE49-F238E27FC236}">
              <a16:creationId xmlns:a16="http://schemas.microsoft.com/office/drawing/2014/main" id="{00000000-0008-0000-0F00-000066000000}"/>
            </a:ext>
          </a:extLst>
        </xdr:cNvPr>
        <xdr:cNvCxnSpPr/>
      </xdr:nvCxnSpPr>
      <xdr:spPr>
        <a:xfrm>
          <a:off x="10388600" y="7101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33</xdr:row>
      <xdr:rowOff>38117</xdr:rowOff>
    </xdr:from>
    <xdr:ext cx="469744" cy="259045"/>
    <xdr:sp macro="" textlink="">
      <xdr:nvSpPr>
        <xdr:cNvPr id="103" name="【図書館】&#10;一人当たり面積最大値テキスト">
          <a:extLst>
            <a:ext uri="{FF2B5EF4-FFF2-40B4-BE49-F238E27FC236}">
              <a16:creationId xmlns:a16="http://schemas.microsoft.com/office/drawing/2014/main" id="{00000000-0008-0000-0F00-000067000000}"/>
            </a:ext>
          </a:extLst>
        </xdr:cNvPr>
        <xdr:cNvSpPr txBox="1"/>
      </xdr:nvSpPr>
      <xdr:spPr>
        <a:xfrm>
          <a:off x="10515600" y="569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0.346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34</xdr:row>
      <xdr:rowOff>91440</xdr:rowOff>
    </xdr:from>
    <xdr:to>
      <xdr:col>55</xdr:col>
      <xdr:colOff>88900</xdr:colOff>
      <xdr:row>34</xdr:row>
      <xdr:rowOff>91440</xdr:rowOff>
    </xdr:to>
    <xdr:cxnSp macro="">
      <xdr:nvCxnSpPr>
        <xdr:cNvPr id="104" name="直線コネクタ 103">
          <a:extLst>
            <a:ext uri="{FF2B5EF4-FFF2-40B4-BE49-F238E27FC236}">
              <a16:creationId xmlns:a16="http://schemas.microsoft.com/office/drawing/2014/main" id="{00000000-0008-0000-0F00-000068000000}"/>
            </a:ext>
          </a:extLst>
        </xdr:cNvPr>
        <xdr:cNvCxnSpPr/>
      </xdr:nvCxnSpPr>
      <xdr:spPr>
        <a:xfrm>
          <a:off x="10388600" y="59207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37</xdr:row>
      <xdr:rowOff>105427</xdr:rowOff>
    </xdr:from>
    <xdr:ext cx="469744" cy="259045"/>
    <xdr:sp macro="" textlink="">
      <xdr:nvSpPr>
        <xdr:cNvPr id="105" name="【図書館】&#10;一人当たり面積平均値テキスト">
          <a:extLst>
            <a:ext uri="{FF2B5EF4-FFF2-40B4-BE49-F238E27FC236}">
              <a16:creationId xmlns:a16="http://schemas.microsoft.com/office/drawing/2014/main" id="{00000000-0008-0000-0F00-000069000000}"/>
            </a:ext>
          </a:extLst>
        </xdr:cNvPr>
        <xdr:cNvSpPr txBox="1"/>
      </xdr:nvSpPr>
      <xdr:spPr>
        <a:xfrm>
          <a:off x="10515600" y="644907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82550</xdr:rowOff>
    </xdr:from>
    <xdr:to>
      <xdr:col>55</xdr:col>
      <xdr:colOff>50800</xdr:colOff>
      <xdr:row>39</xdr:row>
      <xdr:rowOff>12700</xdr:rowOff>
    </xdr:to>
    <xdr:sp macro="" textlink="">
      <xdr:nvSpPr>
        <xdr:cNvPr id="106" name="フローチャート: 判断 105">
          <a:extLst>
            <a:ext uri="{FF2B5EF4-FFF2-40B4-BE49-F238E27FC236}">
              <a16:creationId xmlns:a16="http://schemas.microsoft.com/office/drawing/2014/main" id="{00000000-0008-0000-0F00-00006A000000}"/>
            </a:ext>
          </a:extLst>
        </xdr:cNvPr>
        <xdr:cNvSpPr/>
      </xdr:nvSpPr>
      <xdr:spPr>
        <a:xfrm>
          <a:off x="10426700" y="65976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21590</xdr:rowOff>
    </xdr:from>
    <xdr:to>
      <xdr:col>50</xdr:col>
      <xdr:colOff>165100</xdr:colOff>
      <xdr:row>39</xdr:row>
      <xdr:rowOff>123190</xdr:rowOff>
    </xdr:to>
    <xdr:sp macro="" textlink="">
      <xdr:nvSpPr>
        <xdr:cNvPr id="107" name="フローチャート: 判断 106">
          <a:extLst>
            <a:ext uri="{FF2B5EF4-FFF2-40B4-BE49-F238E27FC236}">
              <a16:creationId xmlns:a16="http://schemas.microsoft.com/office/drawing/2014/main" id="{00000000-0008-0000-0F00-00006B000000}"/>
            </a:ext>
          </a:extLst>
        </xdr:cNvPr>
        <xdr:cNvSpPr/>
      </xdr:nvSpPr>
      <xdr:spPr>
        <a:xfrm>
          <a:off x="9588500" y="67081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37</xdr:row>
      <xdr:rowOff>132080</xdr:rowOff>
    </xdr:from>
    <xdr:to>
      <xdr:col>46</xdr:col>
      <xdr:colOff>38100</xdr:colOff>
      <xdr:row>38</xdr:row>
      <xdr:rowOff>62230</xdr:rowOff>
    </xdr:to>
    <xdr:sp macro="" textlink="">
      <xdr:nvSpPr>
        <xdr:cNvPr id="108" name="フローチャート: 判断 107">
          <a:extLst>
            <a:ext uri="{FF2B5EF4-FFF2-40B4-BE49-F238E27FC236}">
              <a16:creationId xmlns:a16="http://schemas.microsoft.com/office/drawing/2014/main" id="{00000000-0008-0000-0F00-00006C000000}"/>
            </a:ext>
          </a:extLst>
        </xdr:cNvPr>
        <xdr:cNvSpPr/>
      </xdr:nvSpPr>
      <xdr:spPr>
        <a:xfrm>
          <a:off x="8699500" y="64757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09" name="テキスト ボックス 108">
          <a:extLst>
            <a:ext uri="{FF2B5EF4-FFF2-40B4-BE49-F238E27FC236}">
              <a16:creationId xmlns:a16="http://schemas.microsoft.com/office/drawing/2014/main" id="{00000000-0008-0000-0F00-00006D000000}"/>
            </a:ext>
          </a:extLst>
        </xdr:cNvPr>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0" name="テキスト ボックス 109">
          <a:extLst>
            <a:ext uri="{FF2B5EF4-FFF2-40B4-BE49-F238E27FC236}">
              <a16:creationId xmlns:a16="http://schemas.microsoft.com/office/drawing/2014/main" id="{00000000-0008-0000-0F00-00006E000000}"/>
            </a:ext>
          </a:extLst>
        </xdr:cNvPr>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11" name="テキスト ボックス 110">
          <a:extLst>
            <a:ext uri="{FF2B5EF4-FFF2-40B4-BE49-F238E27FC236}">
              <a16:creationId xmlns:a16="http://schemas.microsoft.com/office/drawing/2014/main" id="{00000000-0008-0000-0F00-00006F000000}"/>
            </a:ext>
          </a:extLst>
        </xdr:cNvPr>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12" name="テキスト ボックス 111">
          <a:extLst>
            <a:ext uri="{FF2B5EF4-FFF2-40B4-BE49-F238E27FC236}">
              <a16:creationId xmlns:a16="http://schemas.microsoft.com/office/drawing/2014/main" id="{00000000-0008-0000-0F00-000070000000}"/>
            </a:ext>
          </a:extLst>
        </xdr:cNvPr>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13" name="テキスト ボックス 112">
          <a:extLst>
            <a:ext uri="{FF2B5EF4-FFF2-40B4-BE49-F238E27FC236}">
              <a16:creationId xmlns:a16="http://schemas.microsoft.com/office/drawing/2014/main" id="{00000000-0008-0000-0F00-000071000000}"/>
            </a:ext>
          </a:extLst>
        </xdr:cNvPr>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21590</xdr:rowOff>
    </xdr:from>
    <xdr:to>
      <xdr:col>55</xdr:col>
      <xdr:colOff>50800</xdr:colOff>
      <xdr:row>41</xdr:row>
      <xdr:rowOff>123190</xdr:rowOff>
    </xdr:to>
    <xdr:sp macro="" textlink="">
      <xdr:nvSpPr>
        <xdr:cNvPr id="114" name="楕円 113">
          <a:extLst>
            <a:ext uri="{FF2B5EF4-FFF2-40B4-BE49-F238E27FC236}">
              <a16:creationId xmlns:a16="http://schemas.microsoft.com/office/drawing/2014/main" id="{00000000-0008-0000-0F00-000072000000}"/>
            </a:ext>
          </a:extLst>
        </xdr:cNvPr>
        <xdr:cNvSpPr/>
      </xdr:nvSpPr>
      <xdr:spPr>
        <a:xfrm>
          <a:off x="104267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107967</xdr:rowOff>
    </xdr:from>
    <xdr:ext cx="469744" cy="259045"/>
    <xdr:sp macro="" textlink="">
      <xdr:nvSpPr>
        <xdr:cNvPr id="115" name="【図書館】&#10;一人当たり面積該当値テキスト">
          <a:extLst>
            <a:ext uri="{FF2B5EF4-FFF2-40B4-BE49-F238E27FC236}">
              <a16:creationId xmlns:a16="http://schemas.microsoft.com/office/drawing/2014/main" id="{00000000-0008-0000-0F00-000073000000}"/>
            </a:ext>
          </a:extLst>
        </xdr:cNvPr>
        <xdr:cNvSpPr txBox="1"/>
      </xdr:nvSpPr>
      <xdr:spPr>
        <a:xfrm>
          <a:off x="10515600" y="69659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21590</xdr:rowOff>
    </xdr:from>
    <xdr:to>
      <xdr:col>50</xdr:col>
      <xdr:colOff>165100</xdr:colOff>
      <xdr:row>41</xdr:row>
      <xdr:rowOff>123190</xdr:rowOff>
    </xdr:to>
    <xdr:sp macro="" textlink="">
      <xdr:nvSpPr>
        <xdr:cNvPr id="116" name="楕円 115">
          <a:extLst>
            <a:ext uri="{FF2B5EF4-FFF2-40B4-BE49-F238E27FC236}">
              <a16:creationId xmlns:a16="http://schemas.microsoft.com/office/drawing/2014/main" id="{00000000-0008-0000-0F00-000074000000}"/>
            </a:ext>
          </a:extLst>
        </xdr:cNvPr>
        <xdr:cNvSpPr/>
      </xdr:nvSpPr>
      <xdr:spPr>
        <a:xfrm>
          <a:off x="9588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72390</xdr:rowOff>
    </xdr:from>
    <xdr:to>
      <xdr:col>55</xdr:col>
      <xdr:colOff>0</xdr:colOff>
      <xdr:row>41</xdr:row>
      <xdr:rowOff>72390</xdr:rowOff>
    </xdr:to>
    <xdr:cxnSp macro="">
      <xdr:nvCxnSpPr>
        <xdr:cNvPr id="117" name="直線コネクタ 116">
          <a:extLst>
            <a:ext uri="{FF2B5EF4-FFF2-40B4-BE49-F238E27FC236}">
              <a16:creationId xmlns:a16="http://schemas.microsoft.com/office/drawing/2014/main" id="{00000000-0008-0000-0F00-000075000000}"/>
            </a:ext>
          </a:extLst>
        </xdr:cNvPr>
        <xdr:cNvCxnSpPr/>
      </xdr:nvCxnSpPr>
      <xdr:spPr>
        <a:xfrm>
          <a:off x="9639300" y="710184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21590</xdr:rowOff>
    </xdr:from>
    <xdr:to>
      <xdr:col>46</xdr:col>
      <xdr:colOff>38100</xdr:colOff>
      <xdr:row>41</xdr:row>
      <xdr:rowOff>123190</xdr:rowOff>
    </xdr:to>
    <xdr:sp macro="" textlink="">
      <xdr:nvSpPr>
        <xdr:cNvPr id="118" name="楕円 117">
          <a:extLst>
            <a:ext uri="{FF2B5EF4-FFF2-40B4-BE49-F238E27FC236}">
              <a16:creationId xmlns:a16="http://schemas.microsoft.com/office/drawing/2014/main" id="{00000000-0008-0000-0F00-000076000000}"/>
            </a:ext>
          </a:extLst>
        </xdr:cNvPr>
        <xdr:cNvSpPr/>
      </xdr:nvSpPr>
      <xdr:spPr>
        <a:xfrm>
          <a:off x="8699500" y="705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72390</xdr:rowOff>
    </xdr:from>
    <xdr:to>
      <xdr:col>50</xdr:col>
      <xdr:colOff>114300</xdr:colOff>
      <xdr:row>41</xdr:row>
      <xdr:rowOff>72390</xdr:rowOff>
    </xdr:to>
    <xdr:cxnSp macro="">
      <xdr:nvCxnSpPr>
        <xdr:cNvPr id="119" name="直線コネクタ 118">
          <a:extLst>
            <a:ext uri="{FF2B5EF4-FFF2-40B4-BE49-F238E27FC236}">
              <a16:creationId xmlns:a16="http://schemas.microsoft.com/office/drawing/2014/main" id="{00000000-0008-0000-0F00-000077000000}"/>
            </a:ext>
          </a:extLst>
        </xdr:cNvPr>
        <xdr:cNvCxnSpPr/>
      </xdr:nvCxnSpPr>
      <xdr:spPr>
        <a:xfrm>
          <a:off x="8750300" y="710184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37</xdr:row>
      <xdr:rowOff>139717</xdr:rowOff>
    </xdr:from>
    <xdr:ext cx="469744" cy="259045"/>
    <xdr:sp macro="" textlink="">
      <xdr:nvSpPr>
        <xdr:cNvPr id="120" name="n_1aveValue【図書館】&#10;一人当たり面積">
          <a:extLst>
            <a:ext uri="{FF2B5EF4-FFF2-40B4-BE49-F238E27FC236}">
              <a16:creationId xmlns:a16="http://schemas.microsoft.com/office/drawing/2014/main" id="{00000000-0008-0000-0F00-000078000000}"/>
            </a:ext>
          </a:extLst>
        </xdr:cNvPr>
        <xdr:cNvSpPr txBox="1"/>
      </xdr:nvSpPr>
      <xdr:spPr>
        <a:xfrm>
          <a:off x="9391727" y="64833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36</xdr:row>
      <xdr:rowOff>78757</xdr:rowOff>
    </xdr:from>
    <xdr:ext cx="469744" cy="259045"/>
    <xdr:sp macro="" textlink="">
      <xdr:nvSpPr>
        <xdr:cNvPr id="121" name="n_2aveValue【図書館】&#10;一人当たり面積">
          <a:extLst>
            <a:ext uri="{FF2B5EF4-FFF2-40B4-BE49-F238E27FC236}">
              <a16:creationId xmlns:a16="http://schemas.microsoft.com/office/drawing/2014/main" id="{00000000-0008-0000-0F00-000079000000}"/>
            </a:ext>
          </a:extLst>
        </xdr:cNvPr>
        <xdr:cNvSpPr txBox="1"/>
      </xdr:nvSpPr>
      <xdr:spPr>
        <a:xfrm>
          <a:off x="8515427" y="62509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41</xdr:row>
      <xdr:rowOff>114317</xdr:rowOff>
    </xdr:from>
    <xdr:ext cx="469744" cy="259045"/>
    <xdr:sp macro="" textlink="">
      <xdr:nvSpPr>
        <xdr:cNvPr id="122" name="n_1mainValue【図書館】&#10;一人当たり面積">
          <a:extLst>
            <a:ext uri="{FF2B5EF4-FFF2-40B4-BE49-F238E27FC236}">
              <a16:creationId xmlns:a16="http://schemas.microsoft.com/office/drawing/2014/main" id="{00000000-0008-0000-0F00-00007A000000}"/>
            </a:ext>
          </a:extLst>
        </xdr:cNvPr>
        <xdr:cNvSpPr txBox="1"/>
      </xdr:nvSpPr>
      <xdr:spPr>
        <a:xfrm>
          <a:off x="93917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41</xdr:row>
      <xdr:rowOff>114317</xdr:rowOff>
    </xdr:from>
    <xdr:ext cx="469744" cy="259045"/>
    <xdr:sp macro="" textlink="">
      <xdr:nvSpPr>
        <xdr:cNvPr id="123" name="n_2mainValue【図書館】&#10;一人当たり面積">
          <a:extLst>
            <a:ext uri="{FF2B5EF4-FFF2-40B4-BE49-F238E27FC236}">
              <a16:creationId xmlns:a16="http://schemas.microsoft.com/office/drawing/2014/main" id="{00000000-0008-0000-0F00-00007B000000}"/>
            </a:ext>
          </a:extLst>
        </xdr:cNvPr>
        <xdr:cNvSpPr txBox="1"/>
      </xdr:nvSpPr>
      <xdr:spPr>
        <a:xfrm>
          <a:off x="8515427" y="714376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24" name="正方形/長方形 123">
          <a:extLst>
            <a:ext uri="{FF2B5EF4-FFF2-40B4-BE49-F238E27FC236}">
              <a16:creationId xmlns:a16="http://schemas.microsoft.com/office/drawing/2014/main" id="{00000000-0008-0000-0F00-00007C000000}"/>
            </a:ext>
          </a:extLst>
        </xdr:cNvPr>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25" name="正方形/長方形 124">
          <a:extLst>
            <a:ext uri="{FF2B5EF4-FFF2-40B4-BE49-F238E27FC236}">
              <a16:creationId xmlns:a16="http://schemas.microsoft.com/office/drawing/2014/main" id="{00000000-0008-0000-0F00-00007D000000}"/>
            </a:ext>
          </a:extLst>
        </xdr:cNvPr>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26" name="正方形/長方形 125">
          <a:extLst>
            <a:ext uri="{FF2B5EF4-FFF2-40B4-BE49-F238E27FC236}">
              <a16:creationId xmlns:a16="http://schemas.microsoft.com/office/drawing/2014/main" id="{00000000-0008-0000-0F00-00007E000000}"/>
            </a:ext>
          </a:extLst>
        </xdr:cNvPr>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27" name="正方形/長方形 126">
          <a:extLst>
            <a:ext uri="{FF2B5EF4-FFF2-40B4-BE49-F238E27FC236}">
              <a16:creationId xmlns:a16="http://schemas.microsoft.com/office/drawing/2014/main" id="{00000000-0008-0000-0F00-00007F000000}"/>
            </a:ext>
          </a:extLst>
        </xdr:cNvPr>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28" name="正方形/長方形 127">
          <a:extLst>
            <a:ext uri="{FF2B5EF4-FFF2-40B4-BE49-F238E27FC236}">
              <a16:creationId xmlns:a16="http://schemas.microsoft.com/office/drawing/2014/main" id="{00000000-0008-0000-0F00-000080000000}"/>
            </a:ext>
          </a:extLst>
        </xdr:cNvPr>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29" name="正方形/長方形 128">
          <a:extLst>
            <a:ext uri="{FF2B5EF4-FFF2-40B4-BE49-F238E27FC236}">
              <a16:creationId xmlns:a16="http://schemas.microsoft.com/office/drawing/2014/main" id="{00000000-0008-0000-0F00-000081000000}"/>
            </a:ext>
          </a:extLst>
        </xdr:cNvPr>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30" name="正方形/長方形 129">
          <a:extLst>
            <a:ext uri="{FF2B5EF4-FFF2-40B4-BE49-F238E27FC236}">
              <a16:creationId xmlns:a16="http://schemas.microsoft.com/office/drawing/2014/main" id="{00000000-0008-0000-0F00-000082000000}"/>
            </a:ext>
          </a:extLst>
        </xdr:cNvPr>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31" name="正方形/長方形 130">
          <a:extLst>
            <a:ext uri="{FF2B5EF4-FFF2-40B4-BE49-F238E27FC236}">
              <a16:creationId xmlns:a16="http://schemas.microsoft.com/office/drawing/2014/main" id="{00000000-0008-0000-0F00-000083000000}"/>
            </a:ext>
          </a:extLst>
        </xdr:cNvPr>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32" name="テキスト ボックス 131">
          <a:extLst>
            <a:ext uri="{FF2B5EF4-FFF2-40B4-BE49-F238E27FC236}">
              <a16:creationId xmlns:a16="http://schemas.microsoft.com/office/drawing/2014/main" id="{00000000-0008-0000-0F00-000084000000}"/>
            </a:ext>
          </a:extLst>
        </xdr:cNvPr>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33" name="直線コネクタ 132">
          <a:extLst>
            <a:ext uri="{FF2B5EF4-FFF2-40B4-BE49-F238E27FC236}">
              <a16:creationId xmlns:a16="http://schemas.microsoft.com/office/drawing/2014/main" id="{00000000-0008-0000-0F00-000085000000}"/>
            </a:ext>
          </a:extLst>
        </xdr:cNvPr>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34" name="テキスト ボックス 133">
          <a:extLst>
            <a:ext uri="{FF2B5EF4-FFF2-40B4-BE49-F238E27FC236}">
              <a16:creationId xmlns:a16="http://schemas.microsoft.com/office/drawing/2014/main" id="{00000000-0008-0000-0F00-000086000000}"/>
            </a:ext>
          </a:extLst>
        </xdr:cNvPr>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35" name="直線コネクタ 134">
          <a:extLst>
            <a:ext uri="{FF2B5EF4-FFF2-40B4-BE49-F238E27FC236}">
              <a16:creationId xmlns:a16="http://schemas.microsoft.com/office/drawing/2014/main" id="{00000000-0008-0000-0F00-000087000000}"/>
            </a:ext>
          </a:extLst>
        </xdr:cNvPr>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36" name="テキスト ボックス 135">
          <a:extLst>
            <a:ext uri="{FF2B5EF4-FFF2-40B4-BE49-F238E27FC236}">
              <a16:creationId xmlns:a16="http://schemas.microsoft.com/office/drawing/2014/main" id="{00000000-0008-0000-0F00-000088000000}"/>
            </a:ext>
          </a:extLst>
        </xdr:cNvPr>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37" name="直線コネクタ 136">
          <a:extLst>
            <a:ext uri="{FF2B5EF4-FFF2-40B4-BE49-F238E27FC236}">
              <a16:creationId xmlns:a16="http://schemas.microsoft.com/office/drawing/2014/main" id="{00000000-0008-0000-0F00-000089000000}"/>
            </a:ext>
          </a:extLst>
        </xdr:cNvPr>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38" name="テキスト ボックス 137">
          <a:extLst>
            <a:ext uri="{FF2B5EF4-FFF2-40B4-BE49-F238E27FC236}">
              <a16:creationId xmlns:a16="http://schemas.microsoft.com/office/drawing/2014/main" id="{00000000-0008-0000-0F00-00008A000000}"/>
            </a:ext>
          </a:extLst>
        </xdr:cNvPr>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39" name="直線コネクタ 138">
          <a:extLst>
            <a:ext uri="{FF2B5EF4-FFF2-40B4-BE49-F238E27FC236}">
              <a16:creationId xmlns:a16="http://schemas.microsoft.com/office/drawing/2014/main" id="{00000000-0008-0000-0F00-00008B000000}"/>
            </a:ext>
          </a:extLst>
        </xdr:cNvPr>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40" name="テキスト ボックス 139">
          <a:extLst>
            <a:ext uri="{FF2B5EF4-FFF2-40B4-BE49-F238E27FC236}">
              <a16:creationId xmlns:a16="http://schemas.microsoft.com/office/drawing/2014/main" id="{00000000-0008-0000-0F00-00008C000000}"/>
            </a:ext>
          </a:extLst>
        </xdr:cNvPr>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41" name="直線コネクタ 140">
          <a:extLst>
            <a:ext uri="{FF2B5EF4-FFF2-40B4-BE49-F238E27FC236}">
              <a16:creationId xmlns:a16="http://schemas.microsoft.com/office/drawing/2014/main" id="{00000000-0008-0000-0F00-00008D000000}"/>
            </a:ext>
          </a:extLst>
        </xdr:cNvPr>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42" name="テキスト ボックス 141">
          <a:extLst>
            <a:ext uri="{FF2B5EF4-FFF2-40B4-BE49-F238E27FC236}">
              <a16:creationId xmlns:a16="http://schemas.microsoft.com/office/drawing/2014/main" id="{00000000-0008-0000-0F00-00008E000000}"/>
            </a:ext>
          </a:extLst>
        </xdr:cNvPr>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43" name="直線コネクタ 142">
          <a:extLst>
            <a:ext uri="{FF2B5EF4-FFF2-40B4-BE49-F238E27FC236}">
              <a16:creationId xmlns:a16="http://schemas.microsoft.com/office/drawing/2014/main" id="{00000000-0008-0000-0F00-00008F000000}"/>
            </a:ext>
          </a:extLst>
        </xdr:cNvPr>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44" name="テキスト ボックス 143">
          <a:extLst>
            <a:ext uri="{FF2B5EF4-FFF2-40B4-BE49-F238E27FC236}">
              <a16:creationId xmlns:a16="http://schemas.microsoft.com/office/drawing/2014/main" id="{00000000-0008-0000-0F00-000090000000}"/>
            </a:ext>
          </a:extLst>
        </xdr:cNvPr>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45" name="直線コネクタ 144">
          <a:extLst>
            <a:ext uri="{FF2B5EF4-FFF2-40B4-BE49-F238E27FC236}">
              <a16:creationId xmlns:a16="http://schemas.microsoft.com/office/drawing/2014/main" id="{00000000-0008-0000-0F00-000091000000}"/>
            </a:ext>
          </a:extLst>
        </xdr:cNvPr>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46" name="テキスト ボックス 145">
          <a:extLst>
            <a:ext uri="{FF2B5EF4-FFF2-40B4-BE49-F238E27FC236}">
              <a16:creationId xmlns:a16="http://schemas.microsoft.com/office/drawing/2014/main" id="{00000000-0008-0000-0F00-000092000000}"/>
            </a:ext>
          </a:extLst>
        </xdr:cNvPr>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47" name="【体育館・プール】&#10;有形固定資産減価償却率グラフ枠">
          <a:extLst>
            <a:ext uri="{FF2B5EF4-FFF2-40B4-BE49-F238E27FC236}">
              <a16:creationId xmlns:a16="http://schemas.microsoft.com/office/drawing/2014/main" id="{00000000-0008-0000-0F00-000093000000}"/>
            </a:ext>
          </a:extLst>
        </xdr:cNvPr>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56</xdr:row>
      <xdr:rowOff>15240</xdr:rowOff>
    </xdr:from>
    <xdr:to>
      <xdr:col>24</xdr:col>
      <xdr:colOff>62865</xdr:colOff>
      <xdr:row>63</xdr:row>
      <xdr:rowOff>95250</xdr:rowOff>
    </xdr:to>
    <xdr:cxnSp macro="">
      <xdr:nvCxnSpPr>
        <xdr:cNvPr id="148" name="直線コネクタ 147">
          <a:extLst>
            <a:ext uri="{FF2B5EF4-FFF2-40B4-BE49-F238E27FC236}">
              <a16:creationId xmlns:a16="http://schemas.microsoft.com/office/drawing/2014/main" id="{00000000-0008-0000-0F00-000094000000}"/>
            </a:ext>
          </a:extLst>
        </xdr:cNvPr>
        <xdr:cNvCxnSpPr/>
      </xdr:nvCxnSpPr>
      <xdr:spPr>
        <a:xfrm flipV="1">
          <a:off x="4634865" y="961644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99077</xdr:rowOff>
    </xdr:from>
    <xdr:ext cx="405111" cy="259045"/>
    <xdr:sp macro="" textlink="">
      <xdr:nvSpPr>
        <xdr:cNvPr id="149" name="【体育館・プール】&#10;有形固定資産減価償却率最小値テキスト">
          <a:extLst>
            <a:ext uri="{FF2B5EF4-FFF2-40B4-BE49-F238E27FC236}">
              <a16:creationId xmlns:a16="http://schemas.microsoft.com/office/drawing/2014/main" id="{00000000-0008-0000-0F00-000095000000}"/>
            </a:ext>
          </a:extLst>
        </xdr:cNvPr>
        <xdr:cNvSpPr txBox="1"/>
      </xdr:nvSpPr>
      <xdr:spPr>
        <a:xfrm>
          <a:off x="4673600" y="109004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95250</xdr:rowOff>
    </xdr:from>
    <xdr:to>
      <xdr:col>24</xdr:col>
      <xdr:colOff>152400</xdr:colOff>
      <xdr:row>63</xdr:row>
      <xdr:rowOff>95250</xdr:rowOff>
    </xdr:to>
    <xdr:cxnSp macro="">
      <xdr:nvCxnSpPr>
        <xdr:cNvPr id="150" name="直線コネクタ 149">
          <a:extLst>
            <a:ext uri="{FF2B5EF4-FFF2-40B4-BE49-F238E27FC236}">
              <a16:creationId xmlns:a16="http://schemas.microsoft.com/office/drawing/2014/main" id="{00000000-0008-0000-0F00-000096000000}"/>
            </a:ext>
          </a:extLst>
        </xdr:cNvPr>
        <xdr:cNvCxnSpPr/>
      </xdr:nvCxnSpPr>
      <xdr:spPr>
        <a:xfrm>
          <a:off x="4546600" y="108966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133367</xdr:rowOff>
    </xdr:from>
    <xdr:ext cx="405111" cy="259045"/>
    <xdr:sp macro="" textlink="">
      <xdr:nvSpPr>
        <xdr:cNvPr id="151" name="【体育館・プール】&#10;有形固定資産減価償却率最大値テキスト">
          <a:extLst>
            <a:ext uri="{FF2B5EF4-FFF2-40B4-BE49-F238E27FC236}">
              <a16:creationId xmlns:a16="http://schemas.microsoft.com/office/drawing/2014/main" id="{00000000-0008-0000-0F00-000097000000}"/>
            </a:ext>
          </a:extLst>
        </xdr:cNvPr>
        <xdr:cNvSpPr txBox="1"/>
      </xdr:nvSpPr>
      <xdr:spPr>
        <a:xfrm>
          <a:off x="4673600" y="93916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56</xdr:row>
      <xdr:rowOff>15240</xdr:rowOff>
    </xdr:from>
    <xdr:to>
      <xdr:col>24</xdr:col>
      <xdr:colOff>152400</xdr:colOff>
      <xdr:row>56</xdr:row>
      <xdr:rowOff>15240</xdr:rowOff>
    </xdr:to>
    <xdr:cxnSp macro="">
      <xdr:nvCxnSpPr>
        <xdr:cNvPr id="152" name="直線コネクタ 151">
          <a:extLst>
            <a:ext uri="{FF2B5EF4-FFF2-40B4-BE49-F238E27FC236}">
              <a16:creationId xmlns:a16="http://schemas.microsoft.com/office/drawing/2014/main" id="{00000000-0008-0000-0F00-000098000000}"/>
            </a:ext>
          </a:extLst>
        </xdr:cNvPr>
        <xdr:cNvCxnSpPr/>
      </xdr:nvCxnSpPr>
      <xdr:spPr>
        <a:xfrm>
          <a:off x="4546600" y="9616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146702</xdr:rowOff>
    </xdr:from>
    <xdr:ext cx="405111" cy="259045"/>
    <xdr:sp macro="" textlink="">
      <xdr:nvSpPr>
        <xdr:cNvPr id="153" name="【体育館・プール】&#10;有形固定資産減価償却率平均値テキスト">
          <a:extLst>
            <a:ext uri="{FF2B5EF4-FFF2-40B4-BE49-F238E27FC236}">
              <a16:creationId xmlns:a16="http://schemas.microsoft.com/office/drawing/2014/main" id="{00000000-0008-0000-0F00-000099000000}"/>
            </a:ext>
          </a:extLst>
        </xdr:cNvPr>
        <xdr:cNvSpPr txBox="1"/>
      </xdr:nvSpPr>
      <xdr:spPr>
        <a:xfrm>
          <a:off x="4673600" y="1009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168275</xdr:rowOff>
    </xdr:from>
    <xdr:to>
      <xdr:col>24</xdr:col>
      <xdr:colOff>114300</xdr:colOff>
      <xdr:row>59</xdr:row>
      <xdr:rowOff>98425</xdr:rowOff>
    </xdr:to>
    <xdr:sp macro="" textlink="">
      <xdr:nvSpPr>
        <xdr:cNvPr id="154" name="フローチャート: 判断 153">
          <a:extLst>
            <a:ext uri="{FF2B5EF4-FFF2-40B4-BE49-F238E27FC236}">
              <a16:creationId xmlns:a16="http://schemas.microsoft.com/office/drawing/2014/main" id="{00000000-0008-0000-0F00-00009A000000}"/>
            </a:ext>
          </a:extLst>
        </xdr:cNvPr>
        <xdr:cNvSpPr/>
      </xdr:nvSpPr>
      <xdr:spPr>
        <a:xfrm>
          <a:off x="4584700" y="1011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88265</xdr:rowOff>
    </xdr:from>
    <xdr:to>
      <xdr:col>20</xdr:col>
      <xdr:colOff>38100</xdr:colOff>
      <xdr:row>60</xdr:row>
      <xdr:rowOff>18415</xdr:rowOff>
    </xdr:to>
    <xdr:sp macro="" textlink="">
      <xdr:nvSpPr>
        <xdr:cNvPr id="155" name="フローチャート: 判断 154">
          <a:extLst>
            <a:ext uri="{FF2B5EF4-FFF2-40B4-BE49-F238E27FC236}">
              <a16:creationId xmlns:a16="http://schemas.microsoft.com/office/drawing/2014/main" id="{00000000-0008-0000-0F00-00009B000000}"/>
            </a:ext>
          </a:extLst>
        </xdr:cNvPr>
        <xdr:cNvSpPr/>
      </xdr:nvSpPr>
      <xdr:spPr>
        <a:xfrm>
          <a:off x="3746500" y="10203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60</xdr:row>
      <xdr:rowOff>61595</xdr:rowOff>
    </xdr:from>
    <xdr:to>
      <xdr:col>15</xdr:col>
      <xdr:colOff>101600</xdr:colOff>
      <xdr:row>60</xdr:row>
      <xdr:rowOff>163195</xdr:rowOff>
    </xdr:to>
    <xdr:sp macro="" textlink="">
      <xdr:nvSpPr>
        <xdr:cNvPr id="156" name="フローチャート: 判断 155">
          <a:extLst>
            <a:ext uri="{FF2B5EF4-FFF2-40B4-BE49-F238E27FC236}">
              <a16:creationId xmlns:a16="http://schemas.microsoft.com/office/drawing/2014/main" id="{00000000-0008-0000-0F00-00009C000000}"/>
            </a:ext>
          </a:extLst>
        </xdr:cNvPr>
        <xdr:cNvSpPr/>
      </xdr:nvSpPr>
      <xdr:spPr>
        <a:xfrm>
          <a:off x="2857500" y="103485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57" name="テキスト ボックス 156">
          <a:extLst>
            <a:ext uri="{FF2B5EF4-FFF2-40B4-BE49-F238E27FC236}">
              <a16:creationId xmlns:a16="http://schemas.microsoft.com/office/drawing/2014/main" id="{00000000-0008-0000-0F00-00009D000000}"/>
            </a:ext>
          </a:extLst>
        </xdr:cNvPr>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58" name="テキスト ボックス 157">
          <a:extLst>
            <a:ext uri="{FF2B5EF4-FFF2-40B4-BE49-F238E27FC236}">
              <a16:creationId xmlns:a16="http://schemas.microsoft.com/office/drawing/2014/main" id="{00000000-0008-0000-0F00-00009E000000}"/>
            </a:ext>
          </a:extLst>
        </xdr:cNvPr>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59" name="テキスト ボックス 158">
          <a:extLst>
            <a:ext uri="{FF2B5EF4-FFF2-40B4-BE49-F238E27FC236}">
              <a16:creationId xmlns:a16="http://schemas.microsoft.com/office/drawing/2014/main" id="{00000000-0008-0000-0F00-00009F000000}"/>
            </a:ext>
          </a:extLst>
        </xdr:cNvPr>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60" name="テキスト ボックス 159">
          <a:extLst>
            <a:ext uri="{FF2B5EF4-FFF2-40B4-BE49-F238E27FC236}">
              <a16:creationId xmlns:a16="http://schemas.microsoft.com/office/drawing/2014/main" id="{00000000-0008-0000-0F00-0000A0000000}"/>
            </a:ext>
          </a:extLst>
        </xdr:cNvPr>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61" name="テキスト ボックス 160">
          <a:extLst>
            <a:ext uri="{FF2B5EF4-FFF2-40B4-BE49-F238E27FC236}">
              <a16:creationId xmlns:a16="http://schemas.microsoft.com/office/drawing/2014/main" id="{00000000-0008-0000-0F00-0000A1000000}"/>
            </a:ext>
          </a:extLst>
        </xdr:cNvPr>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120650</xdr:rowOff>
    </xdr:from>
    <xdr:to>
      <xdr:col>24</xdr:col>
      <xdr:colOff>114300</xdr:colOff>
      <xdr:row>59</xdr:row>
      <xdr:rowOff>50800</xdr:rowOff>
    </xdr:to>
    <xdr:sp macro="" textlink="">
      <xdr:nvSpPr>
        <xdr:cNvPr id="162" name="楕円 161">
          <a:extLst>
            <a:ext uri="{FF2B5EF4-FFF2-40B4-BE49-F238E27FC236}">
              <a16:creationId xmlns:a16="http://schemas.microsoft.com/office/drawing/2014/main" id="{00000000-0008-0000-0F00-0000A2000000}"/>
            </a:ext>
          </a:extLst>
        </xdr:cNvPr>
        <xdr:cNvSpPr/>
      </xdr:nvSpPr>
      <xdr:spPr>
        <a:xfrm>
          <a:off x="4584700" y="100647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57</xdr:row>
      <xdr:rowOff>143527</xdr:rowOff>
    </xdr:from>
    <xdr:ext cx="405111" cy="259045"/>
    <xdr:sp macro="" textlink="">
      <xdr:nvSpPr>
        <xdr:cNvPr id="163" name="【体育館・プール】&#10;有形固定資産減価償却率該当値テキスト">
          <a:extLst>
            <a:ext uri="{FF2B5EF4-FFF2-40B4-BE49-F238E27FC236}">
              <a16:creationId xmlns:a16="http://schemas.microsoft.com/office/drawing/2014/main" id="{00000000-0008-0000-0F00-0000A3000000}"/>
            </a:ext>
          </a:extLst>
        </xdr:cNvPr>
        <xdr:cNvSpPr txBox="1"/>
      </xdr:nvSpPr>
      <xdr:spPr>
        <a:xfrm>
          <a:off x="4673600" y="99161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6350</xdr:rowOff>
    </xdr:from>
    <xdr:to>
      <xdr:col>20</xdr:col>
      <xdr:colOff>38100</xdr:colOff>
      <xdr:row>59</xdr:row>
      <xdr:rowOff>107950</xdr:rowOff>
    </xdr:to>
    <xdr:sp macro="" textlink="">
      <xdr:nvSpPr>
        <xdr:cNvPr id="164" name="楕円 163">
          <a:extLst>
            <a:ext uri="{FF2B5EF4-FFF2-40B4-BE49-F238E27FC236}">
              <a16:creationId xmlns:a16="http://schemas.microsoft.com/office/drawing/2014/main" id="{00000000-0008-0000-0F00-0000A4000000}"/>
            </a:ext>
          </a:extLst>
        </xdr:cNvPr>
        <xdr:cNvSpPr/>
      </xdr:nvSpPr>
      <xdr:spPr>
        <a:xfrm>
          <a:off x="3746500" y="10121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0</xdr:rowOff>
    </xdr:from>
    <xdr:to>
      <xdr:col>24</xdr:col>
      <xdr:colOff>63500</xdr:colOff>
      <xdr:row>59</xdr:row>
      <xdr:rowOff>57150</xdr:rowOff>
    </xdr:to>
    <xdr:cxnSp macro="">
      <xdr:nvCxnSpPr>
        <xdr:cNvPr id="165" name="直線コネクタ 164">
          <a:extLst>
            <a:ext uri="{FF2B5EF4-FFF2-40B4-BE49-F238E27FC236}">
              <a16:creationId xmlns:a16="http://schemas.microsoft.com/office/drawing/2014/main" id="{00000000-0008-0000-0F00-0000A5000000}"/>
            </a:ext>
          </a:extLst>
        </xdr:cNvPr>
        <xdr:cNvCxnSpPr/>
      </xdr:nvCxnSpPr>
      <xdr:spPr>
        <a:xfrm flipV="1">
          <a:off x="3797300" y="10115550"/>
          <a:ext cx="8382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63500</xdr:rowOff>
    </xdr:from>
    <xdr:to>
      <xdr:col>15</xdr:col>
      <xdr:colOff>101600</xdr:colOff>
      <xdr:row>59</xdr:row>
      <xdr:rowOff>165100</xdr:rowOff>
    </xdr:to>
    <xdr:sp macro="" textlink="">
      <xdr:nvSpPr>
        <xdr:cNvPr id="166" name="楕円 165">
          <a:extLst>
            <a:ext uri="{FF2B5EF4-FFF2-40B4-BE49-F238E27FC236}">
              <a16:creationId xmlns:a16="http://schemas.microsoft.com/office/drawing/2014/main" id="{00000000-0008-0000-0F00-0000A6000000}"/>
            </a:ext>
          </a:extLst>
        </xdr:cNvPr>
        <xdr:cNvSpPr/>
      </xdr:nvSpPr>
      <xdr:spPr>
        <a:xfrm>
          <a:off x="2857500" y="10179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57150</xdr:rowOff>
    </xdr:from>
    <xdr:to>
      <xdr:col>19</xdr:col>
      <xdr:colOff>177800</xdr:colOff>
      <xdr:row>59</xdr:row>
      <xdr:rowOff>114300</xdr:rowOff>
    </xdr:to>
    <xdr:cxnSp macro="">
      <xdr:nvCxnSpPr>
        <xdr:cNvPr id="167" name="直線コネクタ 166">
          <a:extLst>
            <a:ext uri="{FF2B5EF4-FFF2-40B4-BE49-F238E27FC236}">
              <a16:creationId xmlns:a16="http://schemas.microsoft.com/office/drawing/2014/main" id="{00000000-0008-0000-0F00-0000A7000000}"/>
            </a:ext>
          </a:extLst>
        </xdr:cNvPr>
        <xdr:cNvCxnSpPr/>
      </xdr:nvCxnSpPr>
      <xdr:spPr>
        <a:xfrm flipV="1">
          <a:off x="2908300" y="10172700"/>
          <a:ext cx="889000" cy="571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60</xdr:row>
      <xdr:rowOff>9542</xdr:rowOff>
    </xdr:from>
    <xdr:ext cx="405111" cy="259045"/>
    <xdr:sp macro="" textlink="">
      <xdr:nvSpPr>
        <xdr:cNvPr id="168" name="n_1aveValue【体育館・プール】&#10;有形固定資産減価償却率">
          <a:extLst>
            <a:ext uri="{FF2B5EF4-FFF2-40B4-BE49-F238E27FC236}">
              <a16:creationId xmlns:a16="http://schemas.microsoft.com/office/drawing/2014/main" id="{00000000-0008-0000-0F00-0000A8000000}"/>
            </a:ext>
          </a:extLst>
        </xdr:cNvPr>
        <xdr:cNvSpPr txBox="1"/>
      </xdr:nvSpPr>
      <xdr:spPr>
        <a:xfrm>
          <a:off x="3582044" y="102965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154322</xdr:rowOff>
    </xdr:from>
    <xdr:ext cx="405111" cy="259045"/>
    <xdr:sp macro="" textlink="">
      <xdr:nvSpPr>
        <xdr:cNvPr id="169" name="n_2aveValue【体育館・プール】&#10;有形固定資産減価償却率">
          <a:extLst>
            <a:ext uri="{FF2B5EF4-FFF2-40B4-BE49-F238E27FC236}">
              <a16:creationId xmlns:a16="http://schemas.microsoft.com/office/drawing/2014/main" id="{00000000-0008-0000-0F00-0000A9000000}"/>
            </a:ext>
          </a:extLst>
        </xdr:cNvPr>
        <xdr:cNvSpPr txBox="1"/>
      </xdr:nvSpPr>
      <xdr:spPr>
        <a:xfrm>
          <a:off x="2705744" y="10441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57</xdr:row>
      <xdr:rowOff>124477</xdr:rowOff>
    </xdr:from>
    <xdr:ext cx="405111" cy="259045"/>
    <xdr:sp macro="" textlink="">
      <xdr:nvSpPr>
        <xdr:cNvPr id="170" name="n_1mainValue【体育館・プール】&#10;有形固定資産減価償却率">
          <a:extLst>
            <a:ext uri="{FF2B5EF4-FFF2-40B4-BE49-F238E27FC236}">
              <a16:creationId xmlns:a16="http://schemas.microsoft.com/office/drawing/2014/main" id="{00000000-0008-0000-0F00-0000AA000000}"/>
            </a:ext>
          </a:extLst>
        </xdr:cNvPr>
        <xdr:cNvSpPr txBox="1"/>
      </xdr:nvSpPr>
      <xdr:spPr>
        <a:xfrm>
          <a:off x="3582044" y="989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58</xdr:row>
      <xdr:rowOff>10177</xdr:rowOff>
    </xdr:from>
    <xdr:ext cx="405111" cy="259045"/>
    <xdr:sp macro="" textlink="">
      <xdr:nvSpPr>
        <xdr:cNvPr id="171" name="n_2mainValue【体育館・プール】&#10;有形固定資産減価償却率">
          <a:extLst>
            <a:ext uri="{FF2B5EF4-FFF2-40B4-BE49-F238E27FC236}">
              <a16:creationId xmlns:a16="http://schemas.microsoft.com/office/drawing/2014/main" id="{00000000-0008-0000-0F00-0000AB000000}"/>
            </a:ext>
          </a:extLst>
        </xdr:cNvPr>
        <xdr:cNvSpPr txBox="1"/>
      </xdr:nvSpPr>
      <xdr:spPr>
        <a:xfrm>
          <a:off x="2705744" y="9954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72" name="正方形/長方形 171">
          <a:extLst>
            <a:ext uri="{FF2B5EF4-FFF2-40B4-BE49-F238E27FC236}">
              <a16:creationId xmlns:a16="http://schemas.microsoft.com/office/drawing/2014/main" id="{00000000-0008-0000-0F00-0000AC000000}"/>
            </a:ext>
          </a:extLst>
        </xdr:cNvPr>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73" name="正方形/長方形 172">
          <a:extLst>
            <a:ext uri="{FF2B5EF4-FFF2-40B4-BE49-F238E27FC236}">
              <a16:creationId xmlns:a16="http://schemas.microsoft.com/office/drawing/2014/main" id="{00000000-0008-0000-0F00-0000AD000000}"/>
            </a:ext>
          </a:extLst>
        </xdr:cNvPr>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74" name="正方形/長方形 173">
          <a:extLst>
            <a:ext uri="{FF2B5EF4-FFF2-40B4-BE49-F238E27FC236}">
              <a16:creationId xmlns:a16="http://schemas.microsoft.com/office/drawing/2014/main" id="{00000000-0008-0000-0F00-0000AE000000}"/>
            </a:ext>
          </a:extLst>
        </xdr:cNvPr>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75" name="正方形/長方形 174">
          <a:extLst>
            <a:ext uri="{FF2B5EF4-FFF2-40B4-BE49-F238E27FC236}">
              <a16:creationId xmlns:a16="http://schemas.microsoft.com/office/drawing/2014/main" id="{00000000-0008-0000-0F00-0000AF000000}"/>
            </a:ext>
          </a:extLst>
        </xdr:cNvPr>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76" name="正方形/長方形 175">
          <a:extLst>
            <a:ext uri="{FF2B5EF4-FFF2-40B4-BE49-F238E27FC236}">
              <a16:creationId xmlns:a16="http://schemas.microsoft.com/office/drawing/2014/main" id="{00000000-0008-0000-0F00-0000B0000000}"/>
            </a:ext>
          </a:extLst>
        </xdr:cNvPr>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77" name="正方形/長方形 176">
          <a:extLst>
            <a:ext uri="{FF2B5EF4-FFF2-40B4-BE49-F238E27FC236}">
              <a16:creationId xmlns:a16="http://schemas.microsoft.com/office/drawing/2014/main" id="{00000000-0008-0000-0F00-0000B1000000}"/>
            </a:ext>
          </a:extLst>
        </xdr:cNvPr>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78" name="正方形/長方形 177">
          <a:extLst>
            <a:ext uri="{FF2B5EF4-FFF2-40B4-BE49-F238E27FC236}">
              <a16:creationId xmlns:a16="http://schemas.microsoft.com/office/drawing/2014/main" id="{00000000-0008-0000-0F00-0000B2000000}"/>
            </a:ext>
          </a:extLst>
        </xdr:cNvPr>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79" name="正方形/長方形 178">
          <a:extLst>
            <a:ext uri="{FF2B5EF4-FFF2-40B4-BE49-F238E27FC236}">
              <a16:creationId xmlns:a16="http://schemas.microsoft.com/office/drawing/2014/main" id="{00000000-0008-0000-0F00-0000B3000000}"/>
            </a:ext>
          </a:extLst>
        </xdr:cNvPr>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80" name="テキスト ボックス 179">
          <a:extLst>
            <a:ext uri="{FF2B5EF4-FFF2-40B4-BE49-F238E27FC236}">
              <a16:creationId xmlns:a16="http://schemas.microsoft.com/office/drawing/2014/main" id="{00000000-0008-0000-0F00-0000B4000000}"/>
            </a:ext>
          </a:extLst>
        </xdr:cNvPr>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81" name="直線コネクタ 180">
          <a:extLst>
            <a:ext uri="{FF2B5EF4-FFF2-40B4-BE49-F238E27FC236}">
              <a16:creationId xmlns:a16="http://schemas.microsoft.com/office/drawing/2014/main" id="{00000000-0008-0000-0F00-0000B5000000}"/>
            </a:ext>
          </a:extLst>
        </xdr:cNvPr>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182" name="直線コネクタ 181">
          <a:extLst>
            <a:ext uri="{FF2B5EF4-FFF2-40B4-BE49-F238E27FC236}">
              <a16:creationId xmlns:a16="http://schemas.microsoft.com/office/drawing/2014/main" id="{00000000-0008-0000-0F00-0000B6000000}"/>
            </a:ext>
          </a:extLst>
        </xdr:cNvPr>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183" name="テキスト ボックス 182">
          <a:extLst>
            <a:ext uri="{FF2B5EF4-FFF2-40B4-BE49-F238E27FC236}">
              <a16:creationId xmlns:a16="http://schemas.microsoft.com/office/drawing/2014/main" id="{00000000-0008-0000-0F00-0000B7000000}"/>
            </a:ext>
          </a:extLst>
        </xdr:cNvPr>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184" name="直線コネクタ 183">
          <a:extLst>
            <a:ext uri="{FF2B5EF4-FFF2-40B4-BE49-F238E27FC236}">
              <a16:creationId xmlns:a16="http://schemas.microsoft.com/office/drawing/2014/main" id="{00000000-0008-0000-0F00-0000B8000000}"/>
            </a:ext>
          </a:extLst>
        </xdr:cNvPr>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185" name="テキスト ボックス 184">
          <a:extLst>
            <a:ext uri="{FF2B5EF4-FFF2-40B4-BE49-F238E27FC236}">
              <a16:creationId xmlns:a16="http://schemas.microsoft.com/office/drawing/2014/main" id="{00000000-0008-0000-0F00-0000B9000000}"/>
            </a:ext>
          </a:extLst>
        </xdr:cNvPr>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186" name="直線コネクタ 185">
          <a:extLst>
            <a:ext uri="{FF2B5EF4-FFF2-40B4-BE49-F238E27FC236}">
              <a16:creationId xmlns:a16="http://schemas.microsoft.com/office/drawing/2014/main" id="{00000000-0008-0000-0F00-0000BA000000}"/>
            </a:ext>
          </a:extLst>
        </xdr:cNvPr>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187" name="テキスト ボックス 186">
          <a:extLst>
            <a:ext uri="{FF2B5EF4-FFF2-40B4-BE49-F238E27FC236}">
              <a16:creationId xmlns:a16="http://schemas.microsoft.com/office/drawing/2014/main" id="{00000000-0008-0000-0F00-0000BB000000}"/>
            </a:ext>
          </a:extLst>
        </xdr:cNvPr>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188" name="直線コネクタ 187">
          <a:extLst>
            <a:ext uri="{FF2B5EF4-FFF2-40B4-BE49-F238E27FC236}">
              <a16:creationId xmlns:a16="http://schemas.microsoft.com/office/drawing/2014/main" id="{00000000-0008-0000-0F00-0000BC000000}"/>
            </a:ext>
          </a:extLst>
        </xdr:cNvPr>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189" name="テキスト ボックス 188">
          <a:extLst>
            <a:ext uri="{FF2B5EF4-FFF2-40B4-BE49-F238E27FC236}">
              <a16:creationId xmlns:a16="http://schemas.microsoft.com/office/drawing/2014/main" id="{00000000-0008-0000-0F00-0000BD000000}"/>
            </a:ext>
          </a:extLst>
        </xdr:cNvPr>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190" name="直線コネクタ 189">
          <a:extLst>
            <a:ext uri="{FF2B5EF4-FFF2-40B4-BE49-F238E27FC236}">
              <a16:creationId xmlns:a16="http://schemas.microsoft.com/office/drawing/2014/main" id="{00000000-0008-0000-0F00-0000BE000000}"/>
            </a:ext>
          </a:extLst>
        </xdr:cNvPr>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191" name="テキスト ボックス 190">
          <a:extLst>
            <a:ext uri="{FF2B5EF4-FFF2-40B4-BE49-F238E27FC236}">
              <a16:creationId xmlns:a16="http://schemas.microsoft.com/office/drawing/2014/main" id="{00000000-0008-0000-0F00-0000BF000000}"/>
            </a:ext>
          </a:extLst>
        </xdr:cNvPr>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192" name="直線コネクタ 191">
          <a:extLst>
            <a:ext uri="{FF2B5EF4-FFF2-40B4-BE49-F238E27FC236}">
              <a16:creationId xmlns:a16="http://schemas.microsoft.com/office/drawing/2014/main" id="{00000000-0008-0000-0F00-0000C0000000}"/>
            </a:ext>
          </a:extLst>
        </xdr:cNvPr>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193" name="テキスト ボックス 192">
          <a:extLst>
            <a:ext uri="{FF2B5EF4-FFF2-40B4-BE49-F238E27FC236}">
              <a16:creationId xmlns:a16="http://schemas.microsoft.com/office/drawing/2014/main" id="{00000000-0008-0000-0F00-0000C1000000}"/>
            </a:ext>
          </a:extLst>
        </xdr:cNvPr>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194" name="【体育館・プール】&#10;一人当たり面積グラフ枠">
          <a:extLst>
            <a:ext uri="{FF2B5EF4-FFF2-40B4-BE49-F238E27FC236}">
              <a16:creationId xmlns:a16="http://schemas.microsoft.com/office/drawing/2014/main" id="{00000000-0008-0000-0F00-0000C2000000}"/>
            </a:ext>
          </a:extLst>
        </xdr:cNvPr>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55</xdr:row>
      <xdr:rowOff>30099</xdr:rowOff>
    </xdr:from>
    <xdr:to>
      <xdr:col>54</xdr:col>
      <xdr:colOff>189865</xdr:colOff>
      <xdr:row>63</xdr:row>
      <xdr:rowOff>155829</xdr:rowOff>
    </xdr:to>
    <xdr:cxnSp macro="">
      <xdr:nvCxnSpPr>
        <xdr:cNvPr id="195" name="直線コネクタ 194">
          <a:extLst>
            <a:ext uri="{FF2B5EF4-FFF2-40B4-BE49-F238E27FC236}">
              <a16:creationId xmlns:a16="http://schemas.microsoft.com/office/drawing/2014/main" id="{00000000-0008-0000-0F00-0000C3000000}"/>
            </a:ext>
          </a:extLst>
        </xdr:cNvPr>
        <xdr:cNvCxnSpPr/>
      </xdr:nvCxnSpPr>
      <xdr:spPr>
        <a:xfrm flipV="1">
          <a:off x="10476865" y="9459849"/>
          <a:ext cx="0" cy="14973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159656</xdr:rowOff>
    </xdr:from>
    <xdr:ext cx="469744" cy="259045"/>
    <xdr:sp macro="" textlink="">
      <xdr:nvSpPr>
        <xdr:cNvPr id="196" name="【体育館・プール】&#10;一人当たり面積最小値テキスト">
          <a:extLst>
            <a:ext uri="{FF2B5EF4-FFF2-40B4-BE49-F238E27FC236}">
              <a16:creationId xmlns:a16="http://schemas.microsoft.com/office/drawing/2014/main" id="{00000000-0008-0000-0F00-0000C4000000}"/>
            </a:ext>
          </a:extLst>
        </xdr:cNvPr>
        <xdr:cNvSpPr txBox="1"/>
      </xdr:nvSpPr>
      <xdr:spPr>
        <a:xfrm>
          <a:off x="10515600" y="1096100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155829</xdr:rowOff>
    </xdr:from>
    <xdr:to>
      <xdr:col>55</xdr:col>
      <xdr:colOff>88900</xdr:colOff>
      <xdr:row>63</xdr:row>
      <xdr:rowOff>155829</xdr:rowOff>
    </xdr:to>
    <xdr:cxnSp macro="">
      <xdr:nvCxnSpPr>
        <xdr:cNvPr id="197" name="直線コネクタ 196">
          <a:extLst>
            <a:ext uri="{FF2B5EF4-FFF2-40B4-BE49-F238E27FC236}">
              <a16:creationId xmlns:a16="http://schemas.microsoft.com/office/drawing/2014/main" id="{00000000-0008-0000-0F00-0000C5000000}"/>
            </a:ext>
          </a:extLst>
        </xdr:cNvPr>
        <xdr:cNvCxnSpPr/>
      </xdr:nvCxnSpPr>
      <xdr:spPr>
        <a:xfrm>
          <a:off x="10388600" y="10957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53</xdr:row>
      <xdr:rowOff>148226</xdr:rowOff>
    </xdr:from>
    <xdr:ext cx="469744" cy="259045"/>
    <xdr:sp macro="" textlink="">
      <xdr:nvSpPr>
        <xdr:cNvPr id="198" name="【体育館・プール】&#10;一人当たり面積最大値テキスト">
          <a:extLst>
            <a:ext uri="{FF2B5EF4-FFF2-40B4-BE49-F238E27FC236}">
              <a16:creationId xmlns:a16="http://schemas.microsoft.com/office/drawing/2014/main" id="{00000000-0008-0000-0F00-0000C6000000}"/>
            </a:ext>
          </a:extLst>
        </xdr:cNvPr>
        <xdr:cNvSpPr txBox="1"/>
      </xdr:nvSpPr>
      <xdr:spPr>
        <a:xfrm>
          <a:off x="10515600" y="92350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55</xdr:row>
      <xdr:rowOff>30099</xdr:rowOff>
    </xdr:from>
    <xdr:to>
      <xdr:col>55</xdr:col>
      <xdr:colOff>88900</xdr:colOff>
      <xdr:row>55</xdr:row>
      <xdr:rowOff>30099</xdr:rowOff>
    </xdr:to>
    <xdr:cxnSp macro="">
      <xdr:nvCxnSpPr>
        <xdr:cNvPr id="199" name="直線コネクタ 198">
          <a:extLst>
            <a:ext uri="{FF2B5EF4-FFF2-40B4-BE49-F238E27FC236}">
              <a16:creationId xmlns:a16="http://schemas.microsoft.com/office/drawing/2014/main" id="{00000000-0008-0000-0F00-0000C7000000}"/>
            </a:ext>
          </a:extLst>
        </xdr:cNvPr>
        <xdr:cNvCxnSpPr/>
      </xdr:nvCxnSpPr>
      <xdr:spPr>
        <a:xfrm>
          <a:off x="10388600" y="94598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146575</xdr:rowOff>
    </xdr:from>
    <xdr:ext cx="469744" cy="259045"/>
    <xdr:sp macro="" textlink="">
      <xdr:nvSpPr>
        <xdr:cNvPr id="200" name="【体育館・プール】&#10;一人当たり面積平均値テキスト">
          <a:extLst>
            <a:ext uri="{FF2B5EF4-FFF2-40B4-BE49-F238E27FC236}">
              <a16:creationId xmlns:a16="http://schemas.microsoft.com/office/drawing/2014/main" id="{00000000-0008-0000-0F00-0000C8000000}"/>
            </a:ext>
          </a:extLst>
        </xdr:cNvPr>
        <xdr:cNvSpPr txBox="1"/>
      </xdr:nvSpPr>
      <xdr:spPr>
        <a:xfrm>
          <a:off x="10515600" y="1043357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123698</xdr:rowOff>
    </xdr:from>
    <xdr:to>
      <xdr:col>55</xdr:col>
      <xdr:colOff>50800</xdr:colOff>
      <xdr:row>62</xdr:row>
      <xdr:rowOff>53848</xdr:rowOff>
    </xdr:to>
    <xdr:sp macro="" textlink="">
      <xdr:nvSpPr>
        <xdr:cNvPr id="201" name="フローチャート: 判断 200">
          <a:extLst>
            <a:ext uri="{FF2B5EF4-FFF2-40B4-BE49-F238E27FC236}">
              <a16:creationId xmlns:a16="http://schemas.microsoft.com/office/drawing/2014/main" id="{00000000-0008-0000-0F00-0000C9000000}"/>
            </a:ext>
          </a:extLst>
        </xdr:cNvPr>
        <xdr:cNvSpPr/>
      </xdr:nvSpPr>
      <xdr:spPr>
        <a:xfrm>
          <a:off x="10426700" y="105821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149225</xdr:rowOff>
    </xdr:from>
    <xdr:to>
      <xdr:col>50</xdr:col>
      <xdr:colOff>165100</xdr:colOff>
      <xdr:row>62</xdr:row>
      <xdr:rowOff>79375</xdr:rowOff>
    </xdr:to>
    <xdr:sp macro="" textlink="">
      <xdr:nvSpPr>
        <xdr:cNvPr id="202" name="フローチャート: 判断 201">
          <a:extLst>
            <a:ext uri="{FF2B5EF4-FFF2-40B4-BE49-F238E27FC236}">
              <a16:creationId xmlns:a16="http://schemas.microsoft.com/office/drawing/2014/main" id="{00000000-0008-0000-0F00-0000CA000000}"/>
            </a:ext>
          </a:extLst>
        </xdr:cNvPr>
        <xdr:cNvSpPr/>
      </xdr:nvSpPr>
      <xdr:spPr>
        <a:xfrm>
          <a:off x="9588500" y="106076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63119</xdr:rowOff>
    </xdr:from>
    <xdr:to>
      <xdr:col>46</xdr:col>
      <xdr:colOff>38100</xdr:colOff>
      <xdr:row>62</xdr:row>
      <xdr:rowOff>164719</xdr:rowOff>
    </xdr:to>
    <xdr:sp macro="" textlink="">
      <xdr:nvSpPr>
        <xdr:cNvPr id="203" name="フローチャート: 判断 202">
          <a:extLst>
            <a:ext uri="{FF2B5EF4-FFF2-40B4-BE49-F238E27FC236}">
              <a16:creationId xmlns:a16="http://schemas.microsoft.com/office/drawing/2014/main" id="{00000000-0008-0000-0F00-0000CB000000}"/>
            </a:ext>
          </a:extLst>
        </xdr:cNvPr>
        <xdr:cNvSpPr/>
      </xdr:nvSpPr>
      <xdr:spPr>
        <a:xfrm>
          <a:off x="8699500" y="106930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04" name="テキスト ボックス 203">
          <a:extLst>
            <a:ext uri="{FF2B5EF4-FFF2-40B4-BE49-F238E27FC236}">
              <a16:creationId xmlns:a16="http://schemas.microsoft.com/office/drawing/2014/main" id="{00000000-0008-0000-0F00-0000CC000000}"/>
            </a:ext>
          </a:extLst>
        </xdr:cNvPr>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05" name="テキスト ボックス 204">
          <a:extLst>
            <a:ext uri="{FF2B5EF4-FFF2-40B4-BE49-F238E27FC236}">
              <a16:creationId xmlns:a16="http://schemas.microsoft.com/office/drawing/2014/main" id="{00000000-0008-0000-0F00-0000CD000000}"/>
            </a:ext>
          </a:extLst>
        </xdr:cNvPr>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06" name="テキスト ボックス 205">
          <a:extLst>
            <a:ext uri="{FF2B5EF4-FFF2-40B4-BE49-F238E27FC236}">
              <a16:creationId xmlns:a16="http://schemas.microsoft.com/office/drawing/2014/main" id="{00000000-0008-0000-0F00-0000CE000000}"/>
            </a:ext>
          </a:extLst>
        </xdr:cNvPr>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07" name="テキスト ボックス 206">
          <a:extLst>
            <a:ext uri="{FF2B5EF4-FFF2-40B4-BE49-F238E27FC236}">
              <a16:creationId xmlns:a16="http://schemas.microsoft.com/office/drawing/2014/main" id="{00000000-0008-0000-0F00-0000CF000000}"/>
            </a:ext>
          </a:extLst>
        </xdr:cNvPr>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08" name="テキスト ボックス 207">
          <a:extLst>
            <a:ext uri="{FF2B5EF4-FFF2-40B4-BE49-F238E27FC236}">
              <a16:creationId xmlns:a16="http://schemas.microsoft.com/office/drawing/2014/main" id="{00000000-0008-0000-0F00-0000D0000000}"/>
            </a:ext>
          </a:extLst>
        </xdr:cNvPr>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53594</xdr:rowOff>
    </xdr:from>
    <xdr:to>
      <xdr:col>55</xdr:col>
      <xdr:colOff>50800</xdr:colOff>
      <xdr:row>63</xdr:row>
      <xdr:rowOff>155194</xdr:rowOff>
    </xdr:to>
    <xdr:sp macro="" textlink="">
      <xdr:nvSpPr>
        <xdr:cNvPr id="209" name="楕円 208">
          <a:extLst>
            <a:ext uri="{FF2B5EF4-FFF2-40B4-BE49-F238E27FC236}">
              <a16:creationId xmlns:a16="http://schemas.microsoft.com/office/drawing/2014/main" id="{00000000-0008-0000-0F00-0000D1000000}"/>
            </a:ext>
          </a:extLst>
        </xdr:cNvPr>
        <xdr:cNvSpPr/>
      </xdr:nvSpPr>
      <xdr:spPr>
        <a:xfrm>
          <a:off x="10426700" y="108549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139971</xdr:rowOff>
    </xdr:from>
    <xdr:ext cx="469744" cy="259045"/>
    <xdr:sp macro="" textlink="">
      <xdr:nvSpPr>
        <xdr:cNvPr id="210" name="【体育館・プール】&#10;一人当たり面積該当値テキスト">
          <a:extLst>
            <a:ext uri="{FF2B5EF4-FFF2-40B4-BE49-F238E27FC236}">
              <a16:creationId xmlns:a16="http://schemas.microsoft.com/office/drawing/2014/main" id="{00000000-0008-0000-0F00-0000D2000000}"/>
            </a:ext>
          </a:extLst>
        </xdr:cNvPr>
        <xdr:cNvSpPr txBox="1"/>
      </xdr:nvSpPr>
      <xdr:spPr>
        <a:xfrm>
          <a:off x="10515600" y="107698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53975</xdr:rowOff>
    </xdr:from>
    <xdr:to>
      <xdr:col>50</xdr:col>
      <xdr:colOff>165100</xdr:colOff>
      <xdr:row>63</xdr:row>
      <xdr:rowOff>155575</xdr:rowOff>
    </xdr:to>
    <xdr:sp macro="" textlink="">
      <xdr:nvSpPr>
        <xdr:cNvPr id="211" name="楕円 210">
          <a:extLst>
            <a:ext uri="{FF2B5EF4-FFF2-40B4-BE49-F238E27FC236}">
              <a16:creationId xmlns:a16="http://schemas.microsoft.com/office/drawing/2014/main" id="{00000000-0008-0000-0F00-0000D3000000}"/>
            </a:ext>
          </a:extLst>
        </xdr:cNvPr>
        <xdr:cNvSpPr/>
      </xdr:nvSpPr>
      <xdr:spPr>
        <a:xfrm>
          <a:off x="9588500" y="108553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63</xdr:row>
      <xdr:rowOff>104394</xdr:rowOff>
    </xdr:from>
    <xdr:to>
      <xdr:col>55</xdr:col>
      <xdr:colOff>0</xdr:colOff>
      <xdr:row>63</xdr:row>
      <xdr:rowOff>104775</xdr:rowOff>
    </xdr:to>
    <xdr:cxnSp macro="">
      <xdr:nvCxnSpPr>
        <xdr:cNvPr id="212" name="直線コネクタ 211">
          <a:extLst>
            <a:ext uri="{FF2B5EF4-FFF2-40B4-BE49-F238E27FC236}">
              <a16:creationId xmlns:a16="http://schemas.microsoft.com/office/drawing/2014/main" id="{00000000-0008-0000-0F00-0000D4000000}"/>
            </a:ext>
          </a:extLst>
        </xdr:cNvPr>
        <xdr:cNvCxnSpPr/>
      </xdr:nvCxnSpPr>
      <xdr:spPr>
        <a:xfrm flipV="1">
          <a:off x="9639300" y="10905744"/>
          <a:ext cx="838200" cy="38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63</xdr:row>
      <xdr:rowOff>55499</xdr:rowOff>
    </xdr:from>
    <xdr:to>
      <xdr:col>46</xdr:col>
      <xdr:colOff>38100</xdr:colOff>
      <xdr:row>63</xdr:row>
      <xdr:rowOff>157099</xdr:rowOff>
    </xdr:to>
    <xdr:sp macro="" textlink="">
      <xdr:nvSpPr>
        <xdr:cNvPr id="213" name="楕円 212">
          <a:extLst>
            <a:ext uri="{FF2B5EF4-FFF2-40B4-BE49-F238E27FC236}">
              <a16:creationId xmlns:a16="http://schemas.microsoft.com/office/drawing/2014/main" id="{00000000-0008-0000-0F00-0000D5000000}"/>
            </a:ext>
          </a:extLst>
        </xdr:cNvPr>
        <xdr:cNvSpPr/>
      </xdr:nvSpPr>
      <xdr:spPr>
        <a:xfrm>
          <a:off x="8699500" y="108568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63</xdr:row>
      <xdr:rowOff>104775</xdr:rowOff>
    </xdr:from>
    <xdr:to>
      <xdr:col>50</xdr:col>
      <xdr:colOff>114300</xdr:colOff>
      <xdr:row>63</xdr:row>
      <xdr:rowOff>106299</xdr:rowOff>
    </xdr:to>
    <xdr:cxnSp macro="">
      <xdr:nvCxnSpPr>
        <xdr:cNvPr id="214" name="直線コネクタ 213">
          <a:extLst>
            <a:ext uri="{FF2B5EF4-FFF2-40B4-BE49-F238E27FC236}">
              <a16:creationId xmlns:a16="http://schemas.microsoft.com/office/drawing/2014/main" id="{00000000-0008-0000-0F00-0000D6000000}"/>
            </a:ext>
          </a:extLst>
        </xdr:cNvPr>
        <xdr:cNvCxnSpPr/>
      </xdr:nvCxnSpPr>
      <xdr:spPr>
        <a:xfrm flipV="1">
          <a:off x="8750300" y="10906125"/>
          <a:ext cx="889000" cy="152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60</xdr:row>
      <xdr:rowOff>95902</xdr:rowOff>
    </xdr:from>
    <xdr:ext cx="469744" cy="259045"/>
    <xdr:sp macro="" textlink="">
      <xdr:nvSpPr>
        <xdr:cNvPr id="215" name="n_1aveValue【体育館・プール】&#10;一人当たり面積">
          <a:extLst>
            <a:ext uri="{FF2B5EF4-FFF2-40B4-BE49-F238E27FC236}">
              <a16:creationId xmlns:a16="http://schemas.microsoft.com/office/drawing/2014/main" id="{00000000-0008-0000-0F00-0000D7000000}"/>
            </a:ext>
          </a:extLst>
        </xdr:cNvPr>
        <xdr:cNvSpPr txBox="1"/>
      </xdr:nvSpPr>
      <xdr:spPr>
        <a:xfrm>
          <a:off x="9391727" y="103829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61</xdr:row>
      <xdr:rowOff>9796</xdr:rowOff>
    </xdr:from>
    <xdr:ext cx="469744" cy="259045"/>
    <xdr:sp macro="" textlink="">
      <xdr:nvSpPr>
        <xdr:cNvPr id="216" name="n_2aveValue【体育館・プール】&#10;一人当たり面積">
          <a:extLst>
            <a:ext uri="{FF2B5EF4-FFF2-40B4-BE49-F238E27FC236}">
              <a16:creationId xmlns:a16="http://schemas.microsoft.com/office/drawing/2014/main" id="{00000000-0008-0000-0F00-0000D8000000}"/>
            </a:ext>
          </a:extLst>
        </xdr:cNvPr>
        <xdr:cNvSpPr txBox="1"/>
      </xdr:nvSpPr>
      <xdr:spPr>
        <a:xfrm>
          <a:off x="8515427" y="104682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63</xdr:row>
      <xdr:rowOff>146702</xdr:rowOff>
    </xdr:from>
    <xdr:ext cx="469744" cy="259045"/>
    <xdr:sp macro="" textlink="">
      <xdr:nvSpPr>
        <xdr:cNvPr id="217" name="n_1mainValue【体育館・プール】&#10;一人当たり面積">
          <a:extLst>
            <a:ext uri="{FF2B5EF4-FFF2-40B4-BE49-F238E27FC236}">
              <a16:creationId xmlns:a16="http://schemas.microsoft.com/office/drawing/2014/main" id="{00000000-0008-0000-0F00-0000D9000000}"/>
            </a:ext>
          </a:extLst>
        </xdr:cNvPr>
        <xdr:cNvSpPr txBox="1"/>
      </xdr:nvSpPr>
      <xdr:spPr>
        <a:xfrm>
          <a:off x="9391727" y="109480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63</xdr:row>
      <xdr:rowOff>148226</xdr:rowOff>
    </xdr:from>
    <xdr:ext cx="469744" cy="259045"/>
    <xdr:sp macro="" textlink="">
      <xdr:nvSpPr>
        <xdr:cNvPr id="218" name="n_2mainValue【体育館・プール】&#10;一人当たり面積">
          <a:extLst>
            <a:ext uri="{FF2B5EF4-FFF2-40B4-BE49-F238E27FC236}">
              <a16:creationId xmlns:a16="http://schemas.microsoft.com/office/drawing/2014/main" id="{00000000-0008-0000-0F00-0000DA000000}"/>
            </a:ext>
          </a:extLst>
        </xdr:cNvPr>
        <xdr:cNvSpPr txBox="1"/>
      </xdr:nvSpPr>
      <xdr:spPr>
        <a:xfrm>
          <a:off x="8515427" y="109495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19" name="正方形/長方形 218">
          <a:extLst>
            <a:ext uri="{FF2B5EF4-FFF2-40B4-BE49-F238E27FC236}">
              <a16:creationId xmlns:a16="http://schemas.microsoft.com/office/drawing/2014/main" id="{00000000-0008-0000-0F00-0000DB000000}"/>
            </a:ext>
          </a:extLst>
        </xdr:cNvPr>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20" name="正方形/長方形 219">
          <a:extLst>
            <a:ext uri="{FF2B5EF4-FFF2-40B4-BE49-F238E27FC236}">
              <a16:creationId xmlns:a16="http://schemas.microsoft.com/office/drawing/2014/main" id="{00000000-0008-0000-0F00-0000DC000000}"/>
            </a:ext>
          </a:extLst>
        </xdr:cNvPr>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21" name="正方形/長方形 220">
          <a:extLst>
            <a:ext uri="{FF2B5EF4-FFF2-40B4-BE49-F238E27FC236}">
              <a16:creationId xmlns:a16="http://schemas.microsoft.com/office/drawing/2014/main" id="{00000000-0008-0000-0F00-0000DD000000}"/>
            </a:ext>
          </a:extLst>
        </xdr:cNvPr>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22" name="正方形/長方形 221">
          <a:extLst>
            <a:ext uri="{FF2B5EF4-FFF2-40B4-BE49-F238E27FC236}">
              <a16:creationId xmlns:a16="http://schemas.microsoft.com/office/drawing/2014/main" id="{00000000-0008-0000-0F00-0000DE000000}"/>
            </a:ext>
          </a:extLst>
        </xdr:cNvPr>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23" name="正方形/長方形 222">
          <a:extLst>
            <a:ext uri="{FF2B5EF4-FFF2-40B4-BE49-F238E27FC236}">
              <a16:creationId xmlns:a16="http://schemas.microsoft.com/office/drawing/2014/main" id="{00000000-0008-0000-0F00-0000DF000000}"/>
            </a:ext>
          </a:extLst>
        </xdr:cNvPr>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24" name="正方形/長方形 223">
          <a:extLst>
            <a:ext uri="{FF2B5EF4-FFF2-40B4-BE49-F238E27FC236}">
              <a16:creationId xmlns:a16="http://schemas.microsoft.com/office/drawing/2014/main" id="{00000000-0008-0000-0F00-0000E0000000}"/>
            </a:ext>
          </a:extLst>
        </xdr:cNvPr>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25" name="正方形/長方形 224">
          <a:extLst>
            <a:ext uri="{FF2B5EF4-FFF2-40B4-BE49-F238E27FC236}">
              <a16:creationId xmlns:a16="http://schemas.microsoft.com/office/drawing/2014/main" id="{00000000-0008-0000-0F00-0000E1000000}"/>
            </a:ext>
          </a:extLst>
        </xdr:cNvPr>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26" name="正方形/長方形 225">
          <a:extLst>
            <a:ext uri="{FF2B5EF4-FFF2-40B4-BE49-F238E27FC236}">
              <a16:creationId xmlns:a16="http://schemas.microsoft.com/office/drawing/2014/main" id="{00000000-0008-0000-0F00-0000E2000000}"/>
            </a:ext>
          </a:extLst>
        </xdr:cNvPr>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27" name="テキスト ボックス 226">
          <a:extLst>
            <a:ext uri="{FF2B5EF4-FFF2-40B4-BE49-F238E27FC236}">
              <a16:creationId xmlns:a16="http://schemas.microsoft.com/office/drawing/2014/main" id="{00000000-0008-0000-0F00-0000E3000000}"/>
            </a:ext>
          </a:extLst>
        </xdr:cNvPr>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28" name="直線コネクタ 227">
          <a:extLst>
            <a:ext uri="{FF2B5EF4-FFF2-40B4-BE49-F238E27FC236}">
              <a16:creationId xmlns:a16="http://schemas.microsoft.com/office/drawing/2014/main" id="{00000000-0008-0000-0F00-0000E4000000}"/>
            </a:ext>
          </a:extLst>
        </xdr:cNvPr>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114300</xdr:rowOff>
    </xdr:from>
    <xdr:to>
      <xdr:col>28</xdr:col>
      <xdr:colOff>114300</xdr:colOff>
      <xdr:row>86</xdr:row>
      <xdr:rowOff>114300</xdr:rowOff>
    </xdr:to>
    <xdr:cxnSp macro="">
      <xdr:nvCxnSpPr>
        <xdr:cNvPr id="229" name="直線コネクタ 228">
          <a:extLst>
            <a:ext uri="{FF2B5EF4-FFF2-40B4-BE49-F238E27FC236}">
              <a16:creationId xmlns:a16="http://schemas.microsoft.com/office/drawing/2014/main" id="{00000000-0008-0000-0F00-0000E5000000}"/>
            </a:ext>
          </a:extLst>
        </xdr:cNvPr>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85</xdr:row>
      <xdr:rowOff>143527</xdr:rowOff>
    </xdr:from>
    <xdr:ext cx="338939" cy="259045"/>
    <xdr:sp macro="" textlink="">
      <xdr:nvSpPr>
        <xdr:cNvPr id="230" name="テキスト ボックス 229">
          <a:extLst>
            <a:ext uri="{FF2B5EF4-FFF2-40B4-BE49-F238E27FC236}">
              <a16:creationId xmlns:a16="http://schemas.microsoft.com/office/drawing/2014/main" id="{00000000-0008-0000-0F00-0000E6000000}"/>
            </a:ext>
          </a:extLst>
        </xdr:cNvPr>
        <xdr:cNvSpPr txBox="1"/>
      </xdr:nvSpPr>
      <xdr:spPr>
        <a:xfrm>
          <a:off x="423061" y="1471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31" name="直線コネクタ 230">
          <a:extLst>
            <a:ext uri="{FF2B5EF4-FFF2-40B4-BE49-F238E27FC236}">
              <a16:creationId xmlns:a16="http://schemas.microsoft.com/office/drawing/2014/main" id="{00000000-0008-0000-0F00-0000E7000000}"/>
            </a:ext>
          </a:extLst>
        </xdr:cNvPr>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32" name="テキスト ボックス 231">
          <a:extLst>
            <a:ext uri="{FF2B5EF4-FFF2-40B4-BE49-F238E27FC236}">
              <a16:creationId xmlns:a16="http://schemas.microsoft.com/office/drawing/2014/main" id="{00000000-0008-0000-0F00-0000E8000000}"/>
            </a:ext>
          </a:extLst>
        </xdr:cNvPr>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33" name="直線コネクタ 232">
          <a:extLst>
            <a:ext uri="{FF2B5EF4-FFF2-40B4-BE49-F238E27FC236}">
              <a16:creationId xmlns:a16="http://schemas.microsoft.com/office/drawing/2014/main" id="{00000000-0008-0000-0F00-0000E9000000}"/>
            </a:ext>
          </a:extLst>
        </xdr:cNvPr>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34" name="テキスト ボックス 233">
          <a:extLst>
            <a:ext uri="{FF2B5EF4-FFF2-40B4-BE49-F238E27FC236}">
              <a16:creationId xmlns:a16="http://schemas.microsoft.com/office/drawing/2014/main" id="{00000000-0008-0000-0F00-0000EA000000}"/>
            </a:ext>
          </a:extLst>
        </xdr:cNvPr>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35" name="直線コネクタ 234">
          <a:extLst>
            <a:ext uri="{FF2B5EF4-FFF2-40B4-BE49-F238E27FC236}">
              <a16:creationId xmlns:a16="http://schemas.microsoft.com/office/drawing/2014/main" id="{00000000-0008-0000-0F00-0000EB000000}"/>
            </a:ext>
          </a:extLst>
        </xdr:cNvPr>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36" name="テキスト ボックス 235">
          <a:extLst>
            <a:ext uri="{FF2B5EF4-FFF2-40B4-BE49-F238E27FC236}">
              <a16:creationId xmlns:a16="http://schemas.microsoft.com/office/drawing/2014/main" id="{00000000-0008-0000-0F00-0000EC000000}"/>
            </a:ext>
          </a:extLst>
        </xdr:cNvPr>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37" name="直線コネクタ 236">
          <a:extLst>
            <a:ext uri="{FF2B5EF4-FFF2-40B4-BE49-F238E27FC236}">
              <a16:creationId xmlns:a16="http://schemas.microsoft.com/office/drawing/2014/main" id="{00000000-0008-0000-0F00-0000ED000000}"/>
            </a:ext>
          </a:extLst>
        </xdr:cNvPr>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76</xdr:row>
      <xdr:rowOff>162577</xdr:rowOff>
    </xdr:from>
    <xdr:ext cx="403059" cy="259045"/>
    <xdr:sp macro="" textlink="">
      <xdr:nvSpPr>
        <xdr:cNvPr id="238" name="テキスト ボックス 237">
          <a:extLst>
            <a:ext uri="{FF2B5EF4-FFF2-40B4-BE49-F238E27FC236}">
              <a16:creationId xmlns:a16="http://schemas.microsoft.com/office/drawing/2014/main" id="{00000000-0008-0000-0F00-0000EE000000}"/>
            </a:ext>
          </a:extLst>
        </xdr:cNvPr>
        <xdr:cNvSpPr txBox="1"/>
      </xdr:nvSpPr>
      <xdr:spPr>
        <a:xfrm>
          <a:off x="358941" y="1319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39" name="直線コネクタ 238">
          <a:extLst>
            <a:ext uri="{FF2B5EF4-FFF2-40B4-BE49-F238E27FC236}">
              <a16:creationId xmlns:a16="http://schemas.microsoft.com/office/drawing/2014/main" id="{00000000-0008-0000-0F00-0000EF000000}"/>
            </a:ext>
          </a:extLst>
        </xdr:cNvPr>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40" name="テキスト ボックス 239">
          <a:extLst>
            <a:ext uri="{FF2B5EF4-FFF2-40B4-BE49-F238E27FC236}">
              <a16:creationId xmlns:a16="http://schemas.microsoft.com/office/drawing/2014/main" id="{00000000-0008-0000-0F00-0000F0000000}"/>
            </a:ext>
          </a:extLst>
        </xdr:cNvPr>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41" name="【福祉施設】&#10;有形固定資産減価償却率グラフ枠">
          <a:extLst>
            <a:ext uri="{FF2B5EF4-FFF2-40B4-BE49-F238E27FC236}">
              <a16:creationId xmlns:a16="http://schemas.microsoft.com/office/drawing/2014/main" id="{00000000-0008-0000-0F00-0000F1000000}"/>
            </a:ext>
          </a:extLst>
        </xdr:cNvPr>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22861</xdr:rowOff>
    </xdr:from>
    <xdr:to>
      <xdr:col>24</xdr:col>
      <xdr:colOff>62865</xdr:colOff>
      <xdr:row>85</xdr:row>
      <xdr:rowOff>106680</xdr:rowOff>
    </xdr:to>
    <xdr:cxnSp macro="">
      <xdr:nvCxnSpPr>
        <xdr:cNvPr id="242" name="直線コネクタ 241">
          <a:extLst>
            <a:ext uri="{FF2B5EF4-FFF2-40B4-BE49-F238E27FC236}">
              <a16:creationId xmlns:a16="http://schemas.microsoft.com/office/drawing/2014/main" id="{00000000-0008-0000-0F00-0000F2000000}"/>
            </a:ext>
          </a:extLst>
        </xdr:cNvPr>
        <xdr:cNvCxnSpPr/>
      </xdr:nvCxnSpPr>
      <xdr:spPr>
        <a:xfrm flipV="1">
          <a:off x="4634865" y="13224511"/>
          <a:ext cx="0" cy="14554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110507</xdr:rowOff>
    </xdr:from>
    <xdr:ext cx="340478" cy="259045"/>
    <xdr:sp macro="" textlink="">
      <xdr:nvSpPr>
        <xdr:cNvPr id="243" name="【福祉施設】&#10;有形固定資産減価償却率最小値テキスト">
          <a:extLst>
            <a:ext uri="{FF2B5EF4-FFF2-40B4-BE49-F238E27FC236}">
              <a16:creationId xmlns:a16="http://schemas.microsoft.com/office/drawing/2014/main" id="{00000000-0008-0000-0F00-0000F3000000}"/>
            </a:ext>
          </a:extLst>
        </xdr:cNvPr>
        <xdr:cNvSpPr txBox="1"/>
      </xdr:nvSpPr>
      <xdr:spPr>
        <a:xfrm>
          <a:off x="4673600" y="1468375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106680</xdr:rowOff>
    </xdr:from>
    <xdr:to>
      <xdr:col>24</xdr:col>
      <xdr:colOff>152400</xdr:colOff>
      <xdr:row>85</xdr:row>
      <xdr:rowOff>106680</xdr:rowOff>
    </xdr:to>
    <xdr:cxnSp macro="">
      <xdr:nvCxnSpPr>
        <xdr:cNvPr id="244" name="直線コネクタ 243">
          <a:extLst>
            <a:ext uri="{FF2B5EF4-FFF2-40B4-BE49-F238E27FC236}">
              <a16:creationId xmlns:a16="http://schemas.microsoft.com/office/drawing/2014/main" id="{00000000-0008-0000-0F00-0000F4000000}"/>
            </a:ext>
          </a:extLst>
        </xdr:cNvPr>
        <xdr:cNvCxnSpPr/>
      </xdr:nvCxnSpPr>
      <xdr:spPr>
        <a:xfrm>
          <a:off x="4546600" y="146799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75</xdr:row>
      <xdr:rowOff>140988</xdr:rowOff>
    </xdr:from>
    <xdr:ext cx="405111" cy="259045"/>
    <xdr:sp macro="" textlink="">
      <xdr:nvSpPr>
        <xdr:cNvPr id="245" name="【福祉施設】&#10;有形固定資産減価償却率最大値テキスト">
          <a:extLst>
            <a:ext uri="{FF2B5EF4-FFF2-40B4-BE49-F238E27FC236}">
              <a16:creationId xmlns:a16="http://schemas.microsoft.com/office/drawing/2014/main" id="{00000000-0008-0000-0F00-0000F5000000}"/>
            </a:ext>
          </a:extLst>
        </xdr:cNvPr>
        <xdr:cNvSpPr txBox="1"/>
      </xdr:nvSpPr>
      <xdr:spPr>
        <a:xfrm>
          <a:off x="4673600" y="129997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22861</xdr:rowOff>
    </xdr:from>
    <xdr:to>
      <xdr:col>24</xdr:col>
      <xdr:colOff>152400</xdr:colOff>
      <xdr:row>77</xdr:row>
      <xdr:rowOff>22861</xdr:rowOff>
    </xdr:to>
    <xdr:cxnSp macro="">
      <xdr:nvCxnSpPr>
        <xdr:cNvPr id="246" name="直線コネクタ 245">
          <a:extLst>
            <a:ext uri="{FF2B5EF4-FFF2-40B4-BE49-F238E27FC236}">
              <a16:creationId xmlns:a16="http://schemas.microsoft.com/office/drawing/2014/main" id="{00000000-0008-0000-0F00-0000F6000000}"/>
            </a:ext>
          </a:extLst>
        </xdr:cNvPr>
        <xdr:cNvCxnSpPr/>
      </xdr:nvCxnSpPr>
      <xdr:spPr>
        <a:xfrm>
          <a:off x="4546600" y="132245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80</xdr:row>
      <xdr:rowOff>160672</xdr:rowOff>
    </xdr:from>
    <xdr:ext cx="405111" cy="259045"/>
    <xdr:sp macro="" textlink="">
      <xdr:nvSpPr>
        <xdr:cNvPr id="247" name="【福祉施設】&#10;有形固定資産減価償却率平均値テキスト">
          <a:extLst>
            <a:ext uri="{FF2B5EF4-FFF2-40B4-BE49-F238E27FC236}">
              <a16:creationId xmlns:a16="http://schemas.microsoft.com/office/drawing/2014/main" id="{00000000-0008-0000-0F00-0000F7000000}"/>
            </a:ext>
          </a:extLst>
        </xdr:cNvPr>
        <xdr:cNvSpPr txBox="1"/>
      </xdr:nvSpPr>
      <xdr:spPr>
        <a:xfrm>
          <a:off x="4673600" y="1387667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81</xdr:row>
      <xdr:rowOff>137795</xdr:rowOff>
    </xdr:from>
    <xdr:to>
      <xdr:col>24</xdr:col>
      <xdr:colOff>114300</xdr:colOff>
      <xdr:row>82</xdr:row>
      <xdr:rowOff>67945</xdr:rowOff>
    </xdr:to>
    <xdr:sp macro="" textlink="">
      <xdr:nvSpPr>
        <xdr:cNvPr id="248" name="フローチャート: 判断 247">
          <a:extLst>
            <a:ext uri="{FF2B5EF4-FFF2-40B4-BE49-F238E27FC236}">
              <a16:creationId xmlns:a16="http://schemas.microsoft.com/office/drawing/2014/main" id="{00000000-0008-0000-0F00-0000F8000000}"/>
            </a:ext>
          </a:extLst>
        </xdr:cNvPr>
        <xdr:cNvSpPr/>
      </xdr:nvSpPr>
      <xdr:spPr>
        <a:xfrm>
          <a:off x="4584700" y="140252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81</xdr:row>
      <xdr:rowOff>92075</xdr:rowOff>
    </xdr:from>
    <xdr:to>
      <xdr:col>20</xdr:col>
      <xdr:colOff>38100</xdr:colOff>
      <xdr:row>82</xdr:row>
      <xdr:rowOff>22225</xdr:rowOff>
    </xdr:to>
    <xdr:sp macro="" textlink="">
      <xdr:nvSpPr>
        <xdr:cNvPr id="249" name="フローチャート: 判断 248">
          <a:extLst>
            <a:ext uri="{FF2B5EF4-FFF2-40B4-BE49-F238E27FC236}">
              <a16:creationId xmlns:a16="http://schemas.microsoft.com/office/drawing/2014/main" id="{00000000-0008-0000-0F00-0000F9000000}"/>
            </a:ext>
          </a:extLst>
        </xdr:cNvPr>
        <xdr:cNvSpPr/>
      </xdr:nvSpPr>
      <xdr:spPr>
        <a:xfrm>
          <a:off x="3746500" y="139795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81</xdr:row>
      <xdr:rowOff>8255</xdr:rowOff>
    </xdr:from>
    <xdr:to>
      <xdr:col>15</xdr:col>
      <xdr:colOff>101600</xdr:colOff>
      <xdr:row>81</xdr:row>
      <xdr:rowOff>109855</xdr:rowOff>
    </xdr:to>
    <xdr:sp macro="" textlink="">
      <xdr:nvSpPr>
        <xdr:cNvPr id="250" name="フローチャート: 判断 249">
          <a:extLst>
            <a:ext uri="{FF2B5EF4-FFF2-40B4-BE49-F238E27FC236}">
              <a16:creationId xmlns:a16="http://schemas.microsoft.com/office/drawing/2014/main" id="{00000000-0008-0000-0F00-0000FA000000}"/>
            </a:ext>
          </a:extLst>
        </xdr:cNvPr>
        <xdr:cNvSpPr/>
      </xdr:nvSpPr>
      <xdr:spPr>
        <a:xfrm>
          <a:off x="2857500" y="138957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51" name="テキスト ボックス 250">
          <a:extLst>
            <a:ext uri="{FF2B5EF4-FFF2-40B4-BE49-F238E27FC236}">
              <a16:creationId xmlns:a16="http://schemas.microsoft.com/office/drawing/2014/main" id="{00000000-0008-0000-0F00-0000FB000000}"/>
            </a:ext>
          </a:extLst>
        </xdr:cNvPr>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52" name="テキスト ボックス 251">
          <a:extLst>
            <a:ext uri="{FF2B5EF4-FFF2-40B4-BE49-F238E27FC236}">
              <a16:creationId xmlns:a16="http://schemas.microsoft.com/office/drawing/2014/main" id="{00000000-0008-0000-0F00-0000FC000000}"/>
            </a:ext>
          </a:extLst>
        </xdr:cNvPr>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53" name="テキスト ボックス 252">
          <a:extLst>
            <a:ext uri="{FF2B5EF4-FFF2-40B4-BE49-F238E27FC236}">
              <a16:creationId xmlns:a16="http://schemas.microsoft.com/office/drawing/2014/main" id="{00000000-0008-0000-0F00-0000FD000000}"/>
            </a:ext>
          </a:extLst>
        </xdr:cNvPr>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54" name="テキスト ボックス 253">
          <a:extLst>
            <a:ext uri="{FF2B5EF4-FFF2-40B4-BE49-F238E27FC236}">
              <a16:creationId xmlns:a16="http://schemas.microsoft.com/office/drawing/2014/main" id="{00000000-0008-0000-0F00-0000FE000000}"/>
            </a:ext>
          </a:extLst>
        </xdr:cNvPr>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55" name="テキスト ボックス 254">
          <a:extLst>
            <a:ext uri="{FF2B5EF4-FFF2-40B4-BE49-F238E27FC236}">
              <a16:creationId xmlns:a16="http://schemas.microsoft.com/office/drawing/2014/main" id="{00000000-0008-0000-0F00-0000FF000000}"/>
            </a:ext>
          </a:extLst>
        </xdr:cNvPr>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99695</xdr:rowOff>
    </xdr:from>
    <xdr:to>
      <xdr:col>24</xdr:col>
      <xdr:colOff>114300</xdr:colOff>
      <xdr:row>83</xdr:row>
      <xdr:rowOff>29845</xdr:rowOff>
    </xdr:to>
    <xdr:sp macro="" textlink="">
      <xdr:nvSpPr>
        <xdr:cNvPr id="256" name="楕円 255">
          <a:extLst>
            <a:ext uri="{FF2B5EF4-FFF2-40B4-BE49-F238E27FC236}">
              <a16:creationId xmlns:a16="http://schemas.microsoft.com/office/drawing/2014/main" id="{00000000-0008-0000-0F00-000000010000}"/>
            </a:ext>
          </a:extLst>
        </xdr:cNvPr>
        <xdr:cNvSpPr/>
      </xdr:nvSpPr>
      <xdr:spPr>
        <a:xfrm>
          <a:off x="4584700" y="141585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78122</xdr:rowOff>
    </xdr:from>
    <xdr:ext cx="405111" cy="259045"/>
    <xdr:sp macro="" textlink="">
      <xdr:nvSpPr>
        <xdr:cNvPr id="257" name="【福祉施設】&#10;有形固定資産減価償却率該当値テキスト">
          <a:extLst>
            <a:ext uri="{FF2B5EF4-FFF2-40B4-BE49-F238E27FC236}">
              <a16:creationId xmlns:a16="http://schemas.microsoft.com/office/drawing/2014/main" id="{00000000-0008-0000-0F00-000001010000}"/>
            </a:ext>
          </a:extLst>
        </xdr:cNvPr>
        <xdr:cNvSpPr txBox="1"/>
      </xdr:nvSpPr>
      <xdr:spPr>
        <a:xfrm>
          <a:off x="4673600" y="141370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141605</xdr:rowOff>
    </xdr:from>
    <xdr:to>
      <xdr:col>20</xdr:col>
      <xdr:colOff>38100</xdr:colOff>
      <xdr:row>83</xdr:row>
      <xdr:rowOff>71755</xdr:rowOff>
    </xdr:to>
    <xdr:sp macro="" textlink="">
      <xdr:nvSpPr>
        <xdr:cNvPr id="258" name="楕円 257">
          <a:extLst>
            <a:ext uri="{FF2B5EF4-FFF2-40B4-BE49-F238E27FC236}">
              <a16:creationId xmlns:a16="http://schemas.microsoft.com/office/drawing/2014/main" id="{00000000-0008-0000-0F00-000002010000}"/>
            </a:ext>
          </a:extLst>
        </xdr:cNvPr>
        <xdr:cNvSpPr/>
      </xdr:nvSpPr>
      <xdr:spPr>
        <a:xfrm>
          <a:off x="3746500" y="142005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150495</xdr:rowOff>
    </xdr:from>
    <xdr:to>
      <xdr:col>24</xdr:col>
      <xdr:colOff>63500</xdr:colOff>
      <xdr:row>83</xdr:row>
      <xdr:rowOff>20955</xdr:rowOff>
    </xdr:to>
    <xdr:cxnSp macro="">
      <xdr:nvCxnSpPr>
        <xdr:cNvPr id="259" name="直線コネクタ 258">
          <a:extLst>
            <a:ext uri="{FF2B5EF4-FFF2-40B4-BE49-F238E27FC236}">
              <a16:creationId xmlns:a16="http://schemas.microsoft.com/office/drawing/2014/main" id="{00000000-0008-0000-0F00-000003010000}"/>
            </a:ext>
          </a:extLst>
        </xdr:cNvPr>
        <xdr:cNvCxnSpPr/>
      </xdr:nvCxnSpPr>
      <xdr:spPr>
        <a:xfrm flipV="1">
          <a:off x="3797300" y="14209395"/>
          <a:ext cx="838200" cy="419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80</xdr:row>
      <xdr:rowOff>38752</xdr:rowOff>
    </xdr:from>
    <xdr:ext cx="405111" cy="259045"/>
    <xdr:sp macro="" textlink="">
      <xdr:nvSpPr>
        <xdr:cNvPr id="260" name="n_1aveValue【福祉施設】&#10;有形固定資産減価償却率">
          <a:extLst>
            <a:ext uri="{FF2B5EF4-FFF2-40B4-BE49-F238E27FC236}">
              <a16:creationId xmlns:a16="http://schemas.microsoft.com/office/drawing/2014/main" id="{00000000-0008-0000-0F00-000004010000}"/>
            </a:ext>
          </a:extLst>
        </xdr:cNvPr>
        <xdr:cNvSpPr txBox="1"/>
      </xdr:nvSpPr>
      <xdr:spPr>
        <a:xfrm>
          <a:off x="3582044" y="137547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79</xdr:row>
      <xdr:rowOff>126382</xdr:rowOff>
    </xdr:from>
    <xdr:ext cx="405111" cy="259045"/>
    <xdr:sp macro="" textlink="">
      <xdr:nvSpPr>
        <xdr:cNvPr id="261" name="n_2aveValue【福祉施設】&#10;有形固定資産減価償却率">
          <a:extLst>
            <a:ext uri="{FF2B5EF4-FFF2-40B4-BE49-F238E27FC236}">
              <a16:creationId xmlns:a16="http://schemas.microsoft.com/office/drawing/2014/main" id="{00000000-0008-0000-0F00-000005010000}"/>
            </a:ext>
          </a:extLst>
        </xdr:cNvPr>
        <xdr:cNvSpPr txBox="1"/>
      </xdr:nvSpPr>
      <xdr:spPr>
        <a:xfrm>
          <a:off x="2705744" y="136709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62882</xdr:rowOff>
    </xdr:from>
    <xdr:ext cx="405111" cy="259045"/>
    <xdr:sp macro="" textlink="">
      <xdr:nvSpPr>
        <xdr:cNvPr id="262" name="n_1mainValue【福祉施設】&#10;有形固定資産減価償却率">
          <a:extLst>
            <a:ext uri="{FF2B5EF4-FFF2-40B4-BE49-F238E27FC236}">
              <a16:creationId xmlns:a16="http://schemas.microsoft.com/office/drawing/2014/main" id="{00000000-0008-0000-0F00-000006010000}"/>
            </a:ext>
          </a:extLst>
        </xdr:cNvPr>
        <xdr:cNvSpPr txBox="1"/>
      </xdr:nvSpPr>
      <xdr:spPr>
        <a:xfrm>
          <a:off x="3582044" y="14293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63" name="正方形/長方形 262">
          <a:extLst>
            <a:ext uri="{FF2B5EF4-FFF2-40B4-BE49-F238E27FC236}">
              <a16:creationId xmlns:a16="http://schemas.microsoft.com/office/drawing/2014/main" id="{00000000-0008-0000-0F00-000007010000}"/>
            </a:ext>
          </a:extLst>
        </xdr:cNvPr>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64" name="正方形/長方形 263">
          <a:extLst>
            <a:ext uri="{FF2B5EF4-FFF2-40B4-BE49-F238E27FC236}">
              <a16:creationId xmlns:a16="http://schemas.microsoft.com/office/drawing/2014/main" id="{00000000-0008-0000-0F00-000008010000}"/>
            </a:ext>
          </a:extLst>
        </xdr:cNvPr>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65" name="正方形/長方形 264">
          <a:extLst>
            <a:ext uri="{FF2B5EF4-FFF2-40B4-BE49-F238E27FC236}">
              <a16:creationId xmlns:a16="http://schemas.microsoft.com/office/drawing/2014/main" id="{00000000-0008-0000-0F00-000009010000}"/>
            </a:ext>
          </a:extLst>
        </xdr:cNvPr>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266" name="正方形/長方形 265">
          <a:extLst>
            <a:ext uri="{FF2B5EF4-FFF2-40B4-BE49-F238E27FC236}">
              <a16:creationId xmlns:a16="http://schemas.microsoft.com/office/drawing/2014/main" id="{00000000-0008-0000-0F00-00000A010000}"/>
            </a:ext>
          </a:extLst>
        </xdr:cNvPr>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267" name="正方形/長方形 266">
          <a:extLst>
            <a:ext uri="{FF2B5EF4-FFF2-40B4-BE49-F238E27FC236}">
              <a16:creationId xmlns:a16="http://schemas.microsoft.com/office/drawing/2014/main" id="{00000000-0008-0000-0F00-00000B010000}"/>
            </a:ext>
          </a:extLst>
        </xdr:cNvPr>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268" name="正方形/長方形 267">
          <a:extLst>
            <a:ext uri="{FF2B5EF4-FFF2-40B4-BE49-F238E27FC236}">
              <a16:creationId xmlns:a16="http://schemas.microsoft.com/office/drawing/2014/main" id="{00000000-0008-0000-0F00-00000C010000}"/>
            </a:ext>
          </a:extLst>
        </xdr:cNvPr>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269" name="正方形/長方形 268">
          <a:extLst>
            <a:ext uri="{FF2B5EF4-FFF2-40B4-BE49-F238E27FC236}">
              <a16:creationId xmlns:a16="http://schemas.microsoft.com/office/drawing/2014/main" id="{00000000-0008-0000-0F00-00000D010000}"/>
            </a:ext>
          </a:extLst>
        </xdr:cNvPr>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270" name="正方形/長方形 269">
          <a:extLst>
            <a:ext uri="{FF2B5EF4-FFF2-40B4-BE49-F238E27FC236}">
              <a16:creationId xmlns:a16="http://schemas.microsoft.com/office/drawing/2014/main" id="{00000000-0008-0000-0F00-00000E010000}"/>
            </a:ext>
          </a:extLst>
        </xdr:cNvPr>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271" name="テキスト ボックス 270">
          <a:extLst>
            <a:ext uri="{FF2B5EF4-FFF2-40B4-BE49-F238E27FC236}">
              <a16:creationId xmlns:a16="http://schemas.microsoft.com/office/drawing/2014/main" id="{00000000-0008-0000-0F00-00000F010000}"/>
            </a:ext>
          </a:extLst>
        </xdr:cNvPr>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272" name="直線コネクタ 271">
          <a:extLst>
            <a:ext uri="{FF2B5EF4-FFF2-40B4-BE49-F238E27FC236}">
              <a16:creationId xmlns:a16="http://schemas.microsoft.com/office/drawing/2014/main" id="{00000000-0008-0000-0F00-000010010000}"/>
            </a:ext>
          </a:extLst>
        </xdr:cNvPr>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114300</xdr:rowOff>
    </xdr:from>
    <xdr:to>
      <xdr:col>59</xdr:col>
      <xdr:colOff>50800</xdr:colOff>
      <xdr:row>86</xdr:row>
      <xdr:rowOff>114300</xdr:rowOff>
    </xdr:to>
    <xdr:cxnSp macro="">
      <xdr:nvCxnSpPr>
        <xdr:cNvPr id="273" name="直線コネクタ 272">
          <a:extLst>
            <a:ext uri="{FF2B5EF4-FFF2-40B4-BE49-F238E27FC236}">
              <a16:creationId xmlns:a16="http://schemas.microsoft.com/office/drawing/2014/main" id="{00000000-0008-0000-0F00-000011010000}"/>
            </a:ext>
          </a:extLst>
        </xdr:cNvPr>
        <xdr:cNvCxnSpPr/>
      </xdr:nvCxnSpPr>
      <xdr:spPr>
        <a:xfrm>
          <a:off x="6604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143527</xdr:rowOff>
    </xdr:from>
    <xdr:ext cx="467179" cy="259045"/>
    <xdr:sp macro="" textlink="">
      <xdr:nvSpPr>
        <xdr:cNvPr id="274" name="テキスト ボックス 273">
          <a:extLst>
            <a:ext uri="{FF2B5EF4-FFF2-40B4-BE49-F238E27FC236}">
              <a16:creationId xmlns:a16="http://schemas.microsoft.com/office/drawing/2014/main" id="{00000000-0008-0000-0F00-000012010000}"/>
            </a:ext>
          </a:extLst>
        </xdr:cNvPr>
        <xdr:cNvSpPr txBox="1"/>
      </xdr:nvSpPr>
      <xdr:spPr>
        <a:xfrm>
          <a:off x="6136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84</xdr:row>
      <xdr:rowOff>76200</xdr:rowOff>
    </xdr:from>
    <xdr:to>
      <xdr:col>59</xdr:col>
      <xdr:colOff>50800</xdr:colOff>
      <xdr:row>84</xdr:row>
      <xdr:rowOff>76200</xdr:rowOff>
    </xdr:to>
    <xdr:cxnSp macro="">
      <xdr:nvCxnSpPr>
        <xdr:cNvPr id="275" name="直線コネクタ 274">
          <a:extLst>
            <a:ext uri="{FF2B5EF4-FFF2-40B4-BE49-F238E27FC236}">
              <a16:creationId xmlns:a16="http://schemas.microsoft.com/office/drawing/2014/main" id="{00000000-0008-0000-0F00-000013010000}"/>
            </a:ext>
          </a:extLst>
        </xdr:cNvPr>
        <xdr:cNvCxnSpPr/>
      </xdr:nvCxnSpPr>
      <xdr:spPr>
        <a:xfrm>
          <a:off x="6604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83</xdr:row>
      <xdr:rowOff>105427</xdr:rowOff>
    </xdr:from>
    <xdr:ext cx="467179" cy="259045"/>
    <xdr:sp macro="" textlink="">
      <xdr:nvSpPr>
        <xdr:cNvPr id="276" name="テキスト ボックス 275">
          <a:extLst>
            <a:ext uri="{FF2B5EF4-FFF2-40B4-BE49-F238E27FC236}">
              <a16:creationId xmlns:a16="http://schemas.microsoft.com/office/drawing/2014/main" id="{00000000-0008-0000-0F00-000014010000}"/>
            </a:ext>
          </a:extLst>
        </xdr:cNvPr>
        <xdr:cNvSpPr txBox="1"/>
      </xdr:nvSpPr>
      <xdr:spPr>
        <a:xfrm>
          <a:off x="6136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82</xdr:row>
      <xdr:rowOff>38100</xdr:rowOff>
    </xdr:from>
    <xdr:to>
      <xdr:col>59</xdr:col>
      <xdr:colOff>50800</xdr:colOff>
      <xdr:row>82</xdr:row>
      <xdr:rowOff>38100</xdr:rowOff>
    </xdr:to>
    <xdr:cxnSp macro="">
      <xdr:nvCxnSpPr>
        <xdr:cNvPr id="277" name="直線コネクタ 276">
          <a:extLst>
            <a:ext uri="{FF2B5EF4-FFF2-40B4-BE49-F238E27FC236}">
              <a16:creationId xmlns:a16="http://schemas.microsoft.com/office/drawing/2014/main" id="{00000000-0008-0000-0F00-000015010000}"/>
            </a:ext>
          </a:extLst>
        </xdr:cNvPr>
        <xdr:cNvCxnSpPr/>
      </xdr:nvCxnSpPr>
      <xdr:spPr>
        <a:xfrm>
          <a:off x="6604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81</xdr:row>
      <xdr:rowOff>67327</xdr:rowOff>
    </xdr:from>
    <xdr:ext cx="467179" cy="259045"/>
    <xdr:sp macro="" textlink="">
      <xdr:nvSpPr>
        <xdr:cNvPr id="278" name="テキスト ボックス 277">
          <a:extLst>
            <a:ext uri="{FF2B5EF4-FFF2-40B4-BE49-F238E27FC236}">
              <a16:creationId xmlns:a16="http://schemas.microsoft.com/office/drawing/2014/main" id="{00000000-0008-0000-0F00-000016010000}"/>
            </a:ext>
          </a:extLst>
        </xdr:cNvPr>
        <xdr:cNvSpPr txBox="1"/>
      </xdr:nvSpPr>
      <xdr:spPr>
        <a:xfrm>
          <a:off x="6136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0</xdr:rowOff>
    </xdr:from>
    <xdr:to>
      <xdr:col>59</xdr:col>
      <xdr:colOff>50800</xdr:colOff>
      <xdr:row>80</xdr:row>
      <xdr:rowOff>0</xdr:rowOff>
    </xdr:to>
    <xdr:cxnSp macro="">
      <xdr:nvCxnSpPr>
        <xdr:cNvPr id="279" name="直線コネクタ 278">
          <a:extLst>
            <a:ext uri="{FF2B5EF4-FFF2-40B4-BE49-F238E27FC236}">
              <a16:creationId xmlns:a16="http://schemas.microsoft.com/office/drawing/2014/main" id="{00000000-0008-0000-0F00-000017010000}"/>
            </a:ext>
          </a:extLst>
        </xdr:cNvPr>
        <xdr:cNvCxnSpPr/>
      </xdr:nvCxnSpPr>
      <xdr:spPr>
        <a:xfrm>
          <a:off x="6604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79</xdr:row>
      <xdr:rowOff>29227</xdr:rowOff>
    </xdr:from>
    <xdr:ext cx="467179" cy="259045"/>
    <xdr:sp macro="" textlink="">
      <xdr:nvSpPr>
        <xdr:cNvPr id="280" name="テキスト ボックス 279">
          <a:extLst>
            <a:ext uri="{FF2B5EF4-FFF2-40B4-BE49-F238E27FC236}">
              <a16:creationId xmlns:a16="http://schemas.microsoft.com/office/drawing/2014/main" id="{00000000-0008-0000-0F00-000018010000}"/>
            </a:ext>
          </a:extLst>
        </xdr:cNvPr>
        <xdr:cNvSpPr txBox="1"/>
      </xdr:nvSpPr>
      <xdr:spPr>
        <a:xfrm>
          <a:off x="6136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133350</xdr:rowOff>
    </xdr:from>
    <xdr:to>
      <xdr:col>59</xdr:col>
      <xdr:colOff>50800</xdr:colOff>
      <xdr:row>77</xdr:row>
      <xdr:rowOff>133350</xdr:rowOff>
    </xdr:to>
    <xdr:cxnSp macro="">
      <xdr:nvCxnSpPr>
        <xdr:cNvPr id="281" name="直線コネクタ 280">
          <a:extLst>
            <a:ext uri="{FF2B5EF4-FFF2-40B4-BE49-F238E27FC236}">
              <a16:creationId xmlns:a16="http://schemas.microsoft.com/office/drawing/2014/main" id="{00000000-0008-0000-0F00-000019010000}"/>
            </a:ext>
          </a:extLst>
        </xdr:cNvPr>
        <xdr:cNvCxnSpPr/>
      </xdr:nvCxnSpPr>
      <xdr:spPr>
        <a:xfrm>
          <a:off x="6604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162577</xdr:rowOff>
    </xdr:from>
    <xdr:ext cx="467179" cy="259045"/>
    <xdr:sp macro="" textlink="">
      <xdr:nvSpPr>
        <xdr:cNvPr id="282" name="テキスト ボックス 281">
          <a:extLst>
            <a:ext uri="{FF2B5EF4-FFF2-40B4-BE49-F238E27FC236}">
              <a16:creationId xmlns:a16="http://schemas.microsoft.com/office/drawing/2014/main" id="{00000000-0008-0000-0F00-00001A010000}"/>
            </a:ext>
          </a:extLst>
        </xdr:cNvPr>
        <xdr:cNvSpPr txBox="1"/>
      </xdr:nvSpPr>
      <xdr:spPr>
        <a:xfrm>
          <a:off x="6136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283" name="直線コネクタ 282">
          <a:extLst>
            <a:ext uri="{FF2B5EF4-FFF2-40B4-BE49-F238E27FC236}">
              <a16:creationId xmlns:a16="http://schemas.microsoft.com/office/drawing/2014/main" id="{00000000-0008-0000-0F00-00001B010000}"/>
            </a:ext>
          </a:extLst>
        </xdr:cNvPr>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284" name="テキスト ボックス 283">
          <a:extLst>
            <a:ext uri="{FF2B5EF4-FFF2-40B4-BE49-F238E27FC236}">
              <a16:creationId xmlns:a16="http://schemas.microsoft.com/office/drawing/2014/main" id="{00000000-0008-0000-0F00-00001C010000}"/>
            </a:ext>
          </a:extLst>
        </xdr:cNvPr>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285" name="【福祉施設】&#10;一人当たり面積グラフ枠">
          <a:extLst>
            <a:ext uri="{FF2B5EF4-FFF2-40B4-BE49-F238E27FC236}">
              <a16:creationId xmlns:a16="http://schemas.microsoft.com/office/drawing/2014/main" id="{00000000-0008-0000-0F00-00001D010000}"/>
            </a:ext>
          </a:extLst>
        </xdr:cNvPr>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88773</xdr:rowOff>
    </xdr:from>
    <xdr:to>
      <xdr:col>54</xdr:col>
      <xdr:colOff>189865</xdr:colOff>
      <xdr:row>86</xdr:row>
      <xdr:rowOff>73152</xdr:rowOff>
    </xdr:to>
    <xdr:cxnSp macro="">
      <xdr:nvCxnSpPr>
        <xdr:cNvPr id="286" name="直線コネクタ 285">
          <a:extLst>
            <a:ext uri="{FF2B5EF4-FFF2-40B4-BE49-F238E27FC236}">
              <a16:creationId xmlns:a16="http://schemas.microsoft.com/office/drawing/2014/main" id="{00000000-0008-0000-0F00-00001E010000}"/>
            </a:ext>
          </a:extLst>
        </xdr:cNvPr>
        <xdr:cNvCxnSpPr/>
      </xdr:nvCxnSpPr>
      <xdr:spPr>
        <a:xfrm flipV="1">
          <a:off x="10476865" y="13461873"/>
          <a:ext cx="0" cy="135597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76979</xdr:rowOff>
    </xdr:from>
    <xdr:ext cx="469744" cy="259045"/>
    <xdr:sp macro="" textlink="">
      <xdr:nvSpPr>
        <xdr:cNvPr id="287" name="【福祉施設】&#10;一人当たり面積最小値テキスト">
          <a:extLst>
            <a:ext uri="{FF2B5EF4-FFF2-40B4-BE49-F238E27FC236}">
              <a16:creationId xmlns:a16="http://schemas.microsoft.com/office/drawing/2014/main" id="{00000000-0008-0000-0F00-00001F010000}"/>
            </a:ext>
          </a:extLst>
        </xdr:cNvPr>
        <xdr:cNvSpPr txBox="1"/>
      </xdr:nvSpPr>
      <xdr:spPr>
        <a:xfrm>
          <a:off x="10515600" y="148216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73152</xdr:rowOff>
    </xdr:from>
    <xdr:to>
      <xdr:col>55</xdr:col>
      <xdr:colOff>88900</xdr:colOff>
      <xdr:row>86</xdr:row>
      <xdr:rowOff>73152</xdr:rowOff>
    </xdr:to>
    <xdr:cxnSp macro="">
      <xdr:nvCxnSpPr>
        <xdr:cNvPr id="288" name="直線コネクタ 287">
          <a:extLst>
            <a:ext uri="{FF2B5EF4-FFF2-40B4-BE49-F238E27FC236}">
              <a16:creationId xmlns:a16="http://schemas.microsoft.com/office/drawing/2014/main" id="{00000000-0008-0000-0F00-000020010000}"/>
            </a:ext>
          </a:extLst>
        </xdr:cNvPr>
        <xdr:cNvCxnSpPr/>
      </xdr:nvCxnSpPr>
      <xdr:spPr>
        <a:xfrm>
          <a:off x="10388600" y="148178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35450</xdr:rowOff>
    </xdr:from>
    <xdr:ext cx="469744" cy="259045"/>
    <xdr:sp macro="" textlink="">
      <xdr:nvSpPr>
        <xdr:cNvPr id="289" name="【福祉施設】&#10;一人当たり面積最大値テキスト">
          <a:extLst>
            <a:ext uri="{FF2B5EF4-FFF2-40B4-BE49-F238E27FC236}">
              <a16:creationId xmlns:a16="http://schemas.microsoft.com/office/drawing/2014/main" id="{00000000-0008-0000-0F00-000021010000}"/>
            </a:ext>
          </a:extLst>
        </xdr:cNvPr>
        <xdr:cNvSpPr txBox="1"/>
      </xdr:nvSpPr>
      <xdr:spPr>
        <a:xfrm>
          <a:off x="10515600" y="132371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88773</xdr:rowOff>
    </xdr:from>
    <xdr:to>
      <xdr:col>55</xdr:col>
      <xdr:colOff>88900</xdr:colOff>
      <xdr:row>78</xdr:row>
      <xdr:rowOff>88773</xdr:rowOff>
    </xdr:to>
    <xdr:cxnSp macro="">
      <xdr:nvCxnSpPr>
        <xdr:cNvPr id="290" name="直線コネクタ 289">
          <a:extLst>
            <a:ext uri="{FF2B5EF4-FFF2-40B4-BE49-F238E27FC236}">
              <a16:creationId xmlns:a16="http://schemas.microsoft.com/office/drawing/2014/main" id="{00000000-0008-0000-0F00-000022010000}"/>
            </a:ext>
          </a:extLst>
        </xdr:cNvPr>
        <xdr:cNvCxnSpPr/>
      </xdr:nvCxnSpPr>
      <xdr:spPr>
        <a:xfrm>
          <a:off x="10388600" y="134618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37989</xdr:rowOff>
    </xdr:from>
    <xdr:ext cx="469744" cy="259045"/>
    <xdr:sp macro="" textlink="">
      <xdr:nvSpPr>
        <xdr:cNvPr id="291" name="【福祉施設】&#10;一人当たり面積平均値テキスト">
          <a:extLst>
            <a:ext uri="{FF2B5EF4-FFF2-40B4-BE49-F238E27FC236}">
              <a16:creationId xmlns:a16="http://schemas.microsoft.com/office/drawing/2014/main" id="{00000000-0008-0000-0F00-000023010000}"/>
            </a:ext>
          </a:extLst>
        </xdr:cNvPr>
        <xdr:cNvSpPr txBox="1"/>
      </xdr:nvSpPr>
      <xdr:spPr>
        <a:xfrm>
          <a:off x="10515600" y="144397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15112</xdr:rowOff>
    </xdr:from>
    <xdr:to>
      <xdr:col>55</xdr:col>
      <xdr:colOff>50800</xdr:colOff>
      <xdr:row>85</xdr:row>
      <xdr:rowOff>116712</xdr:rowOff>
    </xdr:to>
    <xdr:sp macro="" textlink="">
      <xdr:nvSpPr>
        <xdr:cNvPr id="292" name="フローチャート: 判断 291">
          <a:extLst>
            <a:ext uri="{FF2B5EF4-FFF2-40B4-BE49-F238E27FC236}">
              <a16:creationId xmlns:a16="http://schemas.microsoft.com/office/drawing/2014/main" id="{00000000-0008-0000-0F00-000024010000}"/>
            </a:ext>
          </a:extLst>
        </xdr:cNvPr>
        <xdr:cNvSpPr/>
      </xdr:nvSpPr>
      <xdr:spPr>
        <a:xfrm>
          <a:off x="10426700" y="145883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4826</xdr:rowOff>
    </xdr:from>
    <xdr:to>
      <xdr:col>50</xdr:col>
      <xdr:colOff>165100</xdr:colOff>
      <xdr:row>85</xdr:row>
      <xdr:rowOff>106426</xdr:rowOff>
    </xdr:to>
    <xdr:sp macro="" textlink="">
      <xdr:nvSpPr>
        <xdr:cNvPr id="293" name="フローチャート: 判断 292">
          <a:extLst>
            <a:ext uri="{FF2B5EF4-FFF2-40B4-BE49-F238E27FC236}">
              <a16:creationId xmlns:a16="http://schemas.microsoft.com/office/drawing/2014/main" id="{00000000-0008-0000-0F00-000025010000}"/>
            </a:ext>
          </a:extLst>
        </xdr:cNvPr>
        <xdr:cNvSpPr/>
      </xdr:nvSpPr>
      <xdr:spPr>
        <a:xfrm>
          <a:off x="9588500" y="145780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169799</xdr:rowOff>
    </xdr:from>
    <xdr:to>
      <xdr:col>46</xdr:col>
      <xdr:colOff>38100</xdr:colOff>
      <xdr:row>85</xdr:row>
      <xdr:rowOff>99949</xdr:rowOff>
    </xdr:to>
    <xdr:sp macro="" textlink="">
      <xdr:nvSpPr>
        <xdr:cNvPr id="294" name="フローチャート: 判断 293">
          <a:extLst>
            <a:ext uri="{FF2B5EF4-FFF2-40B4-BE49-F238E27FC236}">
              <a16:creationId xmlns:a16="http://schemas.microsoft.com/office/drawing/2014/main" id="{00000000-0008-0000-0F00-000026010000}"/>
            </a:ext>
          </a:extLst>
        </xdr:cNvPr>
        <xdr:cNvSpPr/>
      </xdr:nvSpPr>
      <xdr:spPr>
        <a:xfrm>
          <a:off x="8699500" y="145715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295" name="テキスト ボックス 294">
          <a:extLst>
            <a:ext uri="{FF2B5EF4-FFF2-40B4-BE49-F238E27FC236}">
              <a16:creationId xmlns:a16="http://schemas.microsoft.com/office/drawing/2014/main" id="{00000000-0008-0000-0F00-000027010000}"/>
            </a:ext>
          </a:extLst>
        </xdr:cNvPr>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296" name="テキスト ボックス 295">
          <a:extLst>
            <a:ext uri="{FF2B5EF4-FFF2-40B4-BE49-F238E27FC236}">
              <a16:creationId xmlns:a16="http://schemas.microsoft.com/office/drawing/2014/main" id="{00000000-0008-0000-0F00-000028010000}"/>
            </a:ext>
          </a:extLst>
        </xdr:cNvPr>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297" name="テキスト ボックス 296">
          <a:extLst>
            <a:ext uri="{FF2B5EF4-FFF2-40B4-BE49-F238E27FC236}">
              <a16:creationId xmlns:a16="http://schemas.microsoft.com/office/drawing/2014/main" id="{00000000-0008-0000-0F00-000029010000}"/>
            </a:ext>
          </a:extLst>
        </xdr:cNvPr>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298" name="テキスト ボックス 297">
          <a:extLst>
            <a:ext uri="{FF2B5EF4-FFF2-40B4-BE49-F238E27FC236}">
              <a16:creationId xmlns:a16="http://schemas.microsoft.com/office/drawing/2014/main" id="{00000000-0008-0000-0F00-00002A010000}"/>
            </a:ext>
          </a:extLst>
        </xdr:cNvPr>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299" name="テキスト ボックス 298">
          <a:extLst>
            <a:ext uri="{FF2B5EF4-FFF2-40B4-BE49-F238E27FC236}">
              <a16:creationId xmlns:a16="http://schemas.microsoft.com/office/drawing/2014/main" id="{00000000-0008-0000-0F00-00002B010000}"/>
            </a:ext>
          </a:extLst>
        </xdr:cNvPr>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169038</xdr:rowOff>
    </xdr:from>
    <xdr:to>
      <xdr:col>55</xdr:col>
      <xdr:colOff>50800</xdr:colOff>
      <xdr:row>86</xdr:row>
      <xdr:rowOff>99188</xdr:rowOff>
    </xdr:to>
    <xdr:sp macro="" textlink="">
      <xdr:nvSpPr>
        <xdr:cNvPr id="300" name="楕円 299">
          <a:extLst>
            <a:ext uri="{FF2B5EF4-FFF2-40B4-BE49-F238E27FC236}">
              <a16:creationId xmlns:a16="http://schemas.microsoft.com/office/drawing/2014/main" id="{00000000-0008-0000-0F00-00002C010000}"/>
            </a:ext>
          </a:extLst>
        </xdr:cNvPr>
        <xdr:cNvSpPr/>
      </xdr:nvSpPr>
      <xdr:spPr>
        <a:xfrm>
          <a:off x="104267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83965</xdr:rowOff>
    </xdr:from>
    <xdr:ext cx="469744" cy="259045"/>
    <xdr:sp macro="" textlink="">
      <xdr:nvSpPr>
        <xdr:cNvPr id="301" name="【福祉施設】&#10;一人当たり面積該当値テキスト">
          <a:extLst>
            <a:ext uri="{FF2B5EF4-FFF2-40B4-BE49-F238E27FC236}">
              <a16:creationId xmlns:a16="http://schemas.microsoft.com/office/drawing/2014/main" id="{00000000-0008-0000-0F00-00002D010000}"/>
            </a:ext>
          </a:extLst>
        </xdr:cNvPr>
        <xdr:cNvSpPr txBox="1"/>
      </xdr:nvSpPr>
      <xdr:spPr>
        <a:xfrm>
          <a:off x="10515600" y="146572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169038</xdr:rowOff>
    </xdr:from>
    <xdr:to>
      <xdr:col>50</xdr:col>
      <xdr:colOff>165100</xdr:colOff>
      <xdr:row>86</xdr:row>
      <xdr:rowOff>99188</xdr:rowOff>
    </xdr:to>
    <xdr:sp macro="" textlink="">
      <xdr:nvSpPr>
        <xdr:cNvPr id="302" name="楕円 301">
          <a:extLst>
            <a:ext uri="{FF2B5EF4-FFF2-40B4-BE49-F238E27FC236}">
              <a16:creationId xmlns:a16="http://schemas.microsoft.com/office/drawing/2014/main" id="{00000000-0008-0000-0F00-00002E010000}"/>
            </a:ext>
          </a:extLst>
        </xdr:cNvPr>
        <xdr:cNvSpPr/>
      </xdr:nvSpPr>
      <xdr:spPr>
        <a:xfrm>
          <a:off x="9588500" y="147422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48388</xdr:rowOff>
    </xdr:from>
    <xdr:to>
      <xdr:col>55</xdr:col>
      <xdr:colOff>0</xdr:colOff>
      <xdr:row>86</xdr:row>
      <xdr:rowOff>48388</xdr:rowOff>
    </xdr:to>
    <xdr:cxnSp macro="">
      <xdr:nvCxnSpPr>
        <xdr:cNvPr id="303" name="直線コネクタ 302">
          <a:extLst>
            <a:ext uri="{FF2B5EF4-FFF2-40B4-BE49-F238E27FC236}">
              <a16:creationId xmlns:a16="http://schemas.microsoft.com/office/drawing/2014/main" id="{00000000-0008-0000-0F00-00002F010000}"/>
            </a:ext>
          </a:extLst>
        </xdr:cNvPr>
        <xdr:cNvCxnSpPr/>
      </xdr:nvCxnSpPr>
      <xdr:spPr>
        <a:xfrm>
          <a:off x="9639300" y="1479308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122953</xdr:rowOff>
    </xdr:from>
    <xdr:ext cx="469744" cy="259045"/>
    <xdr:sp macro="" textlink="">
      <xdr:nvSpPr>
        <xdr:cNvPr id="304" name="n_1aveValue【福祉施設】&#10;一人当たり面積">
          <a:extLst>
            <a:ext uri="{FF2B5EF4-FFF2-40B4-BE49-F238E27FC236}">
              <a16:creationId xmlns:a16="http://schemas.microsoft.com/office/drawing/2014/main" id="{00000000-0008-0000-0F00-000030010000}"/>
            </a:ext>
          </a:extLst>
        </xdr:cNvPr>
        <xdr:cNvSpPr txBox="1"/>
      </xdr:nvSpPr>
      <xdr:spPr>
        <a:xfrm>
          <a:off x="9391727" y="1435330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116476</xdr:rowOff>
    </xdr:from>
    <xdr:ext cx="469744" cy="259045"/>
    <xdr:sp macro="" textlink="">
      <xdr:nvSpPr>
        <xdr:cNvPr id="305" name="n_2aveValue【福祉施設】&#10;一人当たり面積">
          <a:extLst>
            <a:ext uri="{FF2B5EF4-FFF2-40B4-BE49-F238E27FC236}">
              <a16:creationId xmlns:a16="http://schemas.microsoft.com/office/drawing/2014/main" id="{00000000-0008-0000-0F00-000031010000}"/>
            </a:ext>
          </a:extLst>
        </xdr:cNvPr>
        <xdr:cNvSpPr txBox="1"/>
      </xdr:nvSpPr>
      <xdr:spPr>
        <a:xfrm>
          <a:off x="8515427" y="143468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90315</xdr:rowOff>
    </xdr:from>
    <xdr:ext cx="469744" cy="259045"/>
    <xdr:sp macro="" textlink="">
      <xdr:nvSpPr>
        <xdr:cNvPr id="306" name="n_1mainValue【福祉施設】&#10;一人当たり面積">
          <a:extLst>
            <a:ext uri="{FF2B5EF4-FFF2-40B4-BE49-F238E27FC236}">
              <a16:creationId xmlns:a16="http://schemas.microsoft.com/office/drawing/2014/main" id="{00000000-0008-0000-0F00-000032010000}"/>
            </a:ext>
          </a:extLst>
        </xdr:cNvPr>
        <xdr:cNvSpPr txBox="1"/>
      </xdr:nvSpPr>
      <xdr:spPr>
        <a:xfrm>
          <a:off x="9391727" y="148350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07" name="正方形/長方形 306">
          <a:extLst>
            <a:ext uri="{FF2B5EF4-FFF2-40B4-BE49-F238E27FC236}">
              <a16:creationId xmlns:a16="http://schemas.microsoft.com/office/drawing/2014/main" id="{00000000-0008-0000-0F00-000033010000}"/>
            </a:ext>
          </a:extLst>
        </xdr:cNvPr>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08" name="正方形/長方形 307">
          <a:extLst>
            <a:ext uri="{FF2B5EF4-FFF2-40B4-BE49-F238E27FC236}">
              <a16:creationId xmlns:a16="http://schemas.microsoft.com/office/drawing/2014/main" id="{00000000-0008-0000-0F00-000034010000}"/>
            </a:ext>
          </a:extLst>
        </xdr:cNvPr>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09" name="正方形/長方形 308">
          <a:extLst>
            <a:ext uri="{FF2B5EF4-FFF2-40B4-BE49-F238E27FC236}">
              <a16:creationId xmlns:a16="http://schemas.microsoft.com/office/drawing/2014/main" id="{00000000-0008-0000-0F00-000035010000}"/>
            </a:ext>
          </a:extLst>
        </xdr:cNvPr>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10" name="正方形/長方形 309">
          <a:extLst>
            <a:ext uri="{FF2B5EF4-FFF2-40B4-BE49-F238E27FC236}">
              <a16:creationId xmlns:a16="http://schemas.microsoft.com/office/drawing/2014/main" id="{00000000-0008-0000-0F00-000036010000}"/>
            </a:ext>
          </a:extLst>
        </xdr:cNvPr>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11" name="正方形/長方形 310">
          <a:extLst>
            <a:ext uri="{FF2B5EF4-FFF2-40B4-BE49-F238E27FC236}">
              <a16:creationId xmlns:a16="http://schemas.microsoft.com/office/drawing/2014/main" id="{00000000-0008-0000-0F00-000037010000}"/>
            </a:ext>
          </a:extLst>
        </xdr:cNvPr>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12" name="正方形/長方形 311">
          <a:extLst>
            <a:ext uri="{FF2B5EF4-FFF2-40B4-BE49-F238E27FC236}">
              <a16:creationId xmlns:a16="http://schemas.microsoft.com/office/drawing/2014/main" id="{00000000-0008-0000-0F00-000038010000}"/>
            </a:ext>
          </a:extLst>
        </xdr:cNvPr>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13" name="正方形/長方形 312">
          <a:extLst>
            <a:ext uri="{FF2B5EF4-FFF2-40B4-BE49-F238E27FC236}">
              <a16:creationId xmlns:a16="http://schemas.microsoft.com/office/drawing/2014/main" id="{00000000-0008-0000-0F00-000039010000}"/>
            </a:ext>
          </a:extLst>
        </xdr:cNvPr>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14" name="正方形/長方形 313">
          <a:extLst>
            <a:ext uri="{FF2B5EF4-FFF2-40B4-BE49-F238E27FC236}">
              <a16:creationId xmlns:a16="http://schemas.microsoft.com/office/drawing/2014/main" id="{00000000-0008-0000-0F00-00003A010000}"/>
            </a:ext>
          </a:extLst>
        </xdr:cNvPr>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15" name="テキスト ボックス 314">
          <a:extLst>
            <a:ext uri="{FF2B5EF4-FFF2-40B4-BE49-F238E27FC236}">
              <a16:creationId xmlns:a16="http://schemas.microsoft.com/office/drawing/2014/main" id="{00000000-0008-0000-0F00-00003B010000}"/>
            </a:ext>
          </a:extLst>
        </xdr:cNvPr>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16" name="直線コネクタ 315">
          <a:extLst>
            <a:ext uri="{FF2B5EF4-FFF2-40B4-BE49-F238E27FC236}">
              <a16:creationId xmlns:a16="http://schemas.microsoft.com/office/drawing/2014/main" id="{00000000-0008-0000-0F00-00003C010000}"/>
            </a:ext>
          </a:extLst>
        </xdr:cNvPr>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17" name="直線コネクタ 316">
          <a:extLst>
            <a:ext uri="{FF2B5EF4-FFF2-40B4-BE49-F238E27FC236}">
              <a16:creationId xmlns:a16="http://schemas.microsoft.com/office/drawing/2014/main" id="{00000000-0008-0000-0F00-00003D010000}"/>
            </a:ext>
          </a:extLst>
        </xdr:cNvPr>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18" name="テキスト ボックス 317">
          <a:extLst>
            <a:ext uri="{FF2B5EF4-FFF2-40B4-BE49-F238E27FC236}">
              <a16:creationId xmlns:a16="http://schemas.microsoft.com/office/drawing/2014/main" id="{00000000-0008-0000-0F00-00003E010000}"/>
            </a:ext>
          </a:extLst>
        </xdr:cNvPr>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19" name="直線コネクタ 318">
          <a:extLst>
            <a:ext uri="{FF2B5EF4-FFF2-40B4-BE49-F238E27FC236}">
              <a16:creationId xmlns:a16="http://schemas.microsoft.com/office/drawing/2014/main" id="{00000000-0008-0000-0F00-00003F010000}"/>
            </a:ext>
          </a:extLst>
        </xdr:cNvPr>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20" name="テキスト ボックス 319">
          <a:extLst>
            <a:ext uri="{FF2B5EF4-FFF2-40B4-BE49-F238E27FC236}">
              <a16:creationId xmlns:a16="http://schemas.microsoft.com/office/drawing/2014/main" id="{00000000-0008-0000-0F00-000040010000}"/>
            </a:ext>
          </a:extLst>
        </xdr:cNvPr>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21" name="直線コネクタ 320">
          <a:extLst>
            <a:ext uri="{FF2B5EF4-FFF2-40B4-BE49-F238E27FC236}">
              <a16:creationId xmlns:a16="http://schemas.microsoft.com/office/drawing/2014/main" id="{00000000-0008-0000-0F00-000041010000}"/>
            </a:ext>
          </a:extLst>
        </xdr:cNvPr>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22" name="テキスト ボックス 321">
          <a:extLst>
            <a:ext uri="{FF2B5EF4-FFF2-40B4-BE49-F238E27FC236}">
              <a16:creationId xmlns:a16="http://schemas.microsoft.com/office/drawing/2014/main" id="{00000000-0008-0000-0F00-000042010000}"/>
            </a:ext>
          </a:extLst>
        </xdr:cNvPr>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23" name="直線コネクタ 322">
          <a:extLst>
            <a:ext uri="{FF2B5EF4-FFF2-40B4-BE49-F238E27FC236}">
              <a16:creationId xmlns:a16="http://schemas.microsoft.com/office/drawing/2014/main" id="{00000000-0008-0000-0F00-000043010000}"/>
            </a:ext>
          </a:extLst>
        </xdr:cNvPr>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24" name="テキスト ボックス 323">
          <a:extLst>
            <a:ext uri="{FF2B5EF4-FFF2-40B4-BE49-F238E27FC236}">
              <a16:creationId xmlns:a16="http://schemas.microsoft.com/office/drawing/2014/main" id="{00000000-0008-0000-0F00-000044010000}"/>
            </a:ext>
          </a:extLst>
        </xdr:cNvPr>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25" name="直線コネクタ 324">
          <a:extLst>
            <a:ext uri="{FF2B5EF4-FFF2-40B4-BE49-F238E27FC236}">
              <a16:creationId xmlns:a16="http://schemas.microsoft.com/office/drawing/2014/main" id="{00000000-0008-0000-0F00-000045010000}"/>
            </a:ext>
          </a:extLst>
        </xdr:cNvPr>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26" name="テキスト ボックス 325">
          <a:extLst>
            <a:ext uri="{FF2B5EF4-FFF2-40B4-BE49-F238E27FC236}">
              <a16:creationId xmlns:a16="http://schemas.microsoft.com/office/drawing/2014/main" id="{00000000-0008-0000-0F00-000046010000}"/>
            </a:ext>
          </a:extLst>
        </xdr:cNvPr>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27" name="直線コネクタ 326">
          <a:extLst>
            <a:ext uri="{FF2B5EF4-FFF2-40B4-BE49-F238E27FC236}">
              <a16:creationId xmlns:a16="http://schemas.microsoft.com/office/drawing/2014/main" id="{00000000-0008-0000-0F00-000047010000}"/>
            </a:ext>
          </a:extLst>
        </xdr:cNvPr>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28" name="テキスト ボックス 327">
          <a:extLst>
            <a:ext uri="{FF2B5EF4-FFF2-40B4-BE49-F238E27FC236}">
              <a16:creationId xmlns:a16="http://schemas.microsoft.com/office/drawing/2014/main" id="{00000000-0008-0000-0F00-000048010000}"/>
            </a:ext>
          </a:extLst>
        </xdr:cNvPr>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29" name="直線コネクタ 328">
          <a:extLst>
            <a:ext uri="{FF2B5EF4-FFF2-40B4-BE49-F238E27FC236}">
              <a16:creationId xmlns:a16="http://schemas.microsoft.com/office/drawing/2014/main" id="{00000000-0008-0000-0F00-000049010000}"/>
            </a:ext>
          </a:extLst>
        </xdr:cNvPr>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30" name="テキスト ボックス 329">
          <a:extLst>
            <a:ext uri="{FF2B5EF4-FFF2-40B4-BE49-F238E27FC236}">
              <a16:creationId xmlns:a16="http://schemas.microsoft.com/office/drawing/2014/main" id="{00000000-0008-0000-0F00-00004A010000}"/>
            </a:ext>
          </a:extLst>
        </xdr:cNvPr>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31" name="【市民会館】&#10;有形固定資産減価償却率グラフ枠">
          <a:extLst>
            <a:ext uri="{FF2B5EF4-FFF2-40B4-BE49-F238E27FC236}">
              <a16:creationId xmlns:a16="http://schemas.microsoft.com/office/drawing/2014/main" id="{00000000-0008-0000-0F00-00004B010000}"/>
            </a:ext>
          </a:extLst>
        </xdr:cNvPr>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167639</xdr:rowOff>
    </xdr:from>
    <xdr:to>
      <xdr:col>24</xdr:col>
      <xdr:colOff>62865</xdr:colOff>
      <xdr:row>108</xdr:row>
      <xdr:rowOff>108857</xdr:rowOff>
    </xdr:to>
    <xdr:cxnSp macro="">
      <xdr:nvCxnSpPr>
        <xdr:cNvPr id="332" name="直線コネクタ 331">
          <a:extLst>
            <a:ext uri="{FF2B5EF4-FFF2-40B4-BE49-F238E27FC236}">
              <a16:creationId xmlns:a16="http://schemas.microsoft.com/office/drawing/2014/main" id="{00000000-0008-0000-0F00-00004C010000}"/>
            </a:ext>
          </a:extLst>
        </xdr:cNvPr>
        <xdr:cNvCxnSpPr/>
      </xdr:nvCxnSpPr>
      <xdr:spPr>
        <a:xfrm flipV="1">
          <a:off x="4634865" y="17312639"/>
          <a:ext cx="0" cy="1312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112684</xdr:rowOff>
    </xdr:from>
    <xdr:ext cx="340478" cy="259045"/>
    <xdr:sp macro="" textlink="">
      <xdr:nvSpPr>
        <xdr:cNvPr id="333" name="【市民会館】&#10;有形固定資産減価償却率最小値テキスト">
          <a:extLst>
            <a:ext uri="{FF2B5EF4-FFF2-40B4-BE49-F238E27FC236}">
              <a16:creationId xmlns:a16="http://schemas.microsoft.com/office/drawing/2014/main" id="{00000000-0008-0000-0F00-00004D010000}"/>
            </a:ext>
          </a:extLst>
        </xdr:cNvPr>
        <xdr:cNvSpPr txBox="1"/>
      </xdr:nvSpPr>
      <xdr:spPr>
        <a:xfrm>
          <a:off x="4673600" y="18629284"/>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108857</xdr:rowOff>
    </xdr:from>
    <xdr:to>
      <xdr:col>24</xdr:col>
      <xdr:colOff>152400</xdr:colOff>
      <xdr:row>108</xdr:row>
      <xdr:rowOff>108857</xdr:rowOff>
    </xdr:to>
    <xdr:cxnSp macro="">
      <xdr:nvCxnSpPr>
        <xdr:cNvPr id="334" name="直線コネクタ 333">
          <a:extLst>
            <a:ext uri="{FF2B5EF4-FFF2-40B4-BE49-F238E27FC236}">
              <a16:creationId xmlns:a16="http://schemas.microsoft.com/office/drawing/2014/main" id="{00000000-0008-0000-0F00-00004E010000}"/>
            </a:ext>
          </a:extLst>
        </xdr:cNvPr>
        <xdr:cNvCxnSpPr/>
      </xdr:nvCxnSpPr>
      <xdr:spPr>
        <a:xfrm>
          <a:off x="4546600" y="186254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99</xdr:row>
      <xdr:rowOff>114316</xdr:rowOff>
    </xdr:from>
    <xdr:ext cx="405111" cy="259045"/>
    <xdr:sp macro="" textlink="">
      <xdr:nvSpPr>
        <xdr:cNvPr id="335" name="【市民会館】&#10;有形固定資産減価償却率最大値テキスト">
          <a:extLst>
            <a:ext uri="{FF2B5EF4-FFF2-40B4-BE49-F238E27FC236}">
              <a16:creationId xmlns:a16="http://schemas.microsoft.com/office/drawing/2014/main" id="{00000000-0008-0000-0F00-00004F010000}"/>
            </a:ext>
          </a:extLst>
        </xdr:cNvPr>
        <xdr:cNvSpPr txBox="1"/>
      </xdr:nvSpPr>
      <xdr:spPr>
        <a:xfrm>
          <a:off x="4673600" y="170878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167639</xdr:rowOff>
    </xdr:from>
    <xdr:to>
      <xdr:col>24</xdr:col>
      <xdr:colOff>152400</xdr:colOff>
      <xdr:row>100</xdr:row>
      <xdr:rowOff>167639</xdr:rowOff>
    </xdr:to>
    <xdr:cxnSp macro="">
      <xdr:nvCxnSpPr>
        <xdr:cNvPr id="336" name="直線コネクタ 335">
          <a:extLst>
            <a:ext uri="{FF2B5EF4-FFF2-40B4-BE49-F238E27FC236}">
              <a16:creationId xmlns:a16="http://schemas.microsoft.com/office/drawing/2014/main" id="{00000000-0008-0000-0F00-000050010000}"/>
            </a:ext>
          </a:extLst>
        </xdr:cNvPr>
        <xdr:cNvCxnSpPr/>
      </xdr:nvCxnSpPr>
      <xdr:spPr>
        <a:xfrm>
          <a:off x="4546600" y="173126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165479</xdr:rowOff>
    </xdr:from>
    <xdr:ext cx="405111" cy="259045"/>
    <xdr:sp macro="" textlink="">
      <xdr:nvSpPr>
        <xdr:cNvPr id="337" name="【市民会館】&#10;有形固定資産減価償却率平均値テキスト">
          <a:extLst>
            <a:ext uri="{FF2B5EF4-FFF2-40B4-BE49-F238E27FC236}">
              <a16:creationId xmlns:a16="http://schemas.microsoft.com/office/drawing/2014/main" id="{00000000-0008-0000-0F00-000051010000}"/>
            </a:ext>
          </a:extLst>
        </xdr:cNvPr>
        <xdr:cNvSpPr txBox="1"/>
      </xdr:nvSpPr>
      <xdr:spPr>
        <a:xfrm>
          <a:off x="4673600" y="1782482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15602</xdr:rowOff>
    </xdr:from>
    <xdr:to>
      <xdr:col>24</xdr:col>
      <xdr:colOff>114300</xdr:colOff>
      <xdr:row>104</xdr:row>
      <xdr:rowOff>117202</xdr:rowOff>
    </xdr:to>
    <xdr:sp macro="" textlink="">
      <xdr:nvSpPr>
        <xdr:cNvPr id="338" name="フローチャート: 判断 337">
          <a:extLst>
            <a:ext uri="{FF2B5EF4-FFF2-40B4-BE49-F238E27FC236}">
              <a16:creationId xmlns:a16="http://schemas.microsoft.com/office/drawing/2014/main" id="{00000000-0008-0000-0F00-000052010000}"/>
            </a:ext>
          </a:extLst>
        </xdr:cNvPr>
        <xdr:cNvSpPr/>
      </xdr:nvSpPr>
      <xdr:spPr>
        <a:xfrm>
          <a:off x="4584700" y="178464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115207</xdr:rowOff>
    </xdr:from>
    <xdr:to>
      <xdr:col>20</xdr:col>
      <xdr:colOff>38100</xdr:colOff>
      <xdr:row>104</xdr:row>
      <xdr:rowOff>45357</xdr:rowOff>
    </xdr:to>
    <xdr:sp macro="" textlink="">
      <xdr:nvSpPr>
        <xdr:cNvPr id="339" name="フローチャート: 判断 338">
          <a:extLst>
            <a:ext uri="{FF2B5EF4-FFF2-40B4-BE49-F238E27FC236}">
              <a16:creationId xmlns:a16="http://schemas.microsoft.com/office/drawing/2014/main" id="{00000000-0008-0000-0F00-000053010000}"/>
            </a:ext>
          </a:extLst>
        </xdr:cNvPr>
        <xdr:cNvSpPr/>
      </xdr:nvSpPr>
      <xdr:spPr>
        <a:xfrm>
          <a:off x="3746500" y="17774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67855</xdr:rowOff>
    </xdr:from>
    <xdr:to>
      <xdr:col>15</xdr:col>
      <xdr:colOff>101600</xdr:colOff>
      <xdr:row>104</xdr:row>
      <xdr:rowOff>169455</xdr:rowOff>
    </xdr:to>
    <xdr:sp macro="" textlink="">
      <xdr:nvSpPr>
        <xdr:cNvPr id="340" name="フローチャート: 判断 339">
          <a:extLst>
            <a:ext uri="{FF2B5EF4-FFF2-40B4-BE49-F238E27FC236}">
              <a16:creationId xmlns:a16="http://schemas.microsoft.com/office/drawing/2014/main" id="{00000000-0008-0000-0F00-000054010000}"/>
            </a:ext>
          </a:extLst>
        </xdr:cNvPr>
        <xdr:cNvSpPr/>
      </xdr:nvSpPr>
      <xdr:spPr>
        <a:xfrm>
          <a:off x="2857500" y="17898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41" name="テキスト ボックス 340">
          <a:extLst>
            <a:ext uri="{FF2B5EF4-FFF2-40B4-BE49-F238E27FC236}">
              <a16:creationId xmlns:a16="http://schemas.microsoft.com/office/drawing/2014/main" id="{00000000-0008-0000-0F00-000055010000}"/>
            </a:ext>
          </a:extLst>
        </xdr:cNvPr>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42" name="テキスト ボックス 341">
          <a:extLst>
            <a:ext uri="{FF2B5EF4-FFF2-40B4-BE49-F238E27FC236}">
              <a16:creationId xmlns:a16="http://schemas.microsoft.com/office/drawing/2014/main" id="{00000000-0008-0000-0F00-000056010000}"/>
            </a:ext>
          </a:extLst>
        </xdr:cNvPr>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43" name="テキスト ボックス 342">
          <a:extLst>
            <a:ext uri="{FF2B5EF4-FFF2-40B4-BE49-F238E27FC236}">
              <a16:creationId xmlns:a16="http://schemas.microsoft.com/office/drawing/2014/main" id="{00000000-0008-0000-0F00-000057010000}"/>
            </a:ext>
          </a:extLst>
        </xdr:cNvPr>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44" name="テキスト ボックス 343">
          <a:extLst>
            <a:ext uri="{FF2B5EF4-FFF2-40B4-BE49-F238E27FC236}">
              <a16:creationId xmlns:a16="http://schemas.microsoft.com/office/drawing/2014/main" id="{00000000-0008-0000-0F00-000058010000}"/>
            </a:ext>
          </a:extLst>
        </xdr:cNvPr>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45" name="テキスト ボックス 344">
          <a:extLst>
            <a:ext uri="{FF2B5EF4-FFF2-40B4-BE49-F238E27FC236}">
              <a16:creationId xmlns:a16="http://schemas.microsoft.com/office/drawing/2014/main" id="{00000000-0008-0000-0F00-000059010000}"/>
            </a:ext>
          </a:extLst>
        </xdr:cNvPr>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102</xdr:row>
      <xdr:rowOff>53158</xdr:rowOff>
    </xdr:from>
    <xdr:to>
      <xdr:col>24</xdr:col>
      <xdr:colOff>114300</xdr:colOff>
      <xdr:row>102</xdr:row>
      <xdr:rowOff>154758</xdr:rowOff>
    </xdr:to>
    <xdr:sp macro="" textlink="">
      <xdr:nvSpPr>
        <xdr:cNvPr id="346" name="楕円 345">
          <a:extLst>
            <a:ext uri="{FF2B5EF4-FFF2-40B4-BE49-F238E27FC236}">
              <a16:creationId xmlns:a16="http://schemas.microsoft.com/office/drawing/2014/main" id="{00000000-0008-0000-0F00-00005A010000}"/>
            </a:ext>
          </a:extLst>
        </xdr:cNvPr>
        <xdr:cNvSpPr/>
      </xdr:nvSpPr>
      <xdr:spPr>
        <a:xfrm>
          <a:off x="4584700" y="175410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101</xdr:row>
      <xdr:rowOff>76035</xdr:rowOff>
    </xdr:from>
    <xdr:ext cx="405111" cy="259045"/>
    <xdr:sp macro="" textlink="">
      <xdr:nvSpPr>
        <xdr:cNvPr id="347" name="【市民会館】&#10;有形固定資産減価償却率該当値テキスト">
          <a:extLst>
            <a:ext uri="{FF2B5EF4-FFF2-40B4-BE49-F238E27FC236}">
              <a16:creationId xmlns:a16="http://schemas.microsoft.com/office/drawing/2014/main" id="{00000000-0008-0000-0F00-00005B010000}"/>
            </a:ext>
          </a:extLst>
        </xdr:cNvPr>
        <xdr:cNvSpPr txBox="1"/>
      </xdr:nvSpPr>
      <xdr:spPr>
        <a:xfrm>
          <a:off x="4673600" y="1739248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92348</xdr:rowOff>
    </xdr:from>
    <xdr:to>
      <xdr:col>20</xdr:col>
      <xdr:colOff>38100</xdr:colOff>
      <xdr:row>103</xdr:row>
      <xdr:rowOff>22498</xdr:rowOff>
    </xdr:to>
    <xdr:sp macro="" textlink="">
      <xdr:nvSpPr>
        <xdr:cNvPr id="348" name="楕円 347">
          <a:extLst>
            <a:ext uri="{FF2B5EF4-FFF2-40B4-BE49-F238E27FC236}">
              <a16:creationId xmlns:a16="http://schemas.microsoft.com/office/drawing/2014/main" id="{00000000-0008-0000-0F00-00005C010000}"/>
            </a:ext>
          </a:extLst>
        </xdr:cNvPr>
        <xdr:cNvSpPr/>
      </xdr:nvSpPr>
      <xdr:spPr>
        <a:xfrm>
          <a:off x="3746500" y="175802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103958</xdr:rowOff>
    </xdr:from>
    <xdr:to>
      <xdr:col>24</xdr:col>
      <xdr:colOff>63500</xdr:colOff>
      <xdr:row>102</xdr:row>
      <xdr:rowOff>143148</xdr:rowOff>
    </xdr:to>
    <xdr:cxnSp macro="">
      <xdr:nvCxnSpPr>
        <xdr:cNvPr id="349" name="直線コネクタ 348">
          <a:extLst>
            <a:ext uri="{FF2B5EF4-FFF2-40B4-BE49-F238E27FC236}">
              <a16:creationId xmlns:a16="http://schemas.microsoft.com/office/drawing/2014/main" id="{00000000-0008-0000-0F00-00005D010000}"/>
            </a:ext>
          </a:extLst>
        </xdr:cNvPr>
        <xdr:cNvCxnSpPr/>
      </xdr:nvCxnSpPr>
      <xdr:spPr>
        <a:xfrm flipV="1">
          <a:off x="3797300" y="17591858"/>
          <a:ext cx="838200" cy="391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102</xdr:row>
      <xdr:rowOff>64588</xdr:rowOff>
    </xdr:from>
    <xdr:to>
      <xdr:col>15</xdr:col>
      <xdr:colOff>101600</xdr:colOff>
      <xdr:row>102</xdr:row>
      <xdr:rowOff>166188</xdr:rowOff>
    </xdr:to>
    <xdr:sp macro="" textlink="">
      <xdr:nvSpPr>
        <xdr:cNvPr id="350" name="楕円 349">
          <a:extLst>
            <a:ext uri="{FF2B5EF4-FFF2-40B4-BE49-F238E27FC236}">
              <a16:creationId xmlns:a16="http://schemas.microsoft.com/office/drawing/2014/main" id="{00000000-0008-0000-0F00-00005E010000}"/>
            </a:ext>
          </a:extLst>
        </xdr:cNvPr>
        <xdr:cNvSpPr/>
      </xdr:nvSpPr>
      <xdr:spPr>
        <a:xfrm>
          <a:off x="2857500" y="175524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115388</xdr:rowOff>
    </xdr:from>
    <xdr:to>
      <xdr:col>19</xdr:col>
      <xdr:colOff>177800</xdr:colOff>
      <xdr:row>102</xdr:row>
      <xdr:rowOff>143148</xdr:rowOff>
    </xdr:to>
    <xdr:cxnSp macro="">
      <xdr:nvCxnSpPr>
        <xdr:cNvPr id="351" name="直線コネクタ 350">
          <a:extLst>
            <a:ext uri="{FF2B5EF4-FFF2-40B4-BE49-F238E27FC236}">
              <a16:creationId xmlns:a16="http://schemas.microsoft.com/office/drawing/2014/main" id="{00000000-0008-0000-0F00-00005F010000}"/>
            </a:ext>
          </a:extLst>
        </xdr:cNvPr>
        <xdr:cNvCxnSpPr/>
      </xdr:nvCxnSpPr>
      <xdr:spPr>
        <a:xfrm>
          <a:off x="2908300" y="17603288"/>
          <a:ext cx="889000" cy="277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36484</xdr:rowOff>
    </xdr:from>
    <xdr:ext cx="405111" cy="259045"/>
    <xdr:sp macro="" textlink="">
      <xdr:nvSpPr>
        <xdr:cNvPr id="352" name="n_1aveValue【市民会館】&#10;有形固定資産減価償却率">
          <a:extLst>
            <a:ext uri="{FF2B5EF4-FFF2-40B4-BE49-F238E27FC236}">
              <a16:creationId xmlns:a16="http://schemas.microsoft.com/office/drawing/2014/main" id="{00000000-0008-0000-0F00-000060010000}"/>
            </a:ext>
          </a:extLst>
        </xdr:cNvPr>
        <xdr:cNvSpPr txBox="1"/>
      </xdr:nvSpPr>
      <xdr:spPr>
        <a:xfrm>
          <a:off x="3582044" y="178672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160582</xdr:rowOff>
    </xdr:from>
    <xdr:ext cx="405111" cy="259045"/>
    <xdr:sp macro="" textlink="">
      <xdr:nvSpPr>
        <xdr:cNvPr id="353" name="n_2aveValue【市民会館】&#10;有形固定資産減価償却率">
          <a:extLst>
            <a:ext uri="{FF2B5EF4-FFF2-40B4-BE49-F238E27FC236}">
              <a16:creationId xmlns:a16="http://schemas.microsoft.com/office/drawing/2014/main" id="{00000000-0008-0000-0F00-000061010000}"/>
            </a:ext>
          </a:extLst>
        </xdr:cNvPr>
        <xdr:cNvSpPr txBox="1"/>
      </xdr:nvSpPr>
      <xdr:spPr>
        <a:xfrm>
          <a:off x="2705744" y="179913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39025</xdr:rowOff>
    </xdr:from>
    <xdr:ext cx="405111" cy="259045"/>
    <xdr:sp macro="" textlink="">
      <xdr:nvSpPr>
        <xdr:cNvPr id="354" name="n_1mainValue【市民会館】&#10;有形固定資産減価償却率">
          <a:extLst>
            <a:ext uri="{FF2B5EF4-FFF2-40B4-BE49-F238E27FC236}">
              <a16:creationId xmlns:a16="http://schemas.microsoft.com/office/drawing/2014/main" id="{00000000-0008-0000-0F00-000062010000}"/>
            </a:ext>
          </a:extLst>
        </xdr:cNvPr>
        <xdr:cNvSpPr txBox="1"/>
      </xdr:nvSpPr>
      <xdr:spPr>
        <a:xfrm>
          <a:off x="3582044" y="173554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101</xdr:row>
      <xdr:rowOff>11265</xdr:rowOff>
    </xdr:from>
    <xdr:ext cx="405111" cy="259045"/>
    <xdr:sp macro="" textlink="">
      <xdr:nvSpPr>
        <xdr:cNvPr id="355" name="n_2mainValue【市民会館】&#10;有形固定資産減価償却率">
          <a:extLst>
            <a:ext uri="{FF2B5EF4-FFF2-40B4-BE49-F238E27FC236}">
              <a16:creationId xmlns:a16="http://schemas.microsoft.com/office/drawing/2014/main" id="{00000000-0008-0000-0F00-000063010000}"/>
            </a:ext>
          </a:extLst>
        </xdr:cNvPr>
        <xdr:cNvSpPr txBox="1"/>
      </xdr:nvSpPr>
      <xdr:spPr>
        <a:xfrm>
          <a:off x="2705744" y="173277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356" name="正方形/長方形 355">
          <a:extLst>
            <a:ext uri="{FF2B5EF4-FFF2-40B4-BE49-F238E27FC236}">
              <a16:creationId xmlns:a16="http://schemas.microsoft.com/office/drawing/2014/main" id="{00000000-0008-0000-0F00-000064010000}"/>
            </a:ext>
          </a:extLst>
        </xdr:cNvPr>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357" name="正方形/長方形 356">
          <a:extLst>
            <a:ext uri="{FF2B5EF4-FFF2-40B4-BE49-F238E27FC236}">
              <a16:creationId xmlns:a16="http://schemas.microsoft.com/office/drawing/2014/main" id="{00000000-0008-0000-0F00-000065010000}"/>
            </a:ext>
          </a:extLst>
        </xdr:cNvPr>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358" name="正方形/長方形 357">
          <a:extLst>
            <a:ext uri="{FF2B5EF4-FFF2-40B4-BE49-F238E27FC236}">
              <a16:creationId xmlns:a16="http://schemas.microsoft.com/office/drawing/2014/main" id="{00000000-0008-0000-0F00-000066010000}"/>
            </a:ext>
          </a:extLst>
        </xdr:cNvPr>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359" name="正方形/長方形 358">
          <a:extLst>
            <a:ext uri="{FF2B5EF4-FFF2-40B4-BE49-F238E27FC236}">
              <a16:creationId xmlns:a16="http://schemas.microsoft.com/office/drawing/2014/main" id="{00000000-0008-0000-0F00-000067010000}"/>
            </a:ext>
          </a:extLst>
        </xdr:cNvPr>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360" name="正方形/長方形 359">
          <a:extLst>
            <a:ext uri="{FF2B5EF4-FFF2-40B4-BE49-F238E27FC236}">
              <a16:creationId xmlns:a16="http://schemas.microsoft.com/office/drawing/2014/main" id="{00000000-0008-0000-0F00-000068010000}"/>
            </a:ext>
          </a:extLst>
        </xdr:cNvPr>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361" name="正方形/長方形 360">
          <a:extLst>
            <a:ext uri="{FF2B5EF4-FFF2-40B4-BE49-F238E27FC236}">
              <a16:creationId xmlns:a16="http://schemas.microsoft.com/office/drawing/2014/main" id="{00000000-0008-0000-0F00-000069010000}"/>
            </a:ext>
          </a:extLst>
        </xdr:cNvPr>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362" name="正方形/長方形 361">
          <a:extLst>
            <a:ext uri="{FF2B5EF4-FFF2-40B4-BE49-F238E27FC236}">
              <a16:creationId xmlns:a16="http://schemas.microsoft.com/office/drawing/2014/main" id="{00000000-0008-0000-0F00-00006A010000}"/>
            </a:ext>
          </a:extLst>
        </xdr:cNvPr>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363" name="正方形/長方形 362">
          <a:extLst>
            <a:ext uri="{FF2B5EF4-FFF2-40B4-BE49-F238E27FC236}">
              <a16:creationId xmlns:a16="http://schemas.microsoft.com/office/drawing/2014/main" id="{00000000-0008-0000-0F00-00006B010000}"/>
            </a:ext>
          </a:extLst>
        </xdr:cNvPr>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364" name="テキスト ボックス 363">
          <a:extLst>
            <a:ext uri="{FF2B5EF4-FFF2-40B4-BE49-F238E27FC236}">
              <a16:creationId xmlns:a16="http://schemas.microsoft.com/office/drawing/2014/main" id="{00000000-0008-0000-0F00-00006C010000}"/>
            </a:ext>
          </a:extLst>
        </xdr:cNvPr>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365" name="直線コネクタ 364">
          <a:extLst>
            <a:ext uri="{FF2B5EF4-FFF2-40B4-BE49-F238E27FC236}">
              <a16:creationId xmlns:a16="http://schemas.microsoft.com/office/drawing/2014/main" id="{00000000-0008-0000-0F00-00006D010000}"/>
            </a:ext>
          </a:extLst>
        </xdr:cNvPr>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366" name="直線コネクタ 365">
          <a:extLst>
            <a:ext uri="{FF2B5EF4-FFF2-40B4-BE49-F238E27FC236}">
              <a16:creationId xmlns:a16="http://schemas.microsoft.com/office/drawing/2014/main" id="{00000000-0008-0000-0F00-00006E010000}"/>
            </a:ext>
          </a:extLst>
        </xdr:cNvPr>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367" name="テキスト ボックス 366">
          <a:extLst>
            <a:ext uri="{FF2B5EF4-FFF2-40B4-BE49-F238E27FC236}">
              <a16:creationId xmlns:a16="http://schemas.microsoft.com/office/drawing/2014/main" id="{00000000-0008-0000-0F00-00006F010000}"/>
            </a:ext>
          </a:extLst>
        </xdr:cNvPr>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368" name="直線コネクタ 367">
          <a:extLst>
            <a:ext uri="{FF2B5EF4-FFF2-40B4-BE49-F238E27FC236}">
              <a16:creationId xmlns:a16="http://schemas.microsoft.com/office/drawing/2014/main" id="{00000000-0008-0000-0F00-000070010000}"/>
            </a:ext>
          </a:extLst>
        </xdr:cNvPr>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369" name="テキスト ボックス 368">
          <a:extLst>
            <a:ext uri="{FF2B5EF4-FFF2-40B4-BE49-F238E27FC236}">
              <a16:creationId xmlns:a16="http://schemas.microsoft.com/office/drawing/2014/main" id="{00000000-0008-0000-0F00-000071010000}"/>
            </a:ext>
          </a:extLst>
        </xdr:cNvPr>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370" name="直線コネクタ 369">
          <a:extLst>
            <a:ext uri="{FF2B5EF4-FFF2-40B4-BE49-F238E27FC236}">
              <a16:creationId xmlns:a16="http://schemas.microsoft.com/office/drawing/2014/main" id="{00000000-0008-0000-0F00-000072010000}"/>
            </a:ext>
          </a:extLst>
        </xdr:cNvPr>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371" name="テキスト ボックス 370">
          <a:extLst>
            <a:ext uri="{FF2B5EF4-FFF2-40B4-BE49-F238E27FC236}">
              <a16:creationId xmlns:a16="http://schemas.microsoft.com/office/drawing/2014/main" id="{00000000-0008-0000-0F00-000073010000}"/>
            </a:ext>
          </a:extLst>
        </xdr:cNvPr>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372" name="直線コネクタ 371">
          <a:extLst>
            <a:ext uri="{FF2B5EF4-FFF2-40B4-BE49-F238E27FC236}">
              <a16:creationId xmlns:a16="http://schemas.microsoft.com/office/drawing/2014/main" id="{00000000-0008-0000-0F00-000074010000}"/>
            </a:ext>
          </a:extLst>
        </xdr:cNvPr>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373" name="テキスト ボックス 372">
          <a:extLst>
            <a:ext uri="{FF2B5EF4-FFF2-40B4-BE49-F238E27FC236}">
              <a16:creationId xmlns:a16="http://schemas.microsoft.com/office/drawing/2014/main" id="{00000000-0008-0000-0F00-000075010000}"/>
            </a:ext>
          </a:extLst>
        </xdr:cNvPr>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374" name="直線コネクタ 373">
          <a:extLst>
            <a:ext uri="{FF2B5EF4-FFF2-40B4-BE49-F238E27FC236}">
              <a16:creationId xmlns:a16="http://schemas.microsoft.com/office/drawing/2014/main" id="{00000000-0008-0000-0F00-000076010000}"/>
            </a:ext>
          </a:extLst>
        </xdr:cNvPr>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375" name="テキスト ボックス 374">
          <a:extLst>
            <a:ext uri="{FF2B5EF4-FFF2-40B4-BE49-F238E27FC236}">
              <a16:creationId xmlns:a16="http://schemas.microsoft.com/office/drawing/2014/main" id="{00000000-0008-0000-0F00-000077010000}"/>
            </a:ext>
          </a:extLst>
        </xdr:cNvPr>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376" name="直線コネクタ 375">
          <a:extLst>
            <a:ext uri="{FF2B5EF4-FFF2-40B4-BE49-F238E27FC236}">
              <a16:creationId xmlns:a16="http://schemas.microsoft.com/office/drawing/2014/main" id="{00000000-0008-0000-0F00-000078010000}"/>
            </a:ext>
          </a:extLst>
        </xdr:cNvPr>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377" name="テキスト ボックス 376">
          <a:extLst>
            <a:ext uri="{FF2B5EF4-FFF2-40B4-BE49-F238E27FC236}">
              <a16:creationId xmlns:a16="http://schemas.microsoft.com/office/drawing/2014/main" id="{00000000-0008-0000-0F00-000079010000}"/>
            </a:ext>
          </a:extLst>
        </xdr:cNvPr>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378" name="直線コネクタ 377">
          <a:extLst>
            <a:ext uri="{FF2B5EF4-FFF2-40B4-BE49-F238E27FC236}">
              <a16:creationId xmlns:a16="http://schemas.microsoft.com/office/drawing/2014/main" id="{00000000-0008-0000-0F00-00007A010000}"/>
            </a:ext>
          </a:extLst>
        </xdr:cNvPr>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379" name="テキスト ボックス 378">
          <a:extLst>
            <a:ext uri="{FF2B5EF4-FFF2-40B4-BE49-F238E27FC236}">
              <a16:creationId xmlns:a16="http://schemas.microsoft.com/office/drawing/2014/main" id="{00000000-0008-0000-0F00-00007B010000}"/>
            </a:ext>
          </a:extLst>
        </xdr:cNvPr>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380" name="【市民会館】&#10;一人当たり面積グラフ枠">
          <a:extLst>
            <a:ext uri="{FF2B5EF4-FFF2-40B4-BE49-F238E27FC236}">
              <a16:creationId xmlns:a16="http://schemas.microsoft.com/office/drawing/2014/main" id="{00000000-0008-0000-0F00-00007C010000}"/>
            </a:ext>
          </a:extLst>
        </xdr:cNvPr>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99</xdr:row>
      <xdr:rowOff>24493</xdr:rowOff>
    </xdr:from>
    <xdr:to>
      <xdr:col>54</xdr:col>
      <xdr:colOff>189865</xdr:colOff>
      <xdr:row>108</xdr:row>
      <xdr:rowOff>50074</xdr:rowOff>
    </xdr:to>
    <xdr:cxnSp macro="">
      <xdr:nvCxnSpPr>
        <xdr:cNvPr id="381" name="直線コネクタ 380">
          <a:extLst>
            <a:ext uri="{FF2B5EF4-FFF2-40B4-BE49-F238E27FC236}">
              <a16:creationId xmlns:a16="http://schemas.microsoft.com/office/drawing/2014/main" id="{00000000-0008-0000-0F00-00007D010000}"/>
            </a:ext>
          </a:extLst>
        </xdr:cNvPr>
        <xdr:cNvCxnSpPr/>
      </xdr:nvCxnSpPr>
      <xdr:spPr>
        <a:xfrm flipV="1">
          <a:off x="10476865" y="16998043"/>
          <a:ext cx="0" cy="156863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53901</xdr:rowOff>
    </xdr:from>
    <xdr:ext cx="469744" cy="259045"/>
    <xdr:sp macro="" textlink="">
      <xdr:nvSpPr>
        <xdr:cNvPr id="382" name="【市民会館】&#10;一人当たり面積最小値テキスト">
          <a:extLst>
            <a:ext uri="{FF2B5EF4-FFF2-40B4-BE49-F238E27FC236}">
              <a16:creationId xmlns:a16="http://schemas.microsoft.com/office/drawing/2014/main" id="{00000000-0008-0000-0F00-00007E010000}"/>
            </a:ext>
          </a:extLst>
        </xdr:cNvPr>
        <xdr:cNvSpPr txBox="1"/>
      </xdr:nvSpPr>
      <xdr:spPr>
        <a:xfrm>
          <a:off x="10515600" y="1857050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50074</xdr:rowOff>
    </xdr:from>
    <xdr:to>
      <xdr:col>55</xdr:col>
      <xdr:colOff>88900</xdr:colOff>
      <xdr:row>108</xdr:row>
      <xdr:rowOff>50074</xdr:rowOff>
    </xdr:to>
    <xdr:cxnSp macro="">
      <xdr:nvCxnSpPr>
        <xdr:cNvPr id="383" name="直線コネクタ 382">
          <a:extLst>
            <a:ext uri="{FF2B5EF4-FFF2-40B4-BE49-F238E27FC236}">
              <a16:creationId xmlns:a16="http://schemas.microsoft.com/office/drawing/2014/main" id="{00000000-0008-0000-0F00-00007F010000}"/>
            </a:ext>
          </a:extLst>
        </xdr:cNvPr>
        <xdr:cNvCxnSpPr/>
      </xdr:nvCxnSpPr>
      <xdr:spPr>
        <a:xfrm>
          <a:off x="10388600" y="1856667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97</xdr:row>
      <xdr:rowOff>142620</xdr:rowOff>
    </xdr:from>
    <xdr:ext cx="469744" cy="259045"/>
    <xdr:sp macro="" textlink="">
      <xdr:nvSpPr>
        <xdr:cNvPr id="384" name="【市民会館】&#10;一人当たり面積最大値テキスト">
          <a:extLst>
            <a:ext uri="{FF2B5EF4-FFF2-40B4-BE49-F238E27FC236}">
              <a16:creationId xmlns:a16="http://schemas.microsoft.com/office/drawing/2014/main" id="{00000000-0008-0000-0F00-000080010000}"/>
            </a:ext>
          </a:extLst>
        </xdr:cNvPr>
        <xdr:cNvSpPr txBox="1"/>
      </xdr:nvSpPr>
      <xdr:spPr>
        <a:xfrm>
          <a:off x="10515600" y="1677327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24493</xdr:rowOff>
    </xdr:from>
    <xdr:to>
      <xdr:col>55</xdr:col>
      <xdr:colOff>88900</xdr:colOff>
      <xdr:row>99</xdr:row>
      <xdr:rowOff>24493</xdr:rowOff>
    </xdr:to>
    <xdr:cxnSp macro="">
      <xdr:nvCxnSpPr>
        <xdr:cNvPr id="385" name="直線コネクタ 384">
          <a:extLst>
            <a:ext uri="{FF2B5EF4-FFF2-40B4-BE49-F238E27FC236}">
              <a16:creationId xmlns:a16="http://schemas.microsoft.com/office/drawing/2014/main" id="{00000000-0008-0000-0F00-000081010000}"/>
            </a:ext>
          </a:extLst>
        </xdr:cNvPr>
        <xdr:cNvCxnSpPr/>
      </xdr:nvCxnSpPr>
      <xdr:spPr>
        <a:xfrm>
          <a:off x="10388600" y="1699804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104</xdr:row>
      <xdr:rowOff>21607</xdr:rowOff>
    </xdr:from>
    <xdr:ext cx="469744" cy="259045"/>
    <xdr:sp macro="" textlink="">
      <xdr:nvSpPr>
        <xdr:cNvPr id="386" name="【市民会館】&#10;一人当たり面積平均値テキスト">
          <a:extLst>
            <a:ext uri="{FF2B5EF4-FFF2-40B4-BE49-F238E27FC236}">
              <a16:creationId xmlns:a16="http://schemas.microsoft.com/office/drawing/2014/main" id="{00000000-0008-0000-0F00-000082010000}"/>
            </a:ext>
          </a:extLst>
        </xdr:cNvPr>
        <xdr:cNvSpPr txBox="1"/>
      </xdr:nvSpPr>
      <xdr:spPr>
        <a:xfrm>
          <a:off x="10515600" y="178524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0.617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104</xdr:row>
      <xdr:rowOff>170180</xdr:rowOff>
    </xdr:from>
    <xdr:to>
      <xdr:col>55</xdr:col>
      <xdr:colOff>50800</xdr:colOff>
      <xdr:row>105</xdr:row>
      <xdr:rowOff>100330</xdr:rowOff>
    </xdr:to>
    <xdr:sp macro="" textlink="">
      <xdr:nvSpPr>
        <xdr:cNvPr id="387" name="フローチャート: 判断 386">
          <a:extLst>
            <a:ext uri="{FF2B5EF4-FFF2-40B4-BE49-F238E27FC236}">
              <a16:creationId xmlns:a16="http://schemas.microsoft.com/office/drawing/2014/main" id="{00000000-0008-0000-0F00-000083010000}"/>
            </a:ext>
          </a:extLst>
        </xdr:cNvPr>
        <xdr:cNvSpPr/>
      </xdr:nvSpPr>
      <xdr:spPr>
        <a:xfrm>
          <a:off x="10426700" y="180009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104</xdr:row>
      <xdr:rowOff>147320</xdr:rowOff>
    </xdr:from>
    <xdr:to>
      <xdr:col>50</xdr:col>
      <xdr:colOff>165100</xdr:colOff>
      <xdr:row>105</xdr:row>
      <xdr:rowOff>77470</xdr:rowOff>
    </xdr:to>
    <xdr:sp macro="" textlink="">
      <xdr:nvSpPr>
        <xdr:cNvPr id="388" name="フローチャート: 判断 387">
          <a:extLst>
            <a:ext uri="{FF2B5EF4-FFF2-40B4-BE49-F238E27FC236}">
              <a16:creationId xmlns:a16="http://schemas.microsoft.com/office/drawing/2014/main" id="{00000000-0008-0000-0F00-000084010000}"/>
            </a:ext>
          </a:extLst>
        </xdr:cNvPr>
        <xdr:cNvSpPr/>
      </xdr:nvSpPr>
      <xdr:spPr>
        <a:xfrm>
          <a:off x="9588500" y="17978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102</xdr:row>
      <xdr:rowOff>74386</xdr:rowOff>
    </xdr:from>
    <xdr:to>
      <xdr:col>46</xdr:col>
      <xdr:colOff>38100</xdr:colOff>
      <xdr:row>103</xdr:row>
      <xdr:rowOff>4536</xdr:rowOff>
    </xdr:to>
    <xdr:sp macro="" textlink="">
      <xdr:nvSpPr>
        <xdr:cNvPr id="389" name="フローチャート: 判断 388">
          <a:extLst>
            <a:ext uri="{FF2B5EF4-FFF2-40B4-BE49-F238E27FC236}">
              <a16:creationId xmlns:a16="http://schemas.microsoft.com/office/drawing/2014/main" id="{00000000-0008-0000-0F00-000085010000}"/>
            </a:ext>
          </a:extLst>
        </xdr:cNvPr>
        <xdr:cNvSpPr/>
      </xdr:nvSpPr>
      <xdr:spPr>
        <a:xfrm>
          <a:off x="8699500" y="1756228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390" name="テキスト ボックス 389">
          <a:extLst>
            <a:ext uri="{FF2B5EF4-FFF2-40B4-BE49-F238E27FC236}">
              <a16:creationId xmlns:a16="http://schemas.microsoft.com/office/drawing/2014/main" id="{00000000-0008-0000-0F00-000086010000}"/>
            </a:ext>
          </a:extLst>
        </xdr:cNvPr>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391" name="テキスト ボックス 390">
          <a:extLst>
            <a:ext uri="{FF2B5EF4-FFF2-40B4-BE49-F238E27FC236}">
              <a16:creationId xmlns:a16="http://schemas.microsoft.com/office/drawing/2014/main" id="{00000000-0008-0000-0F00-000087010000}"/>
            </a:ext>
          </a:extLst>
        </xdr:cNvPr>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392" name="テキスト ボックス 391">
          <a:extLst>
            <a:ext uri="{FF2B5EF4-FFF2-40B4-BE49-F238E27FC236}">
              <a16:creationId xmlns:a16="http://schemas.microsoft.com/office/drawing/2014/main" id="{00000000-0008-0000-0F00-000088010000}"/>
            </a:ext>
          </a:extLst>
        </xdr:cNvPr>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393" name="テキスト ボックス 392">
          <a:extLst>
            <a:ext uri="{FF2B5EF4-FFF2-40B4-BE49-F238E27FC236}">
              <a16:creationId xmlns:a16="http://schemas.microsoft.com/office/drawing/2014/main" id="{00000000-0008-0000-0F00-000089010000}"/>
            </a:ext>
          </a:extLst>
        </xdr:cNvPr>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394" name="テキスト ボックス 393">
          <a:extLst>
            <a:ext uri="{FF2B5EF4-FFF2-40B4-BE49-F238E27FC236}">
              <a16:creationId xmlns:a16="http://schemas.microsoft.com/office/drawing/2014/main" id="{00000000-0008-0000-0F00-00008A010000}"/>
            </a:ext>
          </a:extLst>
        </xdr:cNvPr>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57513</xdr:rowOff>
    </xdr:from>
    <xdr:to>
      <xdr:col>55</xdr:col>
      <xdr:colOff>50800</xdr:colOff>
      <xdr:row>105</xdr:row>
      <xdr:rowOff>159113</xdr:rowOff>
    </xdr:to>
    <xdr:sp macro="" textlink="">
      <xdr:nvSpPr>
        <xdr:cNvPr id="395" name="楕円 394">
          <a:extLst>
            <a:ext uri="{FF2B5EF4-FFF2-40B4-BE49-F238E27FC236}">
              <a16:creationId xmlns:a16="http://schemas.microsoft.com/office/drawing/2014/main" id="{00000000-0008-0000-0F00-00008B010000}"/>
            </a:ext>
          </a:extLst>
        </xdr:cNvPr>
        <xdr:cNvSpPr/>
      </xdr:nvSpPr>
      <xdr:spPr>
        <a:xfrm>
          <a:off x="10426700" y="180597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35940</xdr:rowOff>
    </xdr:from>
    <xdr:ext cx="469744" cy="259045"/>
    <xdr:sp macro="" textlink="">
      <xdr:nvSpPr>
        <xdr:cNvPr id="396" name="【市民会館】&#10;一人当たり面積該当値テキスト">
          <a:extLst>
            <a:ext uri="{FF2B5EF4-FFF2-40B4-BE49-F238E27FC236}">
              <a16:creationId xmlns:a16="http://schemas.microsoft.com/office/drawing/2014/main" id="{00000000-0008-0000-0F00-00008C010000}"/>
            </a:ext>
          </a:extLst>
        </xdr:cNvPr>
        <xdr:cNvSpPr txBox="1"/>
      </xdr:nvSpPr>
      <xdr:spPr>
        <a:xfrm>
          <a:off x="10515600" y="180381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0.563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105</xdr:row>
      <xdr:rowOff>59689</xdr:rowOff>
    </xdr:from>
    <xdr:to>
      <xdr:col>50</xdr:col>
      <xdr:colOff>165100</xdr:colOff>
      <xdr:row>105</xdr:row>
      <xdr:rowOff>161289</xdr:rowOff>
    </xdr:to>
    <xdr:sp macro="" textlink="">
      <xdr:nvSpPr>
        <xdr:cNvPr id="397" name="楕円 396">
          <a:extLst>
            <a:ext uri="{FF2B5EF4-FFF2-40B4-BE49-F238E27FC236}">
              <a16:creationId xmlns:a16="http://schemas.microsoft.com/office/drawing/2014/main" id="{00000000-0008-0000-0F00-00008D010000}"/>
            </a:ext>
          </a:extLst>
        </xdr:cNvPr>
        <xdr:cNvSpPr/>
      </xdr:nvSpPr>
      <xdr:spPr>
        <a:xfrm>
          <a:off x="9588500" y="180619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105</xdr:row>
      <xdr:rowOff>108313</xdr:rowOff>
    </xdr:from>
    <xdr:to>
      <xdr:col>55</xdr:col>
      <xdr:colOff>0</xdr:colOff>
      <xdr:row>105</xdr:row>
      <xdr:rowOff>110489</xdr:rowOff>
    </xdr:to>
    <xdr:cxnSp macro="">
      <xdr:nvCxnSpPr>
        <xdr:cNvPr id="398" name="直線コネクタ 397">
          <a:extLst>
            <a:ext uri="{FF2B5EF4-FFF2-40B4-BE49-F238E27FC236}">
              <a16:creationId xmlns:a16="http://schemas.microsoft.com/office/drawing/2014/main" id="{00000000-0008-0000-0F00-00008E010000}"/>
            </a:ext>
          </a:extLst>
        </xdr:cNvPr>
        <xdr:cNvCxnSpPr/>
      </xdr:nvCxnSpPr>
      <xdr:spPr>
        <a:xfrm flipV="1">
          <a:off x="9639300" y="18110563"/>
          <a:ext cx="838200" cy="21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104</xdr:row>
      <xdr:rowOff>14514</xdr:rowOff>
    </xdr:from>
    <xdr:to>
      <xdr:col>46</xdr:col>
      <xdr:colOff>38100</xdr:colOff>
      <xdr:row>104</xdr:row>
      <xdr:rowOff>116114</xdr:rowOff>
    </xdr:to>
    <xdr:sp macro="" textlink="">
      <xdr:nvSpPr>
        <xdr:cNvPr id="399" name="楕円 398">
          <a:extLst>
            <a:ext uri="{FF2B5EF4-FFF2-40B4-BE49-F238E27FC236}">
              <a16:creationId xmlns:a16="http://schemas.microsoft.com/office/drawing/2014/main" id="{00000000-0008-0000-0F00-00008F010000}"/>
            </a:ext>
          </a:extLst>
        </xdr:cNvPr>
        <xdr:cNvSpPr/>
      </xdr:nvSpPr>
      <xdr:spPr>
        <a:xfrm>
          <a:off x="8699500" y="178453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104</xdr:row>
      <xdr:rowOff>65314</xdr:rowOff>
    </xdr:from>
    <xdr:to>
      <xdr:col>50</xdr:col>
      <xdr:colOff>114300</xdr:colOff>
      <xdr:row>105</xdr:row>
      <xdr:rowOff>110489</xdr:rowOff>
    </xdr:to>
    <xdr:cxnSp macro="">
      <xdr:nvCxnSpPr>
        <xdr:cNvPr id="400" name="直線コネクタ 399">
          <a:extLst>
            <a:ext uri="{FF2B5EF4-FFF2-40B4-BE49-F238E27FC236}">
              <a16:creationId xmlns:a16="http://schemas.microsoft.com/office/drawing/2014/main" id="{00000000-0008-0000-0F00-000090010000}"/>
            </a:ext>
          </a:extLst>
        </xdr:cNvPr>
        <xdr:cNvCxnSpPr/>
      </xdr:nvCxnSpPr>
      <xdr:spPr>
        <a:xfrm>
          <a:off x="8750300" y="17896114"/>
          <a:ext cx="889000" cy="2166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103</xdr:row>
      <xdr:rowOff>93997</xdr:rowOff>
    </xdr:from>
    <xdr:ext cx="469744" cy="259045"/>
    <xdr:sp macro="" textlink="">
      <xdr:nvSpPr>
        <xdr:cNvPr id="401" name="n_1aveValue【市民会館】&#10;一人当たり面積">
          <a:extLst>
            <a:ext uri="{FF2B5EF4-FFF2-40B4-BE49-F238E27FC236}">
              <a16:creationId xmlns:a16="http://schemas.microsoft.com/office/drawing/2014/main" id="{00000000-0008-0000-0F00-000091010000}"/>
            </a:ext>
          </a:extLst>
        </xdr:cNvPr>
        <xdr:cNvSpPr txBox="1"/>
      </xdr:nvSpPr>
      <xdr:spPr>
        <a:xfrm>
          <a:off x="9391727" y="177533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0.638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101</xdr:row>
      <xdr:rowOff>21063</xdr:rowOff>
    </xdr:from>
    <xdr:ext cx="469744" cy="259045"/>
    <xdr:sp macro="" textlink="">
      <xdr:nvSpPr>
        <xdr:cNvPr id="402" name="n_2aveValue【市民会館】&#10;一人当たり面積">
          <a:extLst>
            <a:ext uri="{FF2B5EF4-FFF2-40B4-BE49-F238E27FC236}">
              <a16:creationId xmlns:a16="http://schemas.microsoft.com/office/drawing/2014/main" id="{00000000-0008-0000-0F00-000092010000}"/>
            </a:ext>
          </a:extLst>
        </xdr:cNvPr>
        <xdr:cNvSpPr txBox="1"/>
      </xdr:nvSpPr>
      <xdr:spPr>
        <a:xfrm>
          <a:off x="8515427" y="1733751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105</xdr:row>
      <xdr:rowOff>152416</xdr:rowOff>
    </xdr:from>
    <xdr:ext cx="469744" cy="259045"/>
    <xdr:sp macro="" textlink="">
      <xdr:nvSpPr>
        <xdr:cNvPr id="403" name="n_1mainValue【市民会館】&#10;一人当たり面積">
          <a:extLst>
            <a:ext uri="{FF2B5EF4-FFF2-40B4-BE49-F238E27FC236}">
              <a16:creationId xmlns:a16="http://schemas.microsoft.com/office/drawing/2014/main" id="{00000000-0008-0000-0F00-000093010000}"/>
            </a:ext>
          </a:extLst>
        </xdr:cNvPr>
        <xdr:cNvSpPr txBox="1"/>
      </xdr:nvSpPr>
      <xdr:spPr>
        <a:xfrm>
          <a:off x="9391727" y="181546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0.561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104</xdr:row>
      <xdr:rowOff>107241</xdr:rowOff>
    </xdr:from>
    <xdr:ext cx="469744" cy="259045"/>
    <xdr:sp macro="" textlink="">
      <xdr:nvSpPr>
        <xdr:cNvPr id="404" name="n_2mainValue【市民会館】&#10;一人当たり面積">
          <a:extLst>
            <a:ext uri="{FF2B5EF4-FFF2-40B4-BE49-F238E27FC236}">
              <a16:creationId xmlns:a16="http://schemas.microsoft.com/office/drawing/2014/main" id="{00000000-0008-0000-0F00-000094010000}"/>
            </a:ext>
          </a:extLst>
        </xdr:cNvPr>
        <xdr:cNvSpPr txBox="1"/>
      </xdr:nvSpPr>
      <xdr:spPr>
        <a:xfrm>
          <a:off x="8515427" y="179380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05" name="正方形/長方形 404">
          <a:extLst>
            <a:ext uri="{FF2B5EF4-FFF2-40B4-BE49-F238E27FC236}">
              <a16:creationId xmlns:a16="http://schemas.microsoft.com/office/drawing/2014/main" id="{00000000-0008-0000-0F00-000095010000}"/>
            </a:ext>
          </a:extLst>
        </xdr:cNvPr>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06" name="正方形/長方形 405">
          <a:extLst>
            <a:ext uri="{FF2B5EF4-FFF2-40B4-BE49-F238E27FC236}">
              <a16:creationId xmlns:a16="http://schemas.microsoft.com/office/drawing/2014/main" id="{00000000-0008-0000-0F00-000096010000}"/>
            </a:ext>
          </a:extLst>
        </xdr:cNvPr>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07" name="正方形/長方形 406">
          <a:extLst>
            <a:ext uri="{FF2B5EF4-FFF2-40B4-BE49-F238E27FC236}">
              <a16:creationId xmlns:a16="http://schemas.microsoft.com/office/drawing/2014/main" id="{00000000-0008-0000-0F00-000097010000}"/>
            </a:ext>
          </a:extLst>
        </xdr:cNvPr>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08" name="正方形/長方形 407">
          <a:extLst>
            <a:ext uri="{FF2B5EF4-FFF2-40B4-BE49-F238E27FC236}">
              <a16:creationId xmlns:a16="http://schemas.microsoft.com/office/drawing/2014/main" id="{00000000-0008-0000-0F00-000098010000}"/>
            </a:ext>
          </a:extLst>
        </xdr:cNvPr>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09" name="正方形/長方形 408">
          <a:extLst>
            <a:ext uri="{FF2B5EF4-FFF2-40B4-BE49-F238E27FC236}">
              <a16:creationId xmlns:a16="http://schemas.microsoft.com/office/drawing/2014/main" id="{00000000-0008-0000-0F00-000099010000}"/>
            </a:ext>
          </a:extLst>
        </xdr:cNvPr>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10" name="正方形/長方形 409">
          <a:extLst>
            <a:ext uri="{FF2B5EF4-FFF2-40B4-BE49-F238E27FC236}">
              <a16:creationId xmlns:a16="http://schemas.microsoft.com/office/drawing/2014/main" id="{00000000-0008-0000-0F00-00009A010000}"/>
            </a:ext>
          </a:extLst>
        </xdr:cNvPr>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11" name="正方形/長方形 410">
          <a:extLst>
            <a:ext uri="{FF2B5EF4-FFF2-40B4-BE49-F238E27FC236}">
              <a16:creationId xmlns:a16="http://schemas.microsoft.com/office/drawing/2014/main" id="{00000000-0008-0000-0F00-00009B010000}"/>
            </a:ext>
          </a:extLst>
        </xdr:cNvPr>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12" name="正方形/長方形 411">
          <a:extLst>
            <a:ext uri="{FF2B5EF4-FFF2-40B4-BE49-F238E27FC236}">
              <a16:creationId xmlns:a16="http://schemas.microsoft.com/office/drawing/2014/main" id="{00000000-0008-0000-0F00-00009C010000}"/>
            </a:ext>
          </a:extLst>
        </xdr:cNvPr>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13" name="テキスト ボックス 412">
          <a:extLst>
            <a:ext uri="{FF2B5EF4-FFF2-40B4-BE49-F238E27FC236}">
              <a16:creationId xmlns:a16="http://schemas.microsoft.com/office/drawing/2014/main" id="{00000000-0008-0000-0F00-00009D010000}"/>
            </a:ext>
          </a:extLst>
        </xdr:cNvPr>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14" name="直線コネクタ 413">
          <a:extLst>
            <a:ext uri="{FF2B5EF4-FFF2-40B4-BE49-F238E27FC236}">
              <a16:creationId xmlns:a16="http://schemas.microsoft.com/office/drawing/2014/main" id="{00000000-0008-0000-0F00-00009E010000}"/>
            </a:ext>
          </a:extLst>
        </xdr:cNvPr>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15" name="テキスト ボックス 414">
          <a:extLst>
            <a:ext uri="{FF2B5EF4-FFF2-40B4-BE49-F238E27FC236}">
              <a16:creationId xmlns:a16="http://schemas.microsoft.com/office/drawing/2014/main" id="{00000000-0008-0000-0F00-00009F010000}"/>
            </a:ext>
          </a:extLst>
        </xdr:cNvPr>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16" name="直線コネクタ 415">
          <a:extLst>
            <a:ext uri="{FF2B5EF4-FFF2-40B4-BE49-F238E27FC236}">
              <a16:creationId xmlns:a16="http://schemas.microsoft.com/office/drawing/2014/main" id="{00000000-0008-0000-0F00-0000A0010000}"/>
            </a:ext>
          </a:extLst>
        </xdr:cNvPr>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17" name="テキスト ボックス 416">
          <a:extLst>
            <a:ext uri="{FF2B5EF4-FFF2-40B4-BE49-F238E27FC236}">
              <a16:creationId xmlns:a16="http://schemas.microsoft.com/office/drawing/2014/main" id="{00000000-0008-0000-0F00-0000A1010000}"/>
            </a:ext>
          </a:extLst>
        </xdr:cNvPr>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18" name="直線コネクタ 417">
          <a:extLst>
            <a:ext uri="{FF2B5EF4-FFF2-40B4-BE49-F238E27FC236}">
              <a16:creationId xmlns:a16="http://schemas.microsoft.com/office/drawing/2014/main" id="{00000000-0008-0000-0F00-0000A2010000}"/>
            </a:ext>
          </a:extLst>
        </xdr:cNvPr>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19" name="テキスト ボックス 418">
          <a:extLst>
            <a:ext uri="{FF2B5EF4-FFF2-40B4-BE49-F238E27FC236}">
              <a16:creationId xmlns:a16="http://schemas.microsoft.com/office/drawing/2014/main" id="{00000000-0008-0000-0F00-0000A3010000}"/>
            </a:ext>
          </a:extLst>
        </xdr:cNvPr>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20" name="直線コネクタ 419">
          <a:extLst>
            <a:ext uri="{FF2B5EF4-FFF2-40B4-BE49-F238E27FC236}">
              <a16:creationId xmlns:a16="http://schemas.microsoft.com/office/drawing/2014/main" id="{00000000-0008-0000-0F00-0000A4010000}"/>
            </a:ext>
          </a:extLst>
        </xdr:cNvPr>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21" name="テキスト ボックス 420">
          <a:extLst>
            <a:ext uri="{FF2B5EF4-FFF2-40B4-BE49-F238E27FC236}">
              <a16:creationId xmlns:a16="http://schemas.microsoft.com/office/drawing/2014/main" id="{00000000-0008-0000-0F00-0000A5010000}"/>
            </a:ext>
          </a:extLst>
        </xdr:cNvPr>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22" name="直線コネクタ 421">
          <a:extLst>
            <a:ext uri="{FF2B5EF4-FFF2-40B4-BE49-F238E27FC236}">
              <a16:creationId xmlns:a16="http://schemas.microsoft.com/office/drawing/2014/main" id="{00000000-0008-0000-0F00-0000A6010000}"/>
            </a:ext>
          </a:extLst>
        </xdr:cNvPr>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23" name="テキスト ボックス 422">
          <a:extLst>
            <a:ext uri="{FF2B5EF4-FFF2-40B4-BE49-F238E27FC236}">
              <a16:creationId xmlns:a16="http://schemas.microsoft.com/office/drawing/2014/main" id="{00000000-0008-0000-0F00-0000A7010000}"/>
            </a:ext>
          </a:extLst>
        </xdr:cNvPr>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24" name="直線コネクタ 423">
          <a:extLst>
            <a:ext uri="{FF2B5EF4-FFF2-40B4-BE49-F238E27FC236}">
              <a16:creationId xmlns:a16="http://schemas.microsoft.com/office/drawing/2014/main" id="{00000000-0008-0000-0F00-0000A8010000}"/>
            </a:ext>
          </a:extLst>
        </xdr:cNvPr>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25" name="テキスト ボックス 424">
          <a:extLst>
            <a:ext uri="{FF2B5EF4-FFF2-40B4-BE49-F238E27FC236}">
              <a16:creationId xmlns:a16="http://schemas.microsoft.com/office/drawing/2014/main" id="{00000000-0008-0000-0F00-0000A9010000}"/>
            </a:ext>
          </a:extLst>
        </xdr:cNvPr>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26" name="直線コネクタ 425">
          <a:extLst>
            <a:ext uri="{FF2B5EF4-FFF2-40B4-BE49-F238E27FC236}">
              <a16:creationId xmlns:a16="http://schemas.microsoft.com/office/drawing/2014/main" id="{00000000-0008-0000-0F00-0000AA010000}"/>
            </a:ext>
          </a:extLst>
        </xdr:cNvPr>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27" name="テキスト ボックス 426">
          <a:extLst>
            <a:ext uri="{FF2B5EF4-FFF2-40B4-BE49-F238E27FC236}">
              <a16:creationId xmlns:a16="http://schemas.microsoft.com/office/drawing/2014/main" id="{00000000-0008-0000-0F00-0000AB010000}"/>
            </a:ext>
          </a:extLst>
        </xdr:cNvPr>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28" name="【一般廃棄物処理施設】&#10;有形固定資産減価償却率グラフ枠">
          <a:extLst>
            <a:ext uri="{FF2B5EF4-FFF2-40B4-BE49-F238E27FC236}">
              <a16:creationId xmlns:a16="http://schemas.microsoft.com/office/drawing/2014/main" id="{00000000-0008-0000-0F00-0000AC010000}"/>
            </a:ext>
          </a:extLst>
        </xdr:cNvPr>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57150</xdr:rowOff>
    </xdr:from>
    <xdr:to>
      <xdr:col>85</xdr:col>
      <xdr:colOff>126364</xdr:colOff>
      <xdr:row>42</xdr:row>
      <xdr:rowOff>7620</xdr:rowOff>
    </xdr:to>
    <xdr:cxnSp macro="">
      <xdr:nvCxnSpPr>
        <xdr:cNvPr id="429" name="直線コネクタ 428">
          <a:extLst>
            <a:ext uri="{FF2B5EF4-FFF2-40B4-BE49-F238E27FC236}">
              <a16:creationId xmlns:a16="http://schemas.microsoft.com/office/drawing/2014/main" id="{00000000-0008-0000-0F00-0000AD010000}"/>
            </a:ext>
          </a:extLst>
        </xdr:cNvPr>
        <xdr:cNvCxnSpPr/>
      </xdr:nvCxnSpPr>
      <xdr:spPr>
        <a:xfrm flipV="1">
          <a:off x="16318864" y="5715000"/>
          <a:ext cx="0" cy="14935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42</xdr:row>
      <xdr:rowOff>11447</xdr:rowOff>
    </xdr:from>
    <xdr:ext cx="405111" cy="259045"/>
    <xdr:sp macro="" textlink="">
      <xdr:nvSpPr>
        <xdr:cNvPr id="430" name="【一般廃棄物処理施設】&#10;有形固定資産減価償却率最小値テキスト">
          <a:extLst>
            <a:ext uri="{FF2B5EF4-FFF2-40B4-BE49-F238E27FC236}">
              <a16:creationId xmlns:a16="http://schemas.microsoft.com/office/drawing/2014/main" id="{00000000-0008-0000-0F00-0000AE010000}"/>
            </a:ext>
          </a:extLst>
        </xdr:cNvPr>
        <xdr:cNvSpPr txBox="1"/>
      </xdr:nvSpPr>
      <xdr:spPr>
        <a:xfrm>
          <a:off x="16357600" y="7212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42</xdr:row>
      <xdr:rowOff>7620</xdr:rowOff>
    </xdr:from>
    <xdr:to>
      <xdr:col>86</xdr:col>
      <xdr:colOff>25400</xdr:colOff>
      <xdr:row>42</xdr:row>
      <xdr:rowOff>7620</xdr:rowOff>
    </xdr:to>
    <xdr:cxnSp macro="">
      <xdr:nvCxnSpPr>
        <xdr:cNvPr id="431" name="直線コネクタ 430">
          <a:extLst>
            <a:ext uri="{FF2B5EF4-FFF2-40B4-BE49-F238E27FC236}">
              <a16:creationId xmlns:a16="http://schemas.microsoft.com/office/drawing/2014/main" id="{00000000-0008-0000-0F00-0000AF010000}"/>
            </a:ext>
          </a:extLst>
        </xdr:cNvPr>
        <xdr:cNvCxnSpPr/>
      </xdr:nvCxnSpPr>
      <xdr:spPr>
        <a:xfrm>
          <a:off x="16230600" y="7208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3827</xdr:rowOff>
    </xdr:from>
    <xdr:ext cx="469744" cy="259045"/>
    <xdr:sp macro="" textlink="">
      <xdr:nvSpPr>
        <xdr:cNvPr id="432" name="【一般廃棄物処理施設】&#10;有形固定資産減価償却率最大値テキスト">
          <a:extLst>
            <a:ext uri="{FF2B5EF4-FFF2-40B4-BE49-F238E27FC236}">
              <a16:creationId xmlns:a16="http://schemas.microsoft.com/office/drawing/2014/main" id="{00000000-0008-0000-0F00-0000B0010000}"/>
            </a:ext>
          </a:extLst>
        </xdr:cNvPr>
        <xdr:cNvSpPr txBox="1"/>
      </xdr:nvSpPr>
      <xdr:spPr>
        <a:xfrm>
          <a:off x="16357600" y="549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57150</xdr:rowOff>
    </xdr:from>
    <xdr:to>
      <xdr:col>86</xdr:col>
      <xdr:colOff>25400</xdr:colOff>
      <xdr:row>33</xdr:row>
      <xdr:rowOff>57150</xdr:rowOff>
    </xdr:to>
    <xdr:cxnSp macro="">
      <xdr:nvCxnSpPr>
        <xdr:cNvPr id="433" name="直線コネクタ 432">
          <a:extLst>
            <a:ext uri="{FF2B5EF4-FFF2-40B4-BE49-F238E27FC236}">
              <a16:creationId xmlns:a16="http://schemas.microsoft.com/office/drawing/2014/main" id="{00000000-0008-0000-0F00-0000B1010000}"/>
            </a:ext>
          </a:extLst>
        </xdr:cNvPr>
        <xdr:cNvCxnSpPr/>
      </xdr:nvCxnSpPr>
      <xdr:spPr>
        <a:xfrm>
          <a:off x="16230600" y="571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35</xdr:row>
      <xdr:rowOff>160037</xdr:rowOff>
    </xdr:from>
    <xdr:ext cx="405111" cy="259045"/>
    <xdr:sp macro="" textlink="">
      <xdr:nvSpPr>
        <xdr:cNvPr id="434" name="【一般廃棄物処理施設】&#10;有形固定資産減価償却率平均値テキスト">
          <a:extLst>
            <a:ext uri="{FF2B5EF4-FFF2-40B4-BE49-F238E27FC236}">
              <a16:creationId xmlns:a16="http://schemas.microsoft.com/office/drawing/2014/main" id="{00000000-0008-0000-0F00-0000B2010000}"/>
            </a:ext>
          </a:extLst>
        </xdr:cNvPr>
        <xdr:cNvSpPr txBox="1"/>
      </xdr:nvSpPr>
      <xdr:spPr>
        <a:xfrm>
          <a:off x="16357600" y="616078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10160</xdr:rowOff>
    </xdr:from>
    <xdr:to>
      <xdr:col>85</xdr:col>
      <xdr:colOff>177800</xdr:colOff>
      <xdr:row>36</xdr:row>
      <xdr:rowOff>111760</xdr:rowOff>
    </xdr:to>
    <xdr:sp macro="" textlink="">
      <xdr:nvSpPr>
        <xdr:cNvPr id="435" name="フローチャート: 判断 434">
          <a:extLst>
            <a:ext uri="{FF2B5EF4-FFF2-40B4-BE49-F238E27FC236}">
              <a16:creationId xmlns:a16="http://schemas.microsoft.com/office/drawing/2014/main" id="{00000000-0008-0000-0F00-0000B3010000}"/>
            </a:ext>
          </a:extLst>
        </xdr:cNvPr>
        <xdr:cNvSpPr/>
      </xdr:nvSpPr>
      <xdr:spPr>
        <a:xfrm>
          <a:off x="16268700" y="6182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36</xdr:row>
      <xdr:rowOff>33020</xdr:rowOff>
    </xdr:from>
    <xdr:to>
      <xdr:col>81</xdr:col>
      <xdr:colOff>101600</xdr:colOff>
      <xdr:row>36</xdr:row>
      <xdr:rowOff>134620</xdr:rowOff>
    </xdr:to>
    <xdr:sp macro="" textlink="">
      <xdr:nvSpPr>
        <xdr:cNvPr id="436" name="フローチャート: 判断 435">
          <a:extLst>
            <a:ext uri="{FF2B5EF4-FFF2-40B4-BE49-F238E27FC236}">
              <a16:creationId xmlns:a16="http://schemas.microsoft.com/office/drawing/2014/main" id="{00000000-0008-0000-0F00-0000B4010000}"/>
            </a:ext>
          </a:extLst>
        </xdr:cNvPr>
        <xdr:cNvSpPr/>
      </xdr:nvSpPr>
      <xdr:spPr>
        <a:xfrm>
          <a:off x="15430500" y="6205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37</xdr:row>
      <xdr:rowOff>6350</xdr:rowOff>
    </xdr:from>
    <xdr:to>
      <xdr:col>76</xdr:col>
      <xdr:colOff>165100</xdr:colOff>
      <xdr:row>37</xdr:row>
      <xdr:rowOff>107950</xdr:rowOff>
    </xdr:to>
    <xdr:sp macro="" textlink="">
      <xdr:nvSpPr>
        <xdr:cNvPr id="437" name="フローチャート: 判断 436">
          <a:extLst>
            <a:ext uri="{FF2B5EF4-FFF2-40B4-BE49-F238E27FC236}">
              <a16:creationId xmlns:a16="http://schemas.microsoft.com/office/drawing/2014/main" id="{00000000-0008-0000-0F00-0000B5010000}"/>
            </a:ext>
          </a:extLst>
        </xdr:cNvPr>
        <xdr:cNvSpPr/>
      </xdr:nvSpPr>
      <xdr:spPr>
        <a:xfrm>
          <a:off x="14541500" y="6350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38" name="テキスト ボックス 437">
          <a:extLst>
            <a:ext uri="{FF2B5EF4-FFF2-40B4-BE49-F238E27FC236}">
              <a16:creationId xmlns:a16="http://schemas.microsoft.com/office/drawing/2014/main" id="{00000000-0008-0000-0F00-0000B6010000}"/>
            </a:ext>
          </a:extLst>
        </xdr:cNvPr>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39" name="テキスト ボックス 438">
          <a:extLst>
            <a:ext uri="{FF2B5EF4-FFF2-40B4-BE49-F238E27FC236}">
              <a16:creationId xmlns:a16="http://schemas.microsoft.com/office/drawing/2014/main" id="{00000000-0008-0000-0F00-0000B7010000}"/>
            </a:ext>
          </a:extLst>
        </xdr:cNvPr>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40" name="テキスト ボックス 439">
          <a:extLst>
            <a:ext uri="{FF2B5EF4-FFF2-40B4-BE49-F238E27FC236}">
              <a16:creationId xmlns:a16="http://schemas.microsoft.com/office/drawing/2014/main" id="{00000000-0008-0000-0F00-0000B8010000}"/>
            </a:ext>
          </a:extLst>
        </xdr:cNvPr>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41" name="テキスト ボックス 440">
          <a:extLst>
            <a:ext uri="{FF2B5EF4-FFF2-40B4-BE49-F238E27FC236}">
              <a16:creationId xmlns:a16="http://schemas.microsoft.com/office/drawing/2014/main" id="{00000000-0008-0000-0F00-0000B9010000}"/>
            </a:ext>
          </a:extLst>
        </xdr:cNvPr>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42" name="テキスト ボックス 441">
          <a:extLst>
            <a:ext uri="{FF2B5EF4-FFF2-40B4-BE49-F238E27FC236}">
              <a16:creationId xmlns:a16="http://schemas.microsoft.com/office/drawing/2014/main" id="{00000000-0008-0000-0F00-0000BA010000}"/>
            </a:ext>
          </a:extLst>
        </xdr:cNvPr>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6350</xdr:rowOff>
    </xdr:from>
    <xdr:to>
      <xdr:col>85</xdr:col>
      <xdr:colOff>177800</xdr:colOff>
      <xdr:row>34</xdr:row>
      <xdr:rowOff>107950</xdr:rowOff>
    </xdr:to>
    <xdr:sp macro="" textlink="">
      <xdr:nvSpPr>
        <xdr:cNvPr id="443" name="楕円 442">
          <a:extLst>
            <a:ext uri="{FF2B5EF4-FFF2-40B4-BE49-F238E27FC236}">
              <a16:creationId xmlns:a16="http://schemas.microsoft.com/office/drawing/2014/main" id="{00000000-0008-0000-0F00-0000BB010000}"/>
            </a:ext>
          </a:extLst>
        </xdr:cNvPr>
        <xdr:cNvSpPr/>
      </xdr:nvSpPr>
      <xdr:spPr>
        <a:xfrm>
          <a:off x="16268700" y="5835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33</xdr:row>
      <xdr:rowOff>29227</xdr:rowOff>
    </xdr:from>
    <xdr:ext cx="405111" cy="259045"/>
    <xdr:sp macro="" textlink="">
      <xdr:nvSpPr>
        <xdr:cNvPr id="444" name="【一般廃棄物処理施設】&#10;有形固定資産減価償却率該当値テキスト">
          <a:extLst>
            <a:ext uri="{FF2B5EF4-FFF2-40B4-BE49-F238E27FC236}">
              <a16:creationId xmlns:a16="http://schemas.microsoft.com/office/drawing/2014/main" id="{00000000-0008-0000-0F00-0000BC010000}"/>
            </a:ext>
          </a:extLst>
        </xdr:cNvPr>
        <xdr:cNvSpPr txBox="1"/>
      </xdr:nvSpPr>
      <xdr:spPr>
        <a:xfrm>
          <a:off x="16357600" y="56870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34</xdr:row>
      <xdr:rowOff>27305</xdr:rowOff>
    </xdr:from>
    <xdr:to>
      <xdr:col>81</xdr:col>
      <xdr:colOff>101600</xdr:colOff>
      <xdr:row>34</xdr:row>
      <xdr:rowOff>128905</xdr:rowOff>
    </xdr:to>
    <xdr:sp macro="" textlink="">
      <xdr:nvSpPr>
        <xdr:cNvPr id="445" name="楕円 444">
          <a:extLst>
            <a:ext uri="{FF2B5EF4-FFF2-40B4-BE49-F238E27FC236}">
              <a16:creationId xmlns:a16="http://schemas.microsoft.com/office/drawing/2014/main" id="{00000000-0008-0000-0F00-0000BD010000}"/>
            </a:ext>
          </a:extLst>
        </xdr:cNvPr>
        <xdr:cNvSpPr/>
      </xdr:nvSpPr>
      <xdr:spPr>
        <a:xfrm>
          <a:off x="15430500" y="58566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34</xdr:row>
      <xdr:rowOff>57150</xdr:rowOff>
    </xdr:from>
    <xdr:to>
      <xdr:col>85</xdr:col>
      <xdr:colOff>127000</xdr:colOff>
      <xdr:row>34</xdr:row>
      <xdr:rowOff>78105</xdr:rowOff>
    </xdr:to>
    <xdr:cxnSp macro="">
      <xdr:nvCxnSpPr>
        <xdr:cNvPr id="446" name="直線コネクタ 445">
          <a:extLst>
            <a:ext uri="{FF2B5EF4-FFF2-40B4-BE49-F238E27FC236}">
              <a16:creationId xmlns:a16="http://schemas.microsoft.com/office/drawing/2014/main" id="{00000000-0008-0000-0F00-0000BE010000}"/>
            </a:ext>
          </a:extLst>
        </xdr:cNvPr>
        <xdr:cNvCxnSpPr/>
      </xdr:nvCxnSpPr>
      <xdr:spPr>
        <a:xfrm flipV="1">
          <a:off x="15481300" y="5886450"/>
          <a:ext cx="838200" cy="209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125747</xdr:rowOff>
    </xdr:from>
    <xdr:ext cx="405111" cy="259045"/>
    <xdr:sp macro="" textlink="">
      <xdr:nvSpPr>
        <xdr:cNvPr id="447" name="n_1aveValue【一般廃棄物処理施設】&#10;有形固定資産減価償却率">
          <a:extLst>
            <a:ext uri="{FF2B5EF4-FFF2-40B4-BE49-F238E27FC236}">
              <a16:creationId xmlns:a16="http://schemas.microsoft.com/office/drawing/2014/main" id="{00000000-0008-0000-0F00-0000BF010000}"/>
            </a:ext>
          </a:extLst>
        </xdr:cNvPr>
        <xdr:cNvSpPr txBox="1"/>
      </xdr:nvSpPr>
      <xdr:spPr>
        <a:xfrm>
          <a:off x="15266044" y="62979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124477</xdr:rowOff>
    </xdr:from>
    <xdr:ext cx="405111" cy="259045"/>
    <xdr:sp macro="" textlink="">
      <xdr:nvSpPr>
        <xdr:cNvPr id="448" name="n_2aveValue【一般廃棄物処理施設】&#10;有形固定資産減価償却率">
          <a:extLst>
            <a:ext uri="{FF2B5EF4-FFF2-40B4-BE49-F238E27FC236}">
              <a16:creationId xmlns:a16="http://schemas.microsoft.com/office/drawing/2014/main" id="{00000000-0008-0000-0F00-0000C0010000}"/>
            </a:ext>
          </a:extLst>
        </xdr:cNvPr>
        <xdr:cNvSpPr txBox="1"/>
      </xdr:nvSpPr>
      <xdr:spPr>
        <a:xfrm>
          <a:off x="14389744" y="61252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32</xdr:row>
      <xdr:rowOff>145432</xdr:rowOff>
    </xdr:from>
    <xdr:ext cx="405111" cy="259045"/>
    <xdr:sp macro="" textlink="">
      <xdr:nvSpPr>
        <xdr:cNvPr id="449" name="n_1mainValue【一般廃棄物処理施設】&#10;有形固定資産減価償却率">
          <a:extLst>
            <a:ext uri="{FF2B5EF4-FFF2-40B4-BE49-F238E27FC236}">
              <a16:creationId xmlns:a16="http://schemas.microsoft.com/office/drawing/2014/main" id="{00000000-0008-0000-0F00-0000C1010000}"/>
            </a:ext>
          </a:extLst>
        </xdr:cNvPr>
        <xdr:cNvSpPr txBox="1"/>
      </xdr:nvSpPr>
      <xdr:spPr>
        <a:xfrm>
          <a:off x="15266044" y="56318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450" name="正方形/長方形 449">
          <a:extLst>
            <a:ext uri="{FF2B5EF4-FFF2-40B4-BE49-F238E27FC236}">
              <a16:creationId xmlns:a16="http://schemas.microsoft.com/office/drawing/2014/main" id="{00000000-0008-0000-0F00-0000C2010000}"/>
            </a:ext>
          </a:extLst>
        </xdr:cNvPr>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451" name="正方形/長方形 450">
          <a:extLst>
            <a:ext uri="{FF2B5EF4-FFF2-40B4-BE49-F238E27FC236}">
              <a16:creationId xmlns:a16="http://schemas.microsoft.com/office/drawing/2014/main" id="{00000000-0008-0000-0F00-0000C3010000}"/>
            </a:ext>
          </a:extLst>
        </xdr:cNvPr>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452" name="正方形/長方形 451">
          <a:extLst>
            <a:ext uri="{FF2B5EF4-FFF2-40B4-BE49-F238E27FC236}">
              <a16:creationId xmlns:a16="http://schemas.microsoft.com/office/drawing/2014/main" id="{00000000-0008-0000-0F00-0000C4010000}"/>
            </a:ext>
          </a:extLst>
        </xdr:cNvPr>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453" name="正方形/長方形 452">
          <a:extLst>
            <a:ext uri="{FF2B5EF4-FFF2-40B4-BE49-F238E27FC236}">
              <a16:creationId xmlns:a16="http://schemas.microsoft.com/office/drawing/2014/main" id="{00000000-0008-0000-0F00-0000C5010000}"/>
            </a:ext>
          </a:extLst>
        </xdr:cNvPr>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454" name="正方形/長方形 453">
          <a:extLst>
            <a:ext uri="{FF2B5EF4-FFF2-40B4-BE49-F238E27FC236}">
              <a16:creationId xmlns:a16="http://schemas.microsoft.com/office/drawing/2014/main" id="{00000000-0008-0000-0F00-0000C6010000}"/>
            </a:ext>
          </a:extLst>
        </xdr:cNvPr>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74,730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455" name="正方形/長方形 454">
          <a:extLst>
            <a:ext uri="{FF2B5EF4-FFF2-40B4-BE49-F238E27FC236}">
              <a16:creationId xmlns:a16="http://schemas.microsoft.com/office/drawing/2014/main" id="{00000000-0008-0000-0F00-0000C7010000}"/>
            </a:ext>
          </a:extLst>
        </xdr:cNvPr>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456" name="正方形/長方形 455">
          <a:extLst>
            <a:ext uri="{FF2B5EF4-FFF2-40B4-BE49-F238E27FC236}">
              <a16:creationId xmlns:a16="http://schemas.microsoft.com/office/drawing/2014/main" id="{00000000-0008-0000-0F00-0000C8010000}"/>
            </a:ext>
          </a:extLst>
        </xdr:cNvPr>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58,891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457" name="正方形/長方形 456">
          <a:extLst>
            <a:ext uri="{FF2B5EF4-FFF2-40B4-BE49-F238E27FC236}">
              <a16:creationId xmlns:a16="http://schemas.microsoft.com/office/drawing/2014/main" id="{00000000-0008-0000-0F00-0000C9010000}"/>
            </a:ext>
          </a:extLst>
        </xdr:cNvPr>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458" name="テキスト ボックス 457">
          <a:extLst>
            <a:ext uri="{FF2B5EF4-FFF2-40B4-BE49-F238E27FC236}">
              <a16:creationId xmlns:a16="http://schemas.microsoft.com/office/drawing/2014/main" id="{00000000-0008-0000-0F00-0000CA010000}"/>
            </a:ext>
          </a:extLst>
        </xdr:cNvPr>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459" name="直線コネクタ 458">
          <a:extLst>
            <a:ext uri="{FF2B5EF4-FFF2-40B4-BE49-F238E27FC236}">
              <a16:creationId xmlns:a16="http://schemas.microsoft.com/office/drawing/2014/main" id="{00000000-0008-0000-0F00-0000CB010000}"/>
            </a:ext>
          </a:extLst>
        </xdr:cNvPr>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460" name="直線コネクタ 459">
          <a:extLst>
            <a:ext uri="{FF2B5EF4-FFF2-40B4-BE49-F238E27FC236}">
              <a16:creationId xmlns:a16="http://schemas.microsoft.com/office/drawing/2014/main" id="{00000000-0008-0000-0F00-0000CC010000}"/>
            </a:ext>
          </a:extLst>
        </xdr:cNvPr>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41</xdr:row>
      <xdr:rowOff>121755</xdr:rowOff>
    </xdr:from>
    <xdr:ext cx="248786" cy="259045"/>
    <xdr:sp macro="" textlink="">
      <xdr:nvSpPr>
        <xdr:cNvPr id="461" name="テキスト ボックス 460">
          <a:extLst>
            <a:ext uri="{FF2B5EF4-FFF2-40B4-BE49-F238E27FC236}">
              <a16:creationId xmlns:a16="http://schemas.microsoft.com/office/drawing/2014/main" id="{00000000-0008-0000-0F00-0000CD010000}"/>
            </a:ext>
          </a:extLst>
        </xdr:cNvPr>
        <xdr:cNvSpPr txBox="1"/>
      </xdr:nvSpPr>
      <xdr:spPr>
        <a:xfrm>
          <a:off x="18039214" y="715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462" name="直線コネクタ 461">
          <a:extLst>
            <a:ext uri="{FF2B5EF4-FFF2-40B4-BE49-F238E27FC236}">
              <a16:creationId xmlns:a16="http://schemas.microsoft.com/office/drawing/2014/main" id="{00000000-0008-0000-0F00-0000CE010000}"/>
            </a:ext>
          </a:extLst>
        </xdr:cNvPr>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39</xdr:row>
      <xdr:rowOff>138084</xdr:rowOff>
    </xdr:from>
    <xdr:ext cx="595419" cy="259045"/>
    <xdr:sp macro="" textlink="">
      <xdr:nvSpPr>
        <xdr:cNvPr id="463" name="テキスト ボックス 462">
          <a:extLst>
            <a:ext uri="{FF2B5EF4-FFF2-40B4-BE49-F238E27FC236}">
              <a16:creationId xmlns:a16="http://schemas.microsoft.com/office/drawing/2014/main" id="{00000000-0008-0000-0F00-0000CF010000}"/>
            </a:ext>
          </a:extLst>
        </xdr:cNvPr>
        <xdr:cNvSpPr txBox="1"/>
      </xdr:nvSpPr>
      <xdr:spPr>
        <a:xfrm>
          <a:off x="17692581" y="682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464" name="直線コネクタ 463">
          <a:extLst>
            <a:ext uri="{FF2B5EF4-FFF2-40B4-BE49-F238E27FC236}">
              <a16:creationId xmlns:a16="http://schemas.microsoft.com/office/drawing/2014/main" id="{00000000-0008-0000-0F00-0000D0010000}"/>
            </a:ext>
          </a:extLst>
        </xdr:cNvPr>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37</xdr:row>
      <xdr:rowOff>154412</xdr:rowOff>
    </xdr:from>
    <xdr:ext cx="595419" cy="259045"/>
    <xdr:sp macro="" textlink="">
      <xdr:nvSpPr>
        <xdr:cNvPr id="465" name="テキスト ボックス 464">
          <a:extLst>
            <a:ext uri="{FF2B5EF4-FFF2-40B4-BE49-F238E27FC236}">
              <a16:creationId xmlns:a16="http://schemas.microsoft.com/office/drawing/2014/main" id="{00000000-0008-0000-0F00-0000D1010000}"/>
            </a:ext>
          </a:extLst>
        </xdr:cNvPr>
        <xdr:cNvSpPr txBox="1"/>
      </xdr:nvSpPr>
      <xdr:spPr>
        <a:xfrm>
          <a:off x="17692581" y="649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466" name="直線コネクタ 465">
          <a:extLst>
            <a:ext uri="{FF2B5EF4-FFF2-40B4-BE49-F238E27FC236}">
              <a16:creationId xmlns:a16="http://schemas.microsoft.com/office/drawing/2014/main" id="{00000000-0008-0000-0F00-0000D2010000}"/>
            </a:ext>
          </a:extLst>
        </xdr:cNvPr>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170741</xdr:rowOff>
    </xdr:from>
    <xdr:ext cx="595419" cy="259045"/>
    <xdr:sp macro="" textlink="">
      <xdr:nvSpPr>
        <xdr:cNvPr id="467" name="テキスト ボックス 466">
          <a:extLst>
            <a:ext uri="{FF2B5EF4-FFF2-40B4-BE49-F238E27FC236}">
              <a16:creationId xmlns:a16="http://schemas.microsoft.com/office/drawing/2014/main" id="{00000000-0008-0000-0F00-0000D3010000}"/>
            </a:ext>
          </a:extLst>
        </xdr:cNvPr>
        <xdr:cNvSpPr txBox="1"/>
      </xdr:nvSpPr>
      <xdr:spPr>
        <a:xfrm>
          <a:off x="17692581" y="6171491"/>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468" name="直線コネクタ 467">
          <a:extLst>
            <a:ext uri="{FF2B5EF4-FFF2-40B4-BE49-F238E27FC236}">
              <a16:creationId xmlns:a16="http://schemas.microsoft.com/office/drawing/2014/main" id="{00000000-0008-0000-0F00-0000D4010000}"/>
            </a:ext>
          </a:extLst>
        </xdr:cNvPr>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34</xdr:row>
      <xdr:rowOff>15620</xdr:rowOff>
    </xdr:from>
    <xdr:ext cx="685572" cy="259045"/>
    <xdr:sp macro="" textlink="">
      <xdr:nvSpPr>
        <xdr:cNvPr id="469" name="テキスト ボックス 468">
          <a:extLst>
            <a:ext uri="{FF2B5EF4-FFF2-40B4-BE49-F238E27FC236}">
              <a16:creationId xmlns:a16="http://schemas.microsoft.com/office/drawing/2014/main" id="{00000000-0008-0000-0F00-0000D5010000}"/>
            </a:ext>
          </a:extLst>
        </xdr:cNvPr>
        <xdr:cNvSpPr txBox="1"/>
      </xdr:nvSpPr>
      <xdr:spPr>
        <a:xfrm>
          <a:off x="17602428" y="5844920"/>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470" name="直線コネクタ 469">
          <a:extLst>
            <a:ext uri="{FF2B5EF4-FFF2-40B4-BE49-F238E27FC236}">
              <a16:creationId xmlns:a16="http://schemas.microsoft.com/office/drawing/2014/main" id="{00000000-0008-0000-0F00-0000D6010000}"/>
            </a:ext>
          </a:extLst>
        </xdr:cNvPr>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32</xdr:row>
      <xdr:rowOff>31949</xdr:rowOff>
    </xdr:from>
    <xdr:ext cx="685572" cy="259045"/>
    <xdr:sp macro="" textlink="">
      <xdr:nvSpPr>
        <xdr:cNvPr id="471" name="テキスト ボックス 470">
          <a:extLst>
            <a:ext uri="{FF2B5EF4-FFF2-40B4-BE49-F238E27FC236}">
              <a16:creationId xmlns:a16="http://schemas.microsoft.com/office/drawing/2014/main" id="{00000000-0008-0000-0F00-0000D7010000}"/>
            </a:ext>
          </a:extLst>
        </xdr:cNvPr>
        <xdr:cNvSpPr txBox="1"/>
      </xdr:nvSpPr>
      <xdr:spPr>
        <a:xfrm>
          <a:off x="17602428" y="551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472" name="直線コネクタ 471">
          <a:extLst>
            <a:ext uri="{FF2B5EF4-FFF2-40B4-BE49-F238E27FC236}">
              <a16:creationId xmlns:a16="http://schemas.microsoft.com/office/drawing/2014/main" id="{00000000-0008-0000-0F00-0000D8010000}"/>
            </a:ext>
          </a:extLst>
        </xdr:cNvPr>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76428</xdr:colOff>
      <xdr:row>30</xdr:row>
      <xdr:rowOff>48277</xdr:rowOff>
    </xdr:from>
    <xdr:ext cx="685572" cy="259045"/>
    <xdr:sp macro="" textlink="">
      <xdr:nvSpPr>
        <xdr:cNvPr id="473" name="テキスト ボックス 472">
          <a:extLst>
            <a:ext uri="{FF2B5EF4-FFF2-40B4-BE49-F238E27FC236}">
              <a16:creationId xmlns:a16="http://schemas.microsoft.com/office/drawing/2014/main" id="{00000000-0008-0000-0F00-0000D9010000}"/>
            </a:ext>
          </a:extLst>
        </xdr:cNvPr>
        <xdr:cNvSpPr txBox="1"/>
      </xdr:nvSpPr>
      <xdr:spPr>
        <a:xfrm>
          <a:off x="17602428" y="519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474" name="【一般廃棄物処理施設】&#10;一人当たり有形固定資産（償却資産）額グラフ枠">
          <a:extLst>
            <a:ext uri="{FF2B5EF4-FFF2-40B4-BE49-F238E27FC236}">
              <a16:creationId xmlns:a16="http://schemas.microsoft.com/office/drawing/2014/main" id="{00000000-0008-0000-0F00-0000DA010000}"/>
            </a:ext>
          </a:extLst>
        </xdr:cNvPr>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87047</xdr:rowOff>
    </xdr:from>
    <xdr:to>
      <xdr:col>116</xdr:col>
      <xdr:colOff>62864</xdr:colOff>
      <xdr:row>42</xdr:row>
      <xdr:rowOff>77320</xdr:rowOff>
    </xdr:to>
    <xdr:cxnSp macro="">
      <xdr:nvCxnSpPr>
        <xdr:cNvPr id="475" name="直線コネクタ 474">
          <a:extLst>
            <a:ext uri="{FF2B5EF4-FFF2-40B4-BE49-F238E27FC236}">
              <a16:creationId xmlns:a16="http://schemas.microsoft.com/office/drawing/2014/main" id="{00000000-0008-0000-0F00-0000DB010000}"/>
            </a:ext>
          </a:extLst>
        </xdr:cNvPr>
        <xdr:cNvCxnSpPr/>
      </xdr:nvCxnSpPr>
      <xdr:spPr>
        <a:xfrm flipV="1">
          <a:off x="22160864" y="5744897"/>
          <a:ext cx="0" cy="15333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81147</xdr:rowOff>
    </xdr:from>
    <xdr:ext cx="534377" cy="259045"/>
    <xdr:sp macro="" textlink="">
      <xdr:nvSpPr>
        <xdr:cNvPr id="476" name="【一般廃棄物処理施設】&#10;一人当たり有形固定資産（償却資産）額最小値テキスト">
          <a:extLst>
            <a:ext uri="{FF2B5EF4-FFF2-40B4-BE49-F238E27FC236}">
              <a16:creationId xmlns:a16="http://schemas.microsoft.com/office/drawing/2014/main" id="{00000000-0008-0000-0F00-0000DC010000}"/>
            </a:ext>
          </a:extLst>
        </xdr:cNvPr>
        <xdr:cNvSpPr txBox="1"/>
      </xdr:nvSpPr>
      <xdr:spPr>
        <a:xfrm>
          <a:off x="22199600" y="72820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13,971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77320</xdr:rowOff>
    </xdr:from>
    <xdr:to>
      <xdr:col>116</xdr:col>
      <xdr:colOff>152400</xdr:colOff>
      <xdr:row>42</xdr:row>
      <xdr:rowOff>77320</xdr:rowOff>
    </xdr:to>
    <xdr:cxnSp macro="">
      <xdr:nvCxnSpPr>
        <xdr:cNvPr id="477" name="直線コネクタ 476">
          <a:extLst>
            <a:ext uri="{FF2B5EF4-FFF2-40B4-BE49-F238E27FC236}">
              <a16:creationId xmlns:a16="http://schemas.microsoft.com/office/drawing/2014/main" id="{00000000-0008-0000-0F00-0000DD010000}"/>
            </a:ext>
          </a:extLst>
        </xdr:cNvPr>
        <xdr:cNvCxnSpPr/>
      </xdr:nvCxnSpPr>
      <xdr:spPr>
        <a:xfrm>
          <a:off x="22072600" y="72782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33724</xdr:rowOff>
    </xdr:from>
    <xdr:ext cx="690189" cy="259045"/>
    <xdr:sp macro="" textlink="">
      <xdr:nvSpPr>
        <xdr:cNvPr id="478" name="【一般廃棄物処理施設】&#10;一人当たり有形固定資産（償却資産）額最大値テキスト">
          <a:extLst>
            <a:ext uri="{FF2B5EF4-FFF2-40B4-BE49-F238E27FC236}">
              <a16:creationId xmlns:a16="http://schemas.microsoft.com/office/drawing/2014/main" id="{00000000-0008-0000-0F00-0000DE010000}"/>
            </a:ext>
          </a:extLst>
        </xdr:cNvPr>
        <xdr:cNvSpPr txBox="1"/>
      </xdr:nvSpPr>
      <xdr:spPr>
        <a:xfrm>
          <a:off x="22199600" y="5520124"/>
          <a:ext cx="69018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1,422,536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87047</xdr:rowOff>
    </xdr:from>
    <xdr:to>
      <xdr:col>116</xdr:col>
      <xdr:colOff>152400</xdr:colOff>
      <xdr:row>33</xdr:row>
      <xdr:rowOff>87047</xdr:rowOff>
    </xdr:to>
    <xdr:cxnSp macro="">
      <xdr:nvCxnSpPr>
        <xdr:cNvPr id="479" name="直線コネクタ 478">
          <a:extLst>
            <a:ext uri="{FF2B5EF4-FFF2-40B4-BE49-F238E27FC236}">
              <a16:creationId xmlns:a16="http://schemas.microsoft.com/office/drawing/2014/main" id="{00000000-0008-0000-0F00-0000DF010000}"/>
            </a:ext>
          </a:extLst>
        </xdr:cNvPr>
        <xdr:cNvCxnSpPr/>
      </xdr:nvCxnSpPr>
      <xdr:spPr>
        <a:xfrm>
          <a:off x="22072600" y="57448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40</xdr:row>
      <xdr:rowOff>139770</xdr:rowOff>
    </xdr:from>
    <xdr:ext cx="599010" cy="259045"/>
    <xdr:sp macro="" textlink="">
      <xdr:nvSpPr>
        <xdr:cNvPr id="480" name="【一般廃棄物処理施設】&#10;一人当たり有形固定資産（償却資産）額平均値テキスト">
          <a:extLst>
            <a:ext uri="{FF2B5EF4-FFF2-40B4-BE49-F238E27FC236}">
              <a16:creationId xmlns:a16="http://schemas.microsoft.com/office/drawing/2014/main" id="{00000000-0008-0000-0F00-0000E0010000}"/>
            </a:ext>
          </a:extLst>
        </xdr:cNvPr>
        <xdr:cNvSpPr txBox="1"/>
      </xdr:nvSpPr>
      <xdr:spPr>
        <a:xfrm>
          <a:off x="22199600" y="699777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205,118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161343</xdr:rowOff>
    </xdr:from>
    <xdr:to>
      <xdr:col>116</xdr:col>
      <xdr:colOff>114300</xdr:colOff>
      <xdr:row>41</xdr:row>
      <xdr:rowOff>91493</xdr:rowOff>
    </xdr:to>
    <xdr:sp macro="" textlink="">
      <xdr:nvSpPr>
        <xdr:cNvPr id="481" name="フローチャート: 判断 480">
          <a:extLst>
            <a:ext uri="{FF2B5EF4-FFF2-40B4-BE49-F238E27FC236}">
              <a16:creationId xmlns:a16="http://schemas.microsoft.com/office/drawing/2014/main" id="{00000000-0008-0000-0F00-0000E1010000}"/>
            </a:ext>
          </a:extLst>
        </xdr:cNvPr>
        <xdr:cNvSpPr/>
      </xdr:nvSpPr>
      <xdr:spPr>
        <a:xfrm>
          <a:off x="22110700" y="70193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40</xdr:row>
      <xdr:rowOff>156039</xdr:rowOff>
    </xdr:from>
    <xdr:to>
      <xdr:col>112</xdr:col>
      <xdr:colOff>38100</xdr:colOff>
      <xdr:row>41</xdr:row>
      <xdr:rowOff>86189</xdr:rowOff>
    </xdr:to>
    <xdr:sp macro="" textlink="">
      <xdr:nvSpPr>
        <xdr:cNvPr id="482" name="フローチャート: 判断 481">
          <a:extLst>
            <a:ext uri="{FF2B5EF4-FFF2-40B4-BE49-F238E27FC236}">
              <a16:creationId xmlns:a16="http://schemas.microsoft.com/office/drawing/2014/main" id="{00000000-0008-0000-0F00-0000E2010000}"/>
            </a:ext>
          </a:extLst>
        </xdr:cNvPr>
        <xdr:cNvSpPr/>
      </xdr:nvSpPr>
      <xdr:spPr>
        <a:xfrm>
          <a:off x="21272500" y="70140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41</xdr:row>
      <xdr:rowOff>1030</xdr:rowOff>
    </xdr:from>
    <xdr:to>
      <xdr:col>107</xdr:col>
      <xdr:colOff>101600</xdr:colOff>
      <xdr:row>41</xdr:row>
      <xdr:rowOff>102630</xdr:rowOff>
    </xdr:to>
    <xdr:sp macro="" textlink="">
      <xdr:nvSpPr>
        <xdr:cNvPr id="483" name="フローチャート: 判断 482">
          <a:extLst>
            <a:ext uri="{FF2B5EF4-FFF2-40B4-BE49-F238E27FC236}">
              <a16:creationId xmlns:a16="http://schemas.microsoft.com/office/drawing/2014/main" id="{00000000-0008-0000-0F00-0000E3010000}"/>
            </a:ext>
          </a:extLst>
        </xdr:cNvPr>
        <xdr:cNvSpPr/>
      </xdr:nvSpPr>
      <xdr:spPr>
        <a:xfrm>
          <a:off x="20383500" y="70304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484" name="テキスト ボックス 483">
          <a:extLst>
            <a:ext uri="{FF2B5EF4-FFF2-40B4-BE49-F238E27FC236}">
              <a16:creationId xmlns:a16="http://schemas.microsoft.com/office/drawing/2014/main" id="{00000000-0008-0000-0F00-0000E4010000}"/>
            </a:ext>
          </a:extLst>
        </xdr:cNvPr>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485" name="テキスト ボックス 484">
          <a:extLst>
            <a:ext uri="{FF2B5EF4-FFF2-40B4-BE49-F238E27FC236}">
              <a16:creationId xmlns:a16="http://schemas.microsoft.com/office/drawing/2014/main" id="{00000000-0008-0000-0F00-0000E5010000}"/>
            </a:ext>
          </a:extLst>
        </xdr:cNvPr>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486" name="テキスト ボックス 485">
          <a:extLst>
            <a:ext uri="{FF2B5EF4-FFF2-40B4-BE49-F238E27FC236}">
              <a16:creationId xmlns:a16="http://schemas.microsoft.com/office/drawing/2014/main" id="{00000000-0008-0000-0F00-0000E6010000}"/>
            </a:ext>
          </a:extLst>
        </xdr:cNvPr>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487" name="テキスト ボックス 486">
          <a:extLst>
            <a:ext uri="{FF2B5EF4-FFF2-40B4-BE49-F238E27FC236}">
              <a16:creationId xmlns:a16="http://schemas.microsoft.com/office/drawing/2014/main" id="{00000000-0008-0000-0F00-0000E7010000}"/>
            </a:ext>
          </a:extLst>
        </xdr:cNvPr>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488" name="テキスト ボックス 487">
          <a:extLst>
            <a:ext uri="{FF2B5EF4-FFF2-40B4-BE49-F238E27FC236}">
              <a16:creationId xmlns:a16="http://schemas.microsoft.com/office/drawing/2014/main" id="{00000000-0008-0000-0F00-0000E8010000}"/>
            </a:ext>
          </a:extLst>
        </xdr:cNvPr>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40</xdr:row>
      <xdr:rowOff>136501</xdr:rowOff>
    </xdr:from>
    <xdr:to>
      <xdr:col>116</xdr:col>
      <xdr:colOff>114300</xdr:colOff>
      <xdr:row>41</xdr:row>
      <xdr:rowOff>66651</xdr:rowOff>
    </xdr:to>
    <xdr:sp macro="" textlink="">
      <xdr:nvSpPr>
        <xdr:cNvPr id="489" name="楕円 488">
          <a:extLst>
            <a:ext uri="{FF2B5EF4-FFF2-40B4-BE49-F238E27FC236}">
              <a16:creationId xmlns:a16="http://schemas.microsoft.com/office/drawing/2014/main" id="{00000000-0008-0000-0F00-0000E9010000}"/>
            </a:ext>
          </a:extLst>
        </xdr:cNvPr>
        <xdr:cNvSpPr/>
      </xdr:nvSpPr>
      <xdr:spPr>
        <a:xfrm>
          <a:off x="22110700" y="69945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159378</xdr:rowOff>
    </xdr:from>
    <xdr:ext cx="599010" cy="259045"/>
    <xdr:sp macro="" textlink="">
      <xdr:nvSpPr>
        <xdr:cNvPr id="490" name="【一般廃棄物処理施設】&#10;一人当たり有形固定資産（償却資産）額該当値テキスト">
          <a:extLst>
            <a:ext uri="{FF2B5EF4-FFF2-40B4-BE49-F238E27FC236}">
              <a16:creationId xmlns:a16="http://schemas.microsoft.com/office/drawing/2014/main" id="{00000000-0008-0000-0F00-0000EA010000}"/>
            </a:ext>
          </a:extLst>
        </xdr:cNvPr>
        <xdr:cNvSpPr txBox="1"/>
      </xdr:nvSpPr>
      <xdr:spPr>
        <a:xfrm>
          <a:off x="22199600" y="684592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227,939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41</xdr:row>
      <xdr:rowOff>26163</xdr:rowOff>
    </xdr:from>
    <xdr:to>
      <xdr:col>112</xdr:col>
      <xdr:colOff>38100</xdr:colOff>
      <xdr:row>41</xdr:row>
      <xdr:rowOff>127763</xdr:rowOff>
    </xdr:to>
    <xdr:sp macro="" textlink="">
      <xdr:nvSpPr>
        <xdr:cNvPr id="491" name="楕円 490">
          <a:extLst>
            <a:ext uri="{FF2B5EF4-FFF2-40B4-BE49-F238E27FC236}">
              <a16:creationId xmlns:a16="http://schemas.microsoft.com/office/drawing/2014/main" id="{00000000-0008-0000-0F00-0000EB010000}"/>
            </a:ext>
          </a:extLst>
        </xdr:cNvPr>
        <xdr:cNvSpPr/>
      </xdr:nvSpPr>
      <xdr:spPr>
        <a:xfrm>
          <a:off x="21272500" y="7055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41</xdr:row>
      <xdr:rowOff>15851</xdr:rowOff>
    </xdr:from>
    <xdr:to>
      <xdr:col>116</xdr:col>
      <xdr:colOff>63500</xdr:colOff>
      <xdr:row>41</xdr:row>
      <xdr:rowOff>76963</xdr:rowOff>
    </xdr:to>
    <xdr:cxnSp macro="">
      <xdr:nvCxnSpPr>
        <xdr:cNvPr id="492" name="直線コネクタ 491">
          <a:extLst>
            <a:ext uri="{FF2B5EF4-FFF2-40B4-BE49-F238E27FC236}">
              <a16:creationId xmlns:a16="http://schemas.microsoft.com/office/drawing/2014/main" id="{00000000-0008-0000-0F00-0000EC010000}"/>
            </a:ext>
          </a:extLst>
        </xdr:cNvPr>
        <xdr:cNvCxnSpPr/>
      </xdr:nvCxnSpPr>
      <xdr:spPr>
        <a:xfrm flipV="1">
          <a:off x="21323300" y="7045301"/>
          <a:ext cx="838200" cy="611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56095</xdr:colOff>
      <xdr:row>39</xdr:row>
      <xdr:rowOff>102716</xdr:rowOff>
    </xdr:from>
    <xdr:ext cx="599010" cy="259045"/>
    <xdr:sp macro="" textlink="">
      <xdr:nvSpPr>
        <xdr:cNvPr id="493" name="n_1aveValue【一般廃棄物処理施設】&#10;一人当たり有形固定資産（償却資産）額">
          <a:extLst>
            <a:ext uri="{FF2B5EF4-FFF2-40B4-BE49-F238E27FC236}">
              <a16:creationId xmlns:a16="http://schemas.microsoft.com/office/drawing/2014/main" id="{00000000-0008-0000-0F00-0000ED010000}"/>
            </a:ext>
          </a:extLst>
        </xdr:cNvPr>
        <xdr:cNvSpPr txBox="1"/>
      </xdr:nvSpPr>
      <xdr:spPr>
        <a:xfrm>
          <a:off x="21011095" y="678926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209,990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39</xdr:row>
      <xdr:rowOff>119157</xdr:rowOff>
    </xdr:from>
    <xdr:ext cx="599010" cy="259045"/>
    <xdr:sp macro="" textlink="">
      <xdr:nvSpPr>
        <xdr:cNvPr id="494" name="n_2aveValue【一般廃棄物処理施設】&#10;一人当たり有形固定資産（償却資産）額">
          <a:extLst>
            <a:ext uri="{FF2B5EF4-FFF2-40B4-BE49-F238E27FC236}">
              <a16:creationId xmlns:a16="http://schemas.microsoft.com/office/drawing/2014/main" id="{00000000-0008-0000-0F00-0000EE010000}"/>
            </a:ext>
          </a:extLst>
        </xdr:cNvPr>
        <xdr:cNvSpPr txBox="1"/>
      </xdr:nvSpPr>
      <xdr:spPr>
        <a:xfrm>
          <a:off x="20134795" y="680570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194,887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41</xdr:row>
      <xdr:rowOff>118890</xdr:rowOff>
    </xdr:from>
    <xdr:ext cx="599010" cy="259045"/>
    <xdr:sp macro="" textlink="">
      <xdr:nvSpPr>
        <xdr:cNvPr id="495" name="n_1mainValue【一般廃棄物処理施設】&#10;一人当たり有形固定資産（償却資産）額">
          <a:extLst>
            <a:ext uri="{FF2B5EF4-FFF2-40B4-BE49-F238E27FC236}">
              <a16:creationId xmlns:a16="http://schemas.microsoft.com/office/drawing/2014/main" id="{00000000-0008-0000-0F00-0000EF010000}"/>
            </a:ext>
          </a:extLst>
        </xdr:cNvPr>
        <xdr:cNvSpPr txBox="1"/>
      </xdr:nvSpPr>
      <xdr:spPr>
        <a:xfrm>
          <a:off x="21011095" y="71483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171,799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496" name="正方形/長方形 495">
          <a:extLst>
            <a:ext uri="{FF2B5EF4-FFF2-40B4-BE49-F238E27FC236}">
              <a16:creationId xmlns:a16="http://schemas.microsoft.com/office/drawing/2014/main" id="{00000000-0008-0000-0F00-0000F0010000}"/>
            </a:ext>
          </a:extLst>
        </xdr:cNvPr>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497" name="正方形/長方形 496">
          <a:extLst>
            <a:ext uri="{FF2B5EF4-FFF2-40B4-BE49-F238E27FC236}">
              <a16:creationId xmlns:a16="http://schemas.microsoft.com/office/drawing/2014/main" id="{00000000-0008-0000-0F00-0000F1010000}"/>
            </a:ext>
          </a:extLst>
        </xdr:cNvPr>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498" name="正方形/長方形 497">
          <a:extLst>
            <a:ext uri="{FF2B5EF4-FFF2-40B4-BE49-F238E27FC236}">
              <a16:creationId xmlns:a16="http://schemas.microsoft.com/office/drawing/2014/main" id="{00000000-0008-0000-0F00-0000F2010000}"/>
            </a:ext>
          </a:extLst>
        </xdr:cNvPr>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499" name="正方形/長方形 498">
          <a:extLst>
            <a:ext uri="{FF2B5EF4-FFF2-40B4-BE49-F238E27FC236}">
              <a16:creationId xmlns:a16="http://schemas.microsoft.com/office/drawing/2014/main" id="{00000000-0008-0000-0F00-0000F3010000}"/>
            </a:ext>
          </a:extLst>
        </xdr:cNvPr>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00" name="正方形/長方形 499">
          <a:extLst>
            <a:ext uri="{FF2B5EF4-FFF2-40B4-BE49-F238E27FC236}">
              <a16:creationId xmlns:a16="http://schemas.microsoft.com/office/drawing/2014/main" id="{00000000-0008-0000-0F00-0000F4010000}"/>
            </a:ext>
          </a:extLst>
        </xdr:cNvPr>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01" name="正方形/長方形 500">
          <a:extLst>
            <a:ext uri="{FF2B5EF4-FFF2-40B4-BE49-F238E27FC236}">
              <a16:creationId xmlns:a16="http://schemas.microsoft.com/office/drawing/2014/main" id="{00000000-0008-0000-0F00-0000F5010000}"/>
            </a:ext>
          </a:extLst>
        </xdr:cNvPr>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02" name="正方形/長方形 501">
          <a:extLst>
            <a:ext uri="{FF2B5EF4-FFF2-40B4-BE49-F238E27FC236}">
              <a16:creationId xmlns:a16="http://schemas.microsoft.com/office/drawing/2014/main" id="{00000000-0008-0000-0F00-0000F6010000}"/>
            </a:ext>
          </a:extLst>
        </xdr:cNvPr>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03" name="正方形/長方形 502">
          <a:extLst>
            <a:ext uri="{FF2B5EF4-FFF2-40B4-BE49-F238E27FC236}">
              <a16:creationId xmlns:a16="http://schemas.microsoft.com/office/drawing/2014/main" id="{00000000-0008-0000-0F00-0000F7010000}"/>
            </a:ext>
          </a:extLst>
        </xdr:cNvPr>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04" name="テキスト ボックス 503">
          <a:extLst>
            <a:ext uri="{FF2B5EF4-FFF2-40B4-BE49-F238E27FC236}">
              <a16:creationId xmlns:a16="http://schemas.microsoft.com/office/drawing/2014/main" id="{00000000-0008-0000-0F00-0000F8010000}"/>
            </a:ext>
          </a:extLst>
        </xdr:cNvPr>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05" name="直線コネクタ 504">
          <a:extLst>
            <a:ext uri="{FF2B5EF4-FFF2-40B4-BE49-F238E27FC236}">
              <a16:creationId xmlns:a16="http://schemas.microsoft.com/office/drawing/2014/main" id="{00000000-0008-0000-0F00-0000F9010000}"/>
            </a:ext>
          </a:extLst>
        </xdr:cNvPr>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64</xdr:row>
      <xdr:rowOff>130628</xdr:rowOff>
    </xdr:from>
    <xdr:to>
      <xdr:col>89</xdr:col>
      <xdr:colOff>177800</xdr:colOff>
      <xdr:row>64</xdr:row>
      <xdr:rowOff>130628</xdr:rowOff>
    </xdr:to>
    <xdr:cxnSp macro="">
      <xdr:nvCxnSpPr>
        <xdr:cNvPr id="506" name="直線コネクタ 505">
          <a:extLst>
            <a:ext uri="{FF2B5EF4-FFF2-40B4-BE49-F238E27FC236}">
              <a16:creationId xmlns:a16="http://schemas.microsoft.com/office/drawing/2014/main" id="{00000000-0008-0000-0F00-0000FA010000}"/>
            </a:ext>
          </a:extLst>
        </xdr:cNvPr>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63</xdr:row>
      <xdr:rowOff>159855</xdr:rowOff>
    </xdr:from>
    <xdr:ext cx="338939" cy="259045"/>
    <xdr:sp macro="" textlink="">
      <xdr:nvSpPr>
        <xdr:cNvPr id="507" name="テキスト ボックス 506">
          <a:extLst>
            <a:ext uri="{FF2B5EF4-FFF2-40B4-BE49-F238E27FC236}">
              <a16:creationId xmlns:a16="http://schemas.microsoft.com/office/drawing/2014/main" id="{00000000-0008-0000-0F00-0000FB010000}"/>
            </a:ext>
          </a:extLst>
        </xdr:cNvPr>
        <xdr:cNvSpPr txBox="1"/>
      </xdr:nvSpPr>
      <xdr:spPr>
        <a:xfrm>
          <a:off x="12107061" y="1096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08" name="直線コネクタ 507">
          <a:extLst>
            <a:ext uri="{FF2B5EF4-FFF2-40B4-BE49-F238E27FC236}">
              <a16:creationId xmlns:a16="http://schemas.microsoft.com/office/drawing/2014/main" id="{00000000-0008-0000-0F00-0000FC010000}"/>
            </a:ext>
          </a:extLst>
        </xdr:cNvPr>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09" name="テキスト ボックス 508">
          <a:extLst>
            <a:ext uri="{FF2B5EF4-FFF2-40B4-BE49-F238E27FC236}">
              <a16:creationId xmlns:a16="http://schemas.microsoft.com/office/drawing/2014/main" id="{00000000-0008-0000-0F00-0000FD010000}"/>
            </a:ext>
          </a:extLst>
        </xdr:cNvPr>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10" name="直線コネクタ 509">
          <a:extLst>
            <a:ext uri="{FF2B5EF4-FFF2-40B4-BE49-F238E27FC236}">
              <a16:creationId xmlns:a16="http://schemas.microsoft.com/office/drawing/2014/main" id="{00000000-0008-0000-0F00-0000FE010000}"/>
            </a:ext>
          </a:extLst>
        </xdr:cNvPr>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11" name="テキスト ボックス 510">
          <a:extLst>
            <a:ext uri="{FF2B5EF4-FFF2-40B4-BE49-F238E27FC236}">
              <a16:creationId xmlns:a16="http://schemas.microsoft.com/office/drawing/2014/main" id="{00000000-0008-0000-0F00-0000FF010000}"/>
            </a:ext>
          </a:extLst>
        </xdr:cNvPr>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12" name="直線コネクタ 511">
          <a:extLst>
            <a:ext uri="{FF2B5EF4-FFF2-40B4-BE49-F238E27FC236}">
              <a16:creationId xmlns:a16="http://schemas.microsoft.com/office/drawing/2014/main" id="{00000000-0008-0000-0F00-000000020000}"/>
            </a:ext>
          </a:extLst>
        </xdr:cNvPr>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13" name="テキスト ボックス 512">
          <a:extLst>
            <a:ext uri="{FF2B5EF4-FFF2-40B4-BE49-F238E27FC236}">
              <a16:creationId xmlns:a16="http://schemas.microsoft.com/office/drawing/2014/main" id="{00000000-0008-0000-0F00-000001020000}"/>
            </a:ext>
          </a:extLst>
        </xdr:cNvPr>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14" name="直線コネクタ 513">
          <a:extLst>
            <a:ext uri="{FF2B5EF4-FFF2-40B4-BE49-F238E27FC236}">
              <a16:creationId xmlns:a16="http://schemas.microsoft.com/office/drawing/2014/main" id="{00000000-0008-0000-0F00-000002020000}"/>
            </a:ext>
          </a:extLst>
        </xdr:cNvPr>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15" name="テキスト ボックス 514">
          <a:extLst>
            <a:ext uri="{FF2B5EF4-FFF2-40B4-BE49-F238E27FC236}">
              <a16:creationId xmlns:a16="http://schemas.microsoft.com/office/drawing/2014/main" id="{00000000-0008-0000-0F00-000003020000}"/>
            </a:ext>
          </a:extLst>
        </xdr:cNvPr>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16" name="直線コネクタ 515">
          <a:extLst>
            <a:ext uri="{FF2B5EF4-FFF2-40B4-BE49-F238E27FC236}">
              <a16:creationId xmlns:a16="http://schemas.microsoft.com/office/drawing/2014/main" id="{00000000-0008-0000-0F00-000004020000}"/>
            </a:ext>
          </a:extLst>
        </xdr:cNvPr>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54</xdr:row>
      <xdr:rowOff>70049</xdr:rowOff>
    </xdr:from>
    <xdr:ext cx="467179" cy="259045"/>
    <xdr:sp macro="" textlink="">
      <xdr:nvSpPr>
        <xdr:cNvPr id="517" name="テキスト ボックス 516">
          <a:extLst>
            <a:ext uri="{FF2B5EF4-FFF2-40B4-BE49-F238E27FC236}">
              <a16:creationId xmlns:a16="http://schemas.microsoft.com/office/drawing/2014/main" id="{00000000-0008-0000-0F00-000005020000}"/>
            </a:ext>
          </a:extLst>
        </xdr:cNvPr>
        <xdr:cNvSpPr txBox="1"/>
      </xdr:nvSpPr>
      <xdr:spPr>
        <a:xfrm>
          <a:off x="11978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18" name="直線コネクタ 517">
          <a:extLst>
            <a:ext uri="{FF2B5EF4-FFF2-40B4-BE49-F238E27FC236}">
              <a16:creationId xmlns:a16="http://schemas.microsoft.com/office/drawing/2014/main" id="{00000000-0008-0000-0F00-000006020000}"/>
            </a:ext>
          </a:extLst>
        </xdr:cNvPr>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19" name="テキスト ボックス 518">
          <a:extLst>
            <a:ext uri="{FF2B5EF4-FFF2-40B4-BE49-F238E27FC236}">
              <a16:creationId xmlns:a16="http://schemas.microsoft.com/office/drawing/2014/main" id="{00000000-0008-0000-0F00-000007020000}"/>
            </a:ext>
          </a:extLst>
        </xdr:cNvPr>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20" name="【保健センター・保健所】&#10;有形固定資産減価償却率グラフ枠">
          <a:extLst>
            <a:ext uri="{FF2B5EF4-FFF2-40B4-BE49-F238E27FC236}">
              <a16:creationId xmlns:a16="http://schemas.microsoft.com/office/drawing/2014/main" id="{00000000-0008-0000-0F00-000008020000}"/>
            </a:ext>
          </a:extLst>
        </xdr:cNvPr>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40822</xdr:rowOff>
    </xdr:from>
    <xdr:to>
      <xdr:col>85</xdr:col>
      <xdr:colOff>126364</xdr:colOff>
      <xdr:row>63</xdr:row>
      <xdr:rowOff>164919</xdr:rowOff>
    </xdr:to>
    <xdr:cxnSp macro="">
      <xdr:nvCxnSpPr>
        <xdr:cNvPr id="521" name="直線コネクタ 520">
          <a:extLst>
            <a:ext uri="{FF2B5EF4-FFF2-40B4-BE49-F238E27FC236}">
              <a16:creationId xmlns:a16="http://schemas.microsoft.com/office/drawing/2014/main" id="{00000000-0008-0000-0F00-000009020000}"/>
            </a:ext>
          </a:extLst>
        </xdr:cNvPr>
        <xdr:cNvCxnSpPr/>
      </xdr:nvCxnSpPr>
      <xdr:spPr>
        <a:xfrm flipV="1">
          <a:off x="16318864" y="9470572"/>
          <a:ext cx="0" cy="14956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168746</xdr:rowOff>
    </xdr:from>
    <xdr:ext cx="340478" cy="259045"/>
    <xdr:sp macro="" textlink="">
      <xdr:nvSpPr>
        <xdr:cNvPr id="522" name="【保健センター・保健所】&#10;有形固定資産減価償却率最小値テキスト">
          <a:extLst>
            <a:ext uri="{FF2B5EF4-FFF2-40B4-BE49-F238E27FC236}">
              <a16:creationId xmlns:a16="http://schemas.microsoft.com/office/drawing/2014/main" id="{00000000-0008-0000-0F00-00000A020000}"/>
            </a:ext>
          </a:extLst>
        </xdr:cNvPr>
        <xdr:cNvSpPr txBox="1"/>
      </xdr:nvSpPr>
      <xdr:spPr>
        <a:xfrm>
          <a:off x="16357600" y="1097009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164919</xdr:rowOff>
    </xdr:from>
    <xdr:to>
      <xdr:col>86</xdr:col>
      <xdr:colOff>25400</xdr:colOff>
      <xdr:row>63</xdr:row>
      <xdr:rowOff>164919</xdr:rowOff>
    </xdr:to>
    <xdr:cxnSp macro="">
      <xdr:nvCxnSpPr>
        <xdr:cNvPr id="523" name="直線コネクタ 522">
          <a:extLst>
            <a:ext uri="{FF2B5EF4-FFF2-40B4-BE49-F238E27FC236}">
              <a16:creationId xmlns:a16="http://schemas.microsoft.com/office/drawing/2014/main" id="{00000000-0008-0000-0F00-00000B020000}"/>
            </a:ext>
          </a:extLst>
        </xdr:cNvPr>
        <xdr:cNvCxnSpPr/>
      </xdr:nvCxnSpPr>
      <xdr:spPr>
        <a:xfrm>
          <a:off x="16230600" y="1096626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53</xdr:row>
      <xdr:rowOff>158949</xdr:rowOff>
    </xdr:from>
    <xdr:ext cx="469744" cy="259045"/>
    <xdr:sp macro="" textlink="">
      <xdr:nvSpPr>
        <xdr:cNvPr id="524" name="【保健センター・保健所】&#10;有形固定資産減価償却率最大値テキスト">
          <a:extLst>
            <a:ext uri="{FF2B5EF4-FFF2-40B4-BE49-F238E27FC236}">
              <a16:creationId xmlns:a16="http://schemas.microsoft.com/office/drawing/2014/main" id="{00000000-0008-0000-0F00-00000C020000}"/>
            </a:ext>
          </a:extLst>
        </xdr:cNvPr>
        <xdr:cNvSpPr txBox="1"/>
      </xdr:nvSpPr>
      <xdr:spPr>
        <a:xfrm>
          <a:off x="16357600" y="924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40822</xdr:rowOff>
    </xdr:from>
    <xdr:to>
      <xdr:col>86</xdr:col>
      <xdr:colOff>25400</xdr:colOff>
      <xdr:row>55</xdr:row>
      <xdr:rowOff>40822</xdr:rowOff>
    </xdr:to>
    <xdr:cxnSp macro="">
      <xdr:nvCxnSpPr>
        <xdr:cNvPr id="525" name="直線コネクタ 524">
          <a:extLst>
            <a:ext uri="{FF2B5EF4-FFF2-40B4-BE49-F238E27FC236}">
              <a16:creationId xmlns:a16="http://schemas.microsoft.com/office/drawing/2014/main" id="{00000000-0008-0000-0F00-00000D020000}"/>
            </a:ext>
          </a:extLst>
        </xdr:cNvPr>
        <xdr:cNvCxnSpPr/>
      </xdr:nvCxnSpPr>
      <xdr:spPr>
        <a:xfrm>
          <a:off x="16230600" y="947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59</xdr:row>
      <xdr:rowOff>149696</xdr:rowOff>
    </xdr:from>
    <xdr:ext cx="405111" cy="259045"/>
    <xdr:sp macro="" textlink="">
      <xdr:nvSpPr>
        <xdr:cNvPr id="526" name="【保健センター・保健所】&#10;有形固定資産減価償却率平均値テキスト">
          <a:extLst>
            <a:ext uri="{FF2B5EF4-FFF2-40B4-BE49-F238E27FC236}">
              <a16:creationId xmlns:a16="http://schemas.microsoft.com/office/drawing/2014/main" id="{00000000-0008-0000-0F00-00000E020000}"/>
            </a:ext>
          </a:extLst>
        </xdr:cNvPr>
        <xdr:cNvSpPr txBox="1"/>
      </xdr:nvSpPr>
      <xdr:spPr>
        <a:xfrm>
          <a:off x="16357600" y="10265246"/>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171269</xdr:rowOff>
    </xdr:from>
    <xdr:to>
      <xdr:col>85</xdr:col>
      <xdr:colOff>177800</xdr:colOff>
      <xdr:row>60</xdr:row>
      <xdr:rowOff>101419</xdr:rowOff>
    </xdr:to>
    <xdr:sp macro="" textlink="">
      <xdr:nvSpPr>
        <xdr:cNvPr id="527" name="フローチャート: 判断 526">
          <a:extLst>
            <a:ext uri="{FF2B5EF4-FFF2-40B4-BE49-F238E27FC236}">
              <a16:creationId xmlns:a16="http://schemas.microsoft.com/office/drawing/2014/main" id="{00000000-0008-0000-0F00-00000F020000}"/>
            </a:ext>
          </a:extLst>
        </xdr:cNvPr>
        <xdr:cNvSpPr/>
      </xdr:nvSpPr>
      <xdr:spPr>
        <a:xfrm>
          <a:off x="16268700" y="102868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60</xdr:row>
      <xdr:rowOff>7983</xdr:rowOff>
    </xdr:from>
    <xdr:to>
      <xdr:col>81</xdr:col>
      <xdr:colOff>101600</xdr:colOff>
      <xdr:row>60</xdr:row>
      <xdr:rowOff>109583</xdr:rowOff>
    </xdr:to>
    <xdr:sp macro="" textlink="">
      <xdr:nvSpPr>
        <xdr:cNvPr id="528" name="フローチャート: 判断 527">
          <a:extLst>
            <a:ext uri="{FF2B5EF4-FFF2-40B4-BE49-F238E27FC236}">
              <a16:creationId xmlns:a16="http://schemas.microsoft.com/office/drawing/2014/main" id="{00000000-0008-0000-0F00-000010020000}"/>
            </a:ext>
          </a:extLst>
        </xdr:cNvPr>
        <xdr:cNvSpPr/>
      </xdr:nvSpPr>
      <xdr:spPr>
        <a:xfrm>
          <a:off x="15430500" y="102949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60</xdr:row>
      <xdr:rowOff>29210</xdr:rowOff>
    </xdr:from>
    <xdr:to>
      <xdr:col>76</xdr:col>
      <xdr:colOff>165100</xdr:colOff>
      <xdr:row>60</xdr:row>
      <xdr:rowOff>130810</xdr:rowOff>
    </xdr:to>
    <xdr:sp macro="" textlink="">
      <xdr:nvSpPr>
        <xdr:cNvPr id="529" name="フローチャート: 判断 528">
          <a:extLst>
            <a:ext uri="{FF2B5EF4-FFF2-40B4-BE49-F238E27FC236}">
              <a16:creationId xmlns:a16="http://schemas.microsoft.com/office/drawing/2014/main" id="{00000000-0008-0000-0F00-000011020000}"/>
            </a:ext>
          </a:extLst>
        </xdr:cNvPr>
        <xdr:cNvSpPr/>
      </xdr:nvSpPr>
      <xdr:spPr>
        <a:xfrm>
          <a:off x="14541500" y="103162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30" name="テキスト ボックス 529">
          <a:extLst>
            <a:ext uri="{FF2B5EF4-FFF2-40B4-BE49-F238E27FC236}">
              <a16:creationId xmlns:a16="http://schemas.microsoft.com/office/drawing/2014/main" id="{00000000-0008-0000-0F00-000012020000}"/>
            </a:ext>
          </a:extLst>
        </xdr:cNvPr>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31" name="テキスト ボックス 530">
          <a:extLst>
            <a:ext uri="{FF2B5EF4-FFF2-40B4-BE49-F238E27FC236}">
              <a16:creationId xmlns:a16="http://schemas.microsoft.com/office/drawing/2014/main" id="{00000000-0008-0000-0F00-000013020000}"/>
            </a:ext>
          </a:extLst>
        </xdr:cNvPr>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32" name="テキスト ボックス 531">
          <a:extLst>
            <a:ext uri="{FF2B5EF4-FFF2-40B4-BE49-F238E27FC236}">
              <a16:creationId xmlns:a16="http://schemas.microsoft.com/office/drawing/2014/main" id="{00000000-0008-0000-0F00-000014020000}"/>
            </a:ext>
          </a:extLst>
        </xdr:cNvPr>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33" name="テキスト ボックス 532">
          <a:extLst>
            <a:ext uri="{FF2B5EF4-FFF2-40B4-BE49-F238E27FC236}">
              <a16:creationId xmlns:a16="http://schemas.microsoft.com/office/drawing/2014/main" id="{00000000-0008-0000-0F00-000015020000}"/>
            </a:ext>
          </a:extLst>
        </xdr:cNvPr>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34" name="テキスト ボックス 533">
          <a:extLst>
            <a:ext uri="{FF2B5EF4-FFF2-40B4-BE49-F238E27FC236}">
              <a16:creationId xmlns:a16="http://schemas.microsoft.com/office/drawing/2014/main" id="{00000000-0008-0000-0F00-000016020000}"/>
            </a:ext>
          </a:extLst>
        </xdr:cNvPr>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153307</xdr:rowOff>
    </xdr:from>
    <xdr:to>
      <xdr:col>85</xdr:col>
      <xdr:colOff>177800</xdr:colOff>
      <xdr:row>58</xdr:row>
      <xdr:rowOff>83457</xdr:rowOff>
    </xdr:to>
    <xdr:sp macro="" textlink="">
      <xdr:nvSpPr>
        <xdr:cNvPr id="535" name="楕円 534">
          <a:extLst>
            <a:ext uri="{FF2B5EF4-FFF2-40B4-BE49-F238E27FC236}">
              <a16:creationId xmlns:a16="http://schemas.microsoft.com/office/drawing/2014/main" id="{00000000-0008-0000-0F00-000017020000}"/>
            </a:ext>
          </a:extLst>
        </xdr:cNvPr>
        <xdr:cNvSpPr/>
      </xdr:nvSpPr>
      <xdr:spPr>
        <a:xfrm>
          <a:off x="16268700" y="99259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57</xdr:row>
      <xdr:rowOff>4734</xdr:rowOff>
    </xdr:from>
    <xdr:ext cx="405111" cy="259045"/>
    <xdr:sp macro="" textlink="">
      <xdr:nvSpPr>
        <xdr:cNvPr id="536" name="【保健センター・保健所】&#10;有形固定資産減価償却率該当値テキスト">
          <a:extLst>
            <a:ext uri="{FF2B5EF4-FFF2-40B4-BE49-F238E27FC236}">
              <a16:creationId xmlns:a16="http://schemas.microsoft.com/office/drawing/2014/main" id="{00000000-0008-0000-0F00-000018020000}"/>
            </a:ext>
          </a:extLst>
        </xdr:cNvPr>
        <xdr:cNvSpPr txBox="1"/>
      </xdr:nvSpPr>
      <xdr:spPr>
        <a:xfrm>
          <a:off x="16357600" y="97773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58</xdr:row>
      <xdr:rowOff>30843</xdr:rowOff>
    </xdr:from>
    <xdr:to>
      <xdr:col>81</xdr:col>
      <xdr:colOff>101600</xdr:colOff>
      <xdr:row>58</xdr:row>
      <xdr:rowOff>132443</xdr:rowOff>
    </xdr:to>
    <xdr:sp macro="" textlink="">
      <xdr:nvSpPr>
        <xdr:cNvPr id="537" name="楕円 536">
          <a:extLst>
            <a:ext uri="{FF2B5EF4-FFF2-40B4-BE49-F238E27FC236}">
              <a16:creationId xmlns:a16="http://schemas.microsoft.com/office/drawing/2014/main" id="{00000000-0008-0000-0F00-000019020000}"/>
            </a:ext>
          </a:extLst>
        </xdr:cNvPr>
        <xdr:cNvSpPr/>
      </xdr:nvSpPr>
      <xdr:spPr>
        <a:xfrm>
          <a:off x="15430500" y="99749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58</xdr:row>
      <xdr:rowOff>32657</xdr:rowOff>
    </xdr:from>
    <xdr:to>
      <xdr:col>85</xdr:col>
      <xdr:colOff>127000</xdr:colOff>
      <xdr:row>58</xdr:row>
      <xdr:rowOff>81643</xdr:rowOff>
    </xdr:to>
    <xdr:cxnSp macro="">
      <xdr:nvCxnSpPr>
        <xdr:cNvPr id="538" name="直線コネクタ 537">
          <a:extLst>
            <a:ext uri="{FF2B5EF4-FFF2-40B4-BE49-F238E27FC236}">
              <a16:creationId xmlns:a16="http://schemas.microsoft.com/office/drawing/2014/main" id="{00000000-0008-0000-0F00-00001A020000}"/>
            </a:ext>
          </a:extLst>
        </xdr:cNvPr>
        <xdr:cNvCxnSpPr/>
      </xdr:nvCxnSpPr>
      <xdr:spPr>
        <a:xfrm flipV="1">
          <a:off x="15481300" y="9976757"/>
          <a:ext cx="838200" cy="489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58</xdr:row>
      <xdr:rowOff>79828</xdr:rowOff>
    </xdr:from>
    <xdr:to>
      <xdr:col>76</xdr:col>
      <xdr:colOff>165100</xdr:colOff>
      <xdr:row>59</xdr:row>
      <xdr:rowOff>9978</xdr:rowOff>
    </xdr:to>
    <xdr:sp macro="" textlink="">
      <xdr:nvSpPr>
        <xdr:cNvPr id="539" name="楕円 538">
          <a:extLst>
            <a:ext uri="{FF2B5EF4-FFF2-40B4-BE49-F238E27FC236}">
              <a16:creationId xmlns:a16="http://schemas.microsoft.com/office/drawing/2014/main" id="{00000000-0008-0000-0F00-00001B020000}"/>
            </a:ext>
          </a:extLst>
        </xdr:cNvPr>
        <xdr:cNvSpPr/>
      </xdr:nvSpPr>
      <xdr:spPr>
        <a:xfrm>
          <a:off x="14541500" y="10023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58</xdr:row>
      <xdr:rowOff>81643</xdr:rowOff>
    </xdr:from>
    <xdr:to>
      <xdr:col>81</xdr:col>
      <xdr:colOff>50800</xdr:colOff>
      <xdr:row>58</xdr:row>
      <xdr:rowOff>130628</xdr:rowOff>
    </xdr:to>
    <xdr:cxnSp macro="">
      <xdr:nvCxnSpPr>
        <xdr:cNvPr id="540" name="直線コネクタ 539">
          <a:extLst>
            <a:ext uri="{FF2B5EF4-FFF2-40B4-BE49-F238E27FC236}">
              <a16:creationId xmlns:a16="http://schemas.microsoft.com/office/drawing/2014/main" id="{00000000-0008-0000-0F00-00001C020000}"/>
            </a:ext>
          </a:extLst>
        </xdr:cNvPr>
        <xdr:cNvCxnSpPr/>
      </xdr:nvCxnSpPr>
      <xdr:spPr>
        <a:xfrm flipV="1">
          <a:off x="14592300" y="10025743"/>
          <a:ext cx="889000" cy="489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60</xdr:row>
      <xdr:rowOff>100710</xdr:rowOff>
    </xdr:from>
    <xdr:ext cx="405111" cy="259045"/>
    <xdr:sp macro="" textlink="">
      <xdr:nvSpPr>
        <xdr:cNvPr id="541" name="n_1aveValue【保健センター・保健所】&#10;有形固定資産減価償却率">
          <a:extLst>
            <a:ext uri="{FF2B5EF4-FFF2-40B4-BE49-F238E27FC236}">
              <a16:creationId xmlns:a16="http://schemas.microsoft.com/office/drawing/2014/main" id="{00000000-0008-0000-0F00-00001D020000}"/>
            </a:ext>
          </a:extLst>
        </xdr:cNvPr>
        <xdr:cNvSpPr txBox="1"/>
      </xdr:nvSpPr>
      <xdr:spPr>
        <a:xfrm>
          <a:off x="15266044" y="1038771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121937</xdr:rowOff>
    </xdr:from>
    <xdr:ext cx="405111" cy="259045"/>
    <xdr:sp macro="" textlink="">
      <xdr:nvSpPr>
        <xdr:cNvPr id="542" name="n_2aveValue【保健センター・保健所】&#10;有形固定資産減価償却率">
          <a:extLst>
            <a:ext uri="{FF2B5EF4-FFF2-40B4-BE49-F238E27FC236}">
              <a16:creationId xmlns:a16="http://schemas.microsoft.com/office/drawing/2014/main" id="{00000000-0008-0000-0F00-00001E020000}"/>
            </a:ext>
          </a:extLst>
        </xdr:cNvPr>
        <xdr:cNvSpPr txBox="1"/>
      </xdr:nvSpPr>
      <xdr:spPr>
        <a:xfrm>
          <a:off x="14389744" y="1040893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56</xdr:row>
      <xdr:rowOff>148970</xdr:rowOff>
    </xdr:from>
    <xdr:ext cx="405111" cy="259045"/>
    <xdr:sp macro="" textlink="">
      <xdr:nvSpPr>
        <xdr:cNvPr id="543" name="n_1mainValue【保健センター・保健所】&#10;有形固定資産減価償却率">
          <a:extLst>
            <a:ext uri="{FF2B5EF4-FFF2-40B4-BE49-F238E27FC236}">
              <a16:creationId xmlns:a16="http://schemas.microsoft.com/office/drawing/2014/main" id="{00000000-0008-0000-0F00-00001F020000}"/>
            </a:ext>
          </a:extLst>
        </xdr:cNvPr>
        <xdr:cNvSpPr txBox="1"/>
      </xdr:nvSpPr>
      <xdr:spPr>
        <a:xfrm>
          <a:off x="15266044" y="97501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26505</xdr:rowOff>
    </xdr:from>
    <xdr:ext cx="405111" cy="259045"/>
    <xdr:sp macro="" textlink="">
      <xdr:nvSpPr>
        <xdr:cNvPr id="544" name="n_2mainValue【保健センター・保健所】&#10;有形固定資産減価償却率">
          <a:extLst>
            <a:ext uri="{FF2B5EF4-FFF2-40B4-BE49-F238E27FC236}">
              <a16:creationId xmlns:a16="http://schemas.microsoft.com/office/drawing/2014/main" id="{00000000-0008-0000-0F00-000020020000}"/>
            </a:ext>
          </a:extLst>
        </xdr:cNvPr>
        <xdr:cNvSpPr txBox="1"/>
      </xdr:nvSpPr>
      <xdr:spPr>
        <a:xfrm>
          <a:off x="14389744" y="979915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545" name="正方形/長方形 544">
          <a:extLst>
            <a:ext uri="{FF2B5EF4-FFF2-40B4-BE49-F238E27FC236}">
              <a16:creationId xmlns:a16="http://schemas.microsoft.com/office/drawing/2014/main" id="{00000000-0008-0000-0F00-000021020000}"/>
            </a:ext>
          </a:extLst>
        </xdr:cNvPr>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546" name="正方形/長方形 545">
          <a:extLst>
            <a:ext uri="{FF2B5EF4-FFF2-40B4-BE49-F238E27FC236}">
              <a16:creationId xmlns:a16="http://schemas.microsoft.com/office/drawing/2014/main" id="{00000000-0008-0000-0F00-000022020000}"/>
            </a:ext>
          </a:extLst>
        </xdr:cNvPr>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547" name="正方形/長方形 546">
          <a:extLst>
            <a:ext uri="{FF2B5EF4-FFF2-40B4-BE49-F238E27FC236}">
              <a16:creationId xmlns:a16="http://schemas.microsoft.com/office/drawing/2014/main" id="{00000000-0008-0000-0F00-000023020000}"/>
            </a:ext>
          </a:extLst>
        </xdr:cNvPr>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548" name="正方形/長方形 547">
          <a:extLst>
            <a:ext uri="{FF2B5EF4-FFF2-40B4-BE49-F238E27FC236}">
              <a16:creationId xmlns:a16="http://schemas.microsoft.com/office/drawing/2014/main" id="{00000000-0008-0000-0F00-000024020000}"/>
            </a:ext>
          </a:extLst>
        </xdr:cNvPr>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549" name="正方形/長方形 548">
          <a:extLst>
            <a:ext uri="{FF2B5EF4-FFF2-40B4-BE49-F238E27FC236}">
              <a16:creationId xmlns:a16="http://schemas.microsoft.com/office/drawing/2014/main" id="{00000000-0008-0000-0F00-000025020000}"/>
            </a:ext>
          </a:extLst>
        </xdr:cNvPr>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550" name="正方形/長方形 549">
          <a:extLst>
            <a:ext uri="{FF2B5EF4-FFF2-40B4-BE49-F238E27FC236}">
              <a16:creationId xmlns:a16="http://schemas.microsoft.com/office/drawing/2014/main" id="{00000000-0008-0000-0F00-000026020000}"/>
            </a:ext>
          </a:extLst>
        </xdr:cNvPr>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551" name="正方形/長方形 550">
          <a:extLst>
            <a:ext uri="{FF2B5EF4-FFF2-40B4-BE49-F238E27FC236}">
              <a16:creationId xmlns:a16="http://schemas.microsoft.com/office/drawing/2014/main" id="{00000000-0008-0000-0F00-000027020000}"/>
            </a:ext>
          </a:extLst>
        </xdr:cNvPr>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552" name="正方形/長方形 551">
          <a:extLst>
            <a:ext uri="{FF2B5EF4-FFF2-40B4-BE49-F238E27FC236}">
              <a16:creationId xmlns:a16="http://schemas.microsoft.com/office/drawing/2014/main" id="{00000000-0008-0000-0F00-000028020000}"/>
            </a:ext>
          </a:extLst>
        </xdr:cNvPr>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553" name="テキスト ボックス 552">
          <a:extLst>
            <a:ext uri="{FF2B5EF4-FFF2-40B4-BE49-F238E27FC236}">
              <a16:creationId xmlns:a16="http://schemas.microsoft.com/office/drawing/2014/main" id="{00000000-0008-0000-0F00-000029020000}"/>
            </a:ext>
          </a:extLst>
        </xdr:cNvPr>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554" name="直線コネクタ 553">
          <a:extLst>
            <a:ext uri="{FF2B5EF4-FFF2-40B4-BE49-F238E27FC236}">
              <a16:creationId xmlns:a16="http://schemas.microsoft.com/office/drawing/2014/main" id="{00000000-0008-0000-0F00-00002A020000}"/>
            </a:ext>
          </a:extLst>
        </xdr:cNvPr>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76200</xdr:rowOff>
    </xdr:from>
    <xdr:to>
      <xdr:col>120</xdr:col>
      <xdr:colOff>114300</xdr:colOff>
      <xdr:row>64</xdr:row>
      <xdr:rowOff>76200</xdr:rowOff>
    </xdr:to>
    <xdr:cxnSp macro="">
      <xdr:nvCxnSpPr>
        <xdr:cNvPr id="555" name="直線コネクタ 554">
          <a:extLst>
            <a:ext uri="{FF2B5EF4-FFF2-40B4-BE49-F238E27FC236}">
              <a16:creationId xmlns:a16="http://schemas.microsoft.com/office/drawing/2014/main" id="{00000000-0008-0000-0F00-00002B020000}"/>
            </a:ext>
          </a:extLst>
        </xdr:cNvPr>
        <xdr:cNvCxnSpPr/>
      </xdr:nvCxnSpPr>
      <xdr:spPr>
        <a:xfrm>
          <a:off x="18288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105427</xdr:rowOff>
    </xdr:from>
    <xdr:ext cx="467179" cy="259045"/>
    <xdr:sp macro="" textlink="">
      <xdr:nvSpPr>
        <xdr:cNvPr id="556" name="テキスト ボックス 555">
          <a:extLst>
            <a:ext uri="{FF2B5EF4-FFF2-40B4-BE49-F238E27FC236}">
              <a16:creationId xmlns:a16="http://schemas.microsoft.com/office/drawing/2014/main" id="{00000000-0008-0000-0F00-00002C020000}"/>
            </a:ext>
          </a:extLst>
        </xdr:cNvPr>
        <xdr:cNvSpPr txBox="1"/>
      </xdr:nvSpPr>
      <xdr:spPr>
        <a:xfrm>
          <a:off x="17820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38100</xdr:rowOff>
    </xdr:from>
    <xdr:to>
      <xdr:col>120</xdr:col>
      <xdr:colOff>114300</xdr:colOff>
      <xdr:row>62</xdr:row>
      <xdr:rowOff>38100</xdr:rowOff>
    </xdr:to>
    <xdr:cxnSp macro="">
      <xdr:nvCxnSpPr>
        <xdr:cNvPr id="557" name="直線コネクタ 556">
          <a:extLst>
            <a:ext uri="{FF2B5EF4-FFF2-40B4-BE49-F238E27FC236}">
              <a16:creationId xmlns:a16="http://schemas.microsoft.com/office/drawing/2014/main" id="{00000000-0008-0000-0F00-00002D020000}"/>
            </a:ext>
          </a:extLst>
        </xdr:cNvPr>
        <xdr:cNvCxnSpPr/>
      </xdr:nvCxnSpPr>
      <xdr:spPr>
        <a:xfrm>
          <a:off x="18288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61</xdr:row>
      <xdr:rowOff>67327</xdr:rowOff>
    </xdr:from>
    <xdr:ext cx="467179" cy="259045"/>
    <xdr:sp macro="" textlink="">
      <xdr:nvSpPr>
        <xdr:cNvPr id="558" name="テキスト ボックス 557">
          <a:extLst>
            <a:ext uri="{FF2B5EF4-FFF2-40B4-BE49-F238E27FC236}">
              <a16:creationId xmlns:a16="http://schemas.microsoft.com/office/drawing/2014/main" id="{00000000-0008-0000-0F00-00002E020000}"/>
            </a:ext>
          </a:extLst>
        </xdr:cNvPr>
        <xdr:cNvSpPr txBox="1"/>
      </xdr:nvSpPr>
      <xdr:spPr>
        <a:xfrm>
          <a:off x="17820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0</xdr:rowOff>
    </xdr:from>
    <xdr:to>
      <xdr:col>120</xdr:col>
      <xdr:colOff>114300</xdr:colOff>
      <xdr:row>60</xdr:row>
      <xdr:rowOff>0</xdr:rowOff>
    </xdr:to>
    <xdr:cxnSp macro="">
      <xdr:nvCxnSpPr>
        <xdr:cNvPr id="559" name="直線コネクタ 558">
          <a:extLst>
            <a:ext uri="{FF2B5EF4-FFF2-40B4-BE49-F238E27FC236}">
              <a16:creationId xmlns:a16="http://schemas.microsoft.com/office/drawing/2014/main" id="{00000000-0008-0000-0F00-00002F020000}"/>
            </a:ext>
          </a:extLst>
        </xdr:cNvPr>
        <xdr:cNvCxnSpPr/>
      </xdr:nvCxnSpPr>
      <xdr:spPr>
        <a:xfrm>
          <a:off x="18288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59</xdr:row>
      <xdr:rowOff>29227</xdr:rowOff>
    </xdr:from>
    <xdr:ext cx="467179" cy="259045"/>
    <xdr:sp macro="" textlink="">
      <xdr:nvSpPr>
        <xdr:cNvPr id="560" name="テキスト ボックス 559">
          <a:extLst>
            <a:ext uri="{FF2B5EF4-FFF2-40B4-BE49-F238E27FC236}">
              <a16:creationId xmlns:a16="http://schemas.microsoft.com/office/drawing/2014/main" id="{00000000-0008-0000-0F00-000030020000}"/>
            </a:ext>
          </a:extLst>
        </xdr:cNvPr>
        <xdr:cNvSpPr txBox="1"/>
      </xdr:nvSpPr>
      <xdr:spPr>
        <a:xfrm>
          <a:off x="17820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133350</xdr:rowOff>
    </xdr:from>
    <xdr:to>
      <xdr:col>120</xdr:col>
      <xdr:colOff>114300</xdr:colOff>
      <xdr:row>57</xdr:row>
      <xdr:rowOff>133350</xdr:rowOff>
    </xdr:to>
    <xdr:cxnSp macro="">
      <xdr:nvCxnSpPr>
        <xdr:cNvPr id="561" name="直線コネクタ 560">
          <a:extLst>
            <a:ext uri="{FF2B5EF4-FFF2-40B4-BE49-F238E27FC236}">
              <a16:creationId xmlns:a16="http://schemas.microsoft.com/office/drawing/2014/main" id="{00000000-0008-0000-0F00-000031020000}"/>
            </a:ext>
          </a:extLst>
        </xdr:cNvPr>
        <xdr:cNvCxnSpPr/>
      </xdr:nvCxnSpPr>
      <xdr:spPr>
        <a:xfrm>
          <a:off x="18288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162577</xdr:rowOff>
    </xdr:from>
    <xdr:ext cx="467179" cy="259045"/>
    <xdr:sp macro="" textlink="">
      <xdr:nvSpPr>
        <xdr:cNvPr id="562" name="テキスト ボックス 561">
          <a:extLst>
            <a:ext uri="{FF2B5EF4-FFF2-40B4-BE49-F238E27FC236}">
              <a16:creationId xmlns:a16="http://schemas.microsoft.com/office/drawing/2014/main" id="{00000000-0008-0000-0F00-000032020000}"/>
            </a:ext>
          </a:extLst>
        </xdr:cNvPr>
        <xdr:cNvSpPr txBox="1"/>
      </xdr:nvSpPr>
      <xdr:spPr>
        <a:xfrm>
          <a:off x="17820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95250</xdr:rowOff>
    </xdr:from>
    <xdr:to>
      <xdr:col>120</xdr:col>
      <xdr:colOff>114300</xdr:colOff>
      <xdr:row>55</xdr:row>
      <xdr:rowOff>95250</xdr:rowOff>
    </xdr:to>
    <xdr:cxnSp macro="">
      <xdr:nvCxnSpPr>
        <xdr:cNvPr id="563" name="直線コネクタ 562">
          <a:extLst>
            <a:ext uri="{FF2B5EF4-FFF2-40B4-BE49-F238E27FC236}">
              <a16:creationId xmlns:a16="http://schemas.microsoft.com/office/drawing/2014/main" id="{00000000-0008-0000-0F00-000033020000}"/>
            </a:ext>
          </a:extLst>
        </xdr:cNvPr>
        <xdr:cNvCxnSpPr/>
      </xdr:nvCxnSpPr>
      <xdr:spPr>
        <a:xfrm>
          <a:off x="18288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124477</xdr:rowOff>
    </xdr:from>
    <xdr:ext cx="467179" cy="259045"/>
    <xdr:sp macro="" textlink="">
      <xdr:nvSpPr>
        <xdr:cNvPr id="564" name="テキスト ボックス 563">
          <a:extLst>
            <a:ext uri="{FF2B5EF4-FFF2-40B4-BE49-F238E27FC236}">
              <a16:creationId xmlns:a16="http://schemas.microsoft.com/office/drawing/2014/main" id="{00000000-0008-0000-0F00-000034020000}"/>
            </a:ext>
          </a:extLst>
        </xdr:cNvPr>
        <xdr:cNvSpPr txBox="1"/>
      </xdr:nvSpPr>
      <xdr:spPr>
        <a:xfrm>
          <a:off x="17820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565" name="直線コネクタ 564">
          <a:extLst>
            <a:ext uri="{FF2B5EF4-FFF2-40B4-BE49-F238E27FC236}">
              <a16:creationId xmlns:a16="http://schemas.microsoft.com/office/drawing/2014/main" id="{00000000-0008-0000-0F00-000035020000}"/>
            </a:ext>
          </a:extLst>
        </xdr:cNvPr>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566" name="テキスト ボックス 565">
          <a:extLst>
            <a:ext uri="{FF2B5EF4-FFF2-40B4-BE49-F238E27FC236}">
              <a16:creationId xmlns:a16="http://schemas.microsoft.com/office/drawing/2014/main" id="{00000000-0008-0000-0F00-000036020000}"/>
            </a:ext>
          </a:extLst>
        </xdr:cNvPr>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567" name="【保健センター・保健所】&#10;一人当たり面積グラフ枠">
          <a:extLst>
            <a:ext uri="{FF2B5EF4-FFF2-40B4-BE49-F238E27FC236}">
              <a16:creationId xmlns:a16="http://schemas.microsoft.com/office/drawing/2014/main" id="{00000000-0008-0000-0F00-000037020000}"/>
            </a:ext>
          </a:extLst>
        </xdr:cNvPr>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64770</xdr:rowOff>
    </xdr:from>
    <xdr:to>
      <xdr:col>116</xdr:col>
      <xdr:colOff>62864</xdr:colOff>
      <xdr:row>63</xdr:row>
      <xdr:rowOff>160020</xdr:rowOff>
    </xdr:to>
    <xdr:cxnSp macro="">
      <xdr:nvCxnSpPr>
        <xdr:cNvPr id="568" name="直線コネクタ 567">
          <a:extLst>
            <a:ext uri="{FF2B5EF4-FFF2-40B4-BE49-F238E27FC236}">
              <a16:creationId xmlns:a16="http://schemas.microsoft.com/office/drawing/2014/main" id="{00000000-0008-0000-0F00-000038020000}"/>
            </a:ext>
          </a:extLst>
        </xdr:cNvPr>
        <xdr:cNvCxnSpPr/>
      </xdr:nvCxnSpPr>
      <xdr:spPr>
        <a:xfrm flipV="1">
          <a:off x="22160864" y="9494520"/>
          <a:ext cx="0" cy="146685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163847</xdr:rowOff>
    </xdr:from>
    <xdr:ext cx="469744" cy="259045"/>
    <xdr:sp macro="" textlink="">
      <xdr:nvSpPr>
        <xdr:cNvPr id="569" name="【保健センター・保健所】&#10;一人当たり面積最小値テキスト">
          <a:extLst>
            <a:ext uri="{FF2B5EF4-FFF2-40B4-BE49-F238E27FC236}">
              <a16:creationId xmlns:a16="http://schemas.microsoft.com/office/drawing/2014/main" id="{00000000-0008-0000-0F00-000039020000}"/>
            </a:ext>
          </a:extLst>
        </xdr:cNvPr>
        <xdr:cNvSpPr txBox="1"/>
      </xdr:nvSpPr>
      <xdr:spPr>
        <a:xfrm>
          <a:off x="22199600" y="1096519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160020</xdr:rowOff>
    </xdr:from>
    <xdr:to>
      <xdr:col>116</xdr:col>
      <xdr:colOff>152400</xdr:colOff>
      <xdr:row>63</xdr:row>
      <xdr:rowOff>160020</xdr:rowOff>
    </xdr:to>
    <xdr:cxnSp macro="">
      <xdr:nvCxnSpPr>
        <xdr:cNvPr id="570" name="直線コネクタ 569">
          <a:extLst>
            <a:ext uri="{FF2B5EF4-FFF2-40B4-BE49-F238E27FC236}">
              <a16:creationId xmlns:a16="http://schemas.microsoft.com/office/drawing/2014/main" id="{00000000-0008-0000-0F00-00003A020000}"/>
            </a:ext>
          </a:extLst>
        </xdr:cNvPr>
        <xdr:cNvCxnSpPr/>
      </xdr:nvCxnSpPr>
      <xdr:spPr>
        <a:xfrm>
          <a:off x="22072600" y="109613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11447</xdr:rowOff>
    </xdr:from>
    <xdr:ext cx="469744" cy="259045"/>
    <xdr:sp macro="" textlink="">
      <xdr:nvSpPr>
        <xdr:cNvPr id="571" name="【保健センター・保健所】&#10;一人当たり面積最大値テキスト">
          <a:extLst>
            <a:ext uri="{FF2B5EF4-FFF2-40B4-BE49-F238E27FC236}">
              <a16:creationId xmlns:a16="http://schemas.microsoft.com/office/drawing/2014/main" id="{00000000-0008-0000-0F00-00003B020000}"/>
            </a:ext>
          </a:extLst>
        </xdr:cNvPr>
        <xdr:cNvSpPr txBox="1"/>
      </xdr:nvSpPr>
      <xdr:spPr>
        <a:xfrm>
          <a:off x="22199600" y="92697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64770</xdr:rowOff>
    </xdr:from>
    <xdr:to>
      <xdr:col>116</xdr:col>
      <xdr:colOff>152400</xdr:colOff>
      <xdr:row>55</xdr:row>
      <xdr:rowOff>64770</xdr:rowOff>
    </xdr:to>
    <xdr:cxnSp macro="">
      <xdr:nvCxnSpPr>
        <xdr:cNvPr id="572" name="直線コネクタ 571">
          <a:extLst>
            <a:ext uri="{FF2B5EF4-FFF2-40B4-BE49-F238E27FC236}">
              <a16:creationId xmlns:a16="http://schemas.microsoft.com/office/drawing/2014/main" id="{00000000-0008-0000-0F00-00003C020000}"/>
            </a:ext>
          </a:extLst>
        </xdr:cNvPr>
        <xdr:cNvCxnSpPr/>
      </xdr:nvCxnSpPr>
      <xdr:spPr>
        <a:xfrm>
          <a:off x="22072600" y="94945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62</xdr:row>
      <xdr:rowOff>142511</xdr:rowOff>
    </xdr:from>
    <xdr:ext cx="469744" cy="259045"/>
    <xdr:sp macro="" textlink="">
      <xdr:nvSpPr>
        <xdr:cNvPr id="573" name="【保健センター・保健所】&#10;一人当たり面積平均値テキスト">
          <a:extLst>
            <a:ext uri="{FF2B5EF4-FFF2-40B4-BE49-F238E27FC236}">
              <a16:creationId xmlns:a16="http://schemas.microsoft.com/office/drawing/2014/main" id="{00000000-0008-0000-0F00-00003D020000}"/>
            </a:ext>
          </a:extLst>
        </xdr:cNvPr>
        <xdr:cNvSpPr txBox="1"/>
      </xdr:nvSpPr>
      <xdr:spPr>
        <a:xfrm>
          <a:off x="22199600" y="1077241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164084</xdr:rowOff>
    </xdr:from>
    <xdr:to>
      <xdr:col>116</xdr:col>
      <xdr:colOff>114300</xdr:colOff>
      <xdr:row>63</xdr:row>
      <xdr:rowOff>94234</xdr:rowOff>
    </xdr:to>
    <xdr:sp macro="" textlink="">
      <xdr:nvSpPr>
        <xdr:cNvPr id="574" name="フローチャート: 判断 573">
          <a:extLst>
            <a:ext uri="{FF2B5EF4-FFF2-40B4-BE49-F238E27FC236}">
              <a16:creationId xmlns:a16="http://schemas.microsoft.com/office/drawing/2014/main" id="{00000000-0008-0000-0F00-00003E020000}"/>
            </a:ext>
          </a:extLst>
        </xdr:cNvPr>
        <xdr:cNvSpPr/>
      </xdr:nvSpPr>
      <xdr:spPr>
        <a:xfrm>
          <a:off x="22110700" y="10793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62</xdr:row>
      <xdr:rowOff>73406</xdr:rowOff>
    </xdr:from>
    <xdr:to>
      <xdr:col>112</xdr:col>
      <xdr:colOff>38100</xdr:colOff>
      <xdr:row>63</xdr:row>
      <xdr:rowOff>3556</xdr:rowOff>
    </xdr:to>
    <xdr:sp macro="" textlink="">
      <xdr:nvSpPr>
        <xdr:cNvPr id="575" name="フローチャート: 判断 574">
          <a:extLst>
            <a:ext uri="{FF2B5EF4-FFF2-40B4-BE49-F238E27FC236}">
              <a16:creationId xmlns:a16="http://schemas.microsoft.com/office/drawing/2014/main" id="{00000000-0008-0000-0F00-00003F020000}"/>
            </a:ext>
          </a:extLst>
        </xdr:cNvPr>
        <xdr:cNvSpPr/>
      </xdr:nvSpPr>
      <xdr:spPr>
        <a:xfrm>
          <a:off x="21272500" y="10703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62</xdr:row>
      <xdr:rowOff>108458</xdr:rowOff>
    </xdr:from>
    <xdr:to>
      <xdr:col>107</xdr:col>
      <xdr:colOff>101600</xdr:colOff>
      <xdr:row>63</xdr:row>
      <xdr:rowOff>38608</xdr:rowOff>
    </xdr:to>
    <xdr:sp macro="" textlink="">
      <xdr:nvSpPr>
        <xdr:cNvPr id="576" name="フローチャート: 判断 575">
          <a:extLst>
            <a:ext uri="{FF2B5EF4-FFF2-40B4-BE49-F238E27FC236}">
              <a16:creationId xmlns:a16="http://schemas.microsoft.com/office/drawing/2014/main" id="{00000000-0008-0000-0F00-000040020000}"/>
            </a:ext>
          </a:extLst>
        </xdr:cNvPr>
        <xdr:cNvSpPr/>
      </xdr:nvSpPr>
      <xdr:spPr>
        <a:xfrm>
          <a:off x="20383500" y="1073835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577" name="テキスト ボックス 576">
          <a:extLst>
            <a:ext uri="{FF2B5EF4-FFF2-40B4-BE49-F238E27FC236}">
              <a16:creationId xmlns:a16="http://schemas.microsoft.com/office/drawing/2014/main" id="{00000000-0008-0000-0F00-000041020000}"/>
            </a:ext>
          </a:extLst>
        </xdr:cNvPr>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578" name="テキスト ボックス 577">
          <a:extLst>
            <a:ext uri="{FF2B5EF4-FFF2-40B4-BE49-F238E27FC236}">
              <a16:creationId xmlns:a16="http://schemas.microsoft.com/office/drawing/2014/main" id="{00000000-0008-0000-0F00-000042020000}"/>
            </a:ext>
          </a:extLst>
        </xdr:cNvPr>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579" name="テキスト ボックス 578">
          <a:extLst>
            <a:ext uri="{FF2B5EF4-FFF2-40B4-BE49-F238E27FC236}">
              <a16:creationId xmlns:a16="http://schemas.microsoft.com/office/drawing/2014/main" id="{00000000-0008-0000-0F00-000043020000}"/>
            </a:ext>
          </a:extLst>
        </xdr:cNvPr>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580" name="テキスト ボックス 579">
          <a:extLst>
            <a:ext uri="{FF2B5EF4-FFF2-40B4-BE49-F238E27FC236}">
              <a16:creationId xmlns:a16="http://schemas.microsoft.com/office/drawing/2014/main" id="{00000000-0008-0000-0F00-000044020000}"/>
            </a:ext>
          </a:extLst>
        </xdr:cNvPr>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581" name="テキスト ボックス 580">
          <a:extLst>
            <a:ext uri="{FF2B5EF4-FFF2-40B4-BE49-F238E27FC236}">
              <a16:creationId xmlns:a16="http://schemas.microsoft.com/office/drawing/2014/main" id="{00000000-0008-0000-0F00-000045020000}"/>
            </a:ext>
          </a:extLst>
        </xdr:cNvPr>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62</xdr:row>
      <xdr:rowOff>135890</xdr:rowOff>
    </xdr:from>
    <xdr:to>
      <xdr:col>116</xdr:col>
      <xdr:colOff>114300</xdr:colOff>
      <xdr:row>63</xdr:row>
      <xdr:rowOff>66040</xdr:rowOff>
    </xdr:to>
    <xdr:sp macro="" textlink="">
      <xdr:nvSpPr>
        <xdr:cNvPr id="582" name="楕円 581">
          <a:extLst>
            <a:ext uri="{FF2B5EF4-FFF2-40B4-BE49-F238E27FC236}">
              <a16:creationId xmlns:a16="http://schemas.microsoft.com/office/drawing/2014/main" id="{00000000-0008-0000-0F00-000046020000}"/>
            </a:ext>
          </a:extLst>
        </xdr:cNvPr>
        <xdr:cNvSpPr/>
      </xdr:nvSpPr>
      <xdr:spPr>
        <a:xfrm>
          <a:off x="22110700" y="10765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158767</xdr:rowOff>
    </xdr:from>
    <xdr:ext cx="469744" cy="259045"/>
    <xdr:sp macro="" textlink="">
      <xdr:nvSpPr>
        <xdr:cNvPr id="583" name="【保健センター・保健所】&#10;一人当たり面積該当値テキスト">
          <a:extLst>
            <a:ext uri="{FF2B5EF4-FFF2-40B4-BE49-F238E27FC236}">
              <a16:creationId xmlns:a16="http://schemas.microsoft.com/office/drawing/2014/main" id="{00000000-0008-0000-0F00-000047020000}"/>
            </a:ext>
          </a:extLst>
        </xdr:cNvPr>
        <xdr:cNvSpPr txBox="1"/>
      </xdr:nvSpPr>
      <xdr:spPr>
        <a:xfrm>
          <a:off x="22199600" y="106172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136652</xdr:rowOff>
    </xdr:from>
    <xdr:to>
      <xdr:col>112</xdr:col>
      <xdr:colOff>38100</xdr:colOff>
      <xdr:row>63</xdr:row>
      <xdr:rowOff>66802</xdr:rowOff>
    </xdr:to>
    <xdr:sp macro="" textlink="">
      <xdr:nvSpPr>
        <xdr:cNvPr id="584" name="楕円 583">
          <a:extLst>
            <a:ext uri="{FF2B5EF4-FFF2-40B4-BE49-F238E27FC236}">
              <a16:creationId xmlns:a16="http://schemas.microsoft.com/office/drawing/2014/main" id="{00000000-0008-0000-0F00-000048020000}"/>
            </a:ext>
          </a:extLst>
        </xdr:cNvPr>
        <xdr:cNvSpPr/>
      </xdr:nvSpPr>
      <xdr:spPr>
        <a:xfrm>
          <a:off x="21272500" y="107665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63</xdr:row>
      <xdr:rowOff>15240</xdr:rowOff>
    </xdr:from>
    <xdr:to>
      <xdr:col>116</xdr:col>
      <xdr:colOff>63500</xdr:colOff>
      <xdr:row>63</xdr:row>
      <xdr:rowOff>16002</xdr:rowOff>
    </xdr:to>
    <xdr:cxnSp macro="">
      <xdr:nvCxnSpPr>
        <xdr:cNvPr id="585" name="直線コネクタ 584">
          <a:extLst>
            <a:ext uri="{FF2B5EF4-FFF2-40B4-BE49-F238E27FC236}">
              <a16:creationId xmlns:a16="http://schemas.microsoft.com/office/drawing/2014/main" id="{00000000-0008-0000-0F00-000049020000}"/>
            </a:ext>
          </a:extLst>
        </xdr:cNvPr>
        <xdr:cNvCxnSpPr/>
      </xdr:nvCxnSpPr>
      <xdr:spPr>
        <a:xfrm flipV="1">
          <a:off x="21323300" y="10816590"/>
          <a:ext cx="838200" cy="7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138938</xdr:rowOff>
    </xdr:from>
    <xdr:to>
      <xdr:col>107</xdr:col>
      <xdr:colOff>101600</xdr:colOff>
      <xdr:row>63</xdr:row>
      <xdr:rowOff>69088</xdr:rowOff>
    </xdr:to>
    <xdr:sp macro="" textlink="">
      <xdr:nvSpPr>
        <xdr:cNvPr id="586" name="楕円 585">
          <a:extLst>
            <a:ext uri="{FF2B5EF4-FFF2-40B4-BE49-F238E27FC236}">
              <a16:creationId xmlns:a16="http://schemas.microsoft.com/office/drawing/2014/main" id="{00000000-0008-0000-0F00-00004A020000}"/>
            </a:ext>
          </a:extLst>
        </xdr:cNvPr>
        <xdr:cNvSpPr/>
      </xdr:nvSpPr>
      <xdr:spPr>
        <a:xfrm>
          <a:off x="20383500" y="107688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63</xdr:row>
      <xdr:rowOff>16002</xdr:rowOff>
    </xdr:from>
    <xdr:to>
      <xdr:col>111</xdr:col>
      <xdr:colOff>177800</xdr:colOff>
      <xdr:row>63</xdr:row>
      <xdr:rowOff>18288</xdr:rowOff>
    </xdr:to>
    <xdr:cxnSp macro="">
      <xdr:nvCxnSpPr>
        <xdr:cNvPr id="587" name="直線コネクタ 586">
          <a:extLst>
            <a:ext uri="{FF2B5EF4-FFF2-40B4-BE49-F238E27FC236}">
              <a16:creationId xmlns:a16="http://schemas.microsoft.com/office/drawing/2014/main" id="{00000000-0008-0000-0F00-00004B020000}"/>
            </a:ext>
          </a:extLst>
        </xdr:cNvPr>
        <xdr:cNvCxnSpPr/>
      </xdr:nvCxnSpPr>
      <xdr:spPr>
        <a:xfrm flipV="1">
          <a:off x="20434300" y="10817352"/>
          <a:ext cx="889000" cy="22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61</xdr:row>
      <xdr:rowOff>20083</xdr:rowOff>
    </xdr:from>
    <xdr:ext cx="469744" cy="259045"/>
    <xdr:sp macro="" textlink="">
      <xdr:nvSpPr>
        <xdr:cNvPr id="588" name="n_1aveValue【保健センター・保健所】&#10;一人当たり面積">
          <a:extLst>
            <a:ext uri="{FF2B5EF4-FFF2-40B4-BE49-F238E27FC236}">
              <a16:creationId xmlns:a16="http://schemas.microsoft.com/office/drawing/2014/main" id="{00000000-0008-0000-0F00-00004C020000}"/>
            </a:ext>
          </a:extLst>
        </xdr:cNvPr>
        <xdr:cNvSpPr txBox="1"/>
      </xdr:nvSpPr>
      <xdr:spPr>
        <a:xfrm>
          <a:off x="21075727" y="104785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61</xdr:row>
      <xdr:rowOff>55135</xdr:rowOff>
    </xdr:from>
    <xdr:ext cx="469744" cy="259045"/>
    <xdr:sp macro="" textlink="">
      <xdr:nvSpPr>
        <xdr:cNvPr id="589" name="n_2aveValue【保健センター・保健所】&#10;一人当たり面積">
          <a:extLst>
            <a:ext uri="{FF2B5EF4-FFF2-40B4-BE49-F238E27FC236}">
              <a16:creationId xmlns:a16="http://schemas.microsoft.com/office/drawing/2014/main" id="{00000000-0008-0000-0F00-00004D020000}"/>
            </a:ext>
          </a:extLst>
        </xdr:cNvPr>
        <xdr:cNvSpPr txBox="1"/>
      </xdr:nvSpPr>
      <xdr:spPr>
        <a:xfrm>
          <a:off x="20199427" y="1051358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0.341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63</xdr:row>
      <xdr:rowOff>57929</xdr:rowOff>
    </xdr:from>
    <xdr:ext cx="469744" cy="259045"/>
    <xdr:sp macro="" textlink="">
      <xdr:nvSpPr>
        <xdr:cNvPr id="590" name="n_1mainValue【保健センター・保健所】&#10;一人当たり面積">
          <a:extLst>
            <a:ext uri="{FF2B5EF4-FFF2-40B4-BE49-F238E27FC236}">
              <a16:creationId xmlns:a16="http://schemas.microsoft.com/office/drawing/2014/main" id="{00000000-0008-0000-0F00-00004E020000}"/>
            </a:ext>
          </a:extLst>
        </xdr:cNvPr>
        <xdr:cNvSpPr txBox="1"/>
      </xdr:nvSpPr>
      <xdr:spPr>
        <a:xfrm>
          <a:off x="21075727" y="108592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63</xdr:row>
      <xdr:rowOff>60215</xdr:rowOff>
    </xdr:from>
    <xdr:ext cx="469744" cy="259045"/>
    <xdr:sp macro="" textlink="">
      <xdr:nvSpPr>
        <xdr:cNvPr id="591" name="n_2mainValue【保健センター・保健所】&#10;一人当たり面積">
          <a:extLst>
            <a:ext uri="{FF2B5EF4-FFF2-40B4-BE49-F238E27FC236}">
              <a16:creationId xmlns:a16="http://schemas.microsoft.com/office/drawing/2014/main" id="{00000000-0008-0000-0F00-00004F020000}"/>
            </a:ext>
          </a:extLst>
        </xdr:cNvPr>
        <xdr:cNvSpPr txBox="1"/>
      </xdr:nvSpPr>
      <xdr:spPr>
        <a:xfrm>
          <a:off x="20199427" y="108615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592" name="正方形/長方形 591">
          <a:extLst>
            <a:ext uri="{FF2B5EF4-FFF2-40B4-BE49-F238E27FC236}">
              <a16:creationId xmlns:a16="http://schemas.microsoft.com/office/drawing/2014/main" id="{00000000-0008-0000-0F00-000050020000}"/>
            </a:ext>
          </a:extLst>
        </xdr:cNvPr>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593" name="正方形/長方形 592">
          <a:extLst>
            <a:ext uri="{FF2B5EF4-FFF2-40B4-BE49-F238E27FC236}">
              <a16:creationId xmlns:a16="http://schemas.microsoft.com/office/drawing/2014/main" id="{00000000-0008-0000-0F00-000051020000}"/>
            </a:ext>
          </a:extLst>
        </xdr:cNvPr>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594" name="正方形/長方形 593">
          <a:extLst>
            <a:ext uri="{FF2B5EF4-FFF2-40B4-BE49-F238E27FC236}">
              <a16:creationId xmlns:a16="http://schemas.microsoft.com/office/drawing/2014/main" id="{00000000-0008-0000-0F00-000052020000}"/>
            </a:ext>
          </a:extLst>
        </xdr:cNvPr>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595" name="正方形/長方形 594">
          <a:extLst>
            <a:ext uri="{FF2B5EF4-FFF2-40B4-BE49-F238E27FC236}">
              <a16:creationId xmlns:a16="http://schemas.microsoft.com/office/drawing/2014/main" id="{00000000-0008-0000-0F00-000053020000}"/>
            </a:ext>
          </a:extLst>
        </xdr:cNvPr>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596" name="正方形/長方形 595">
          <a:extLst>
            <a:ext uri="{FF2B5EF4-FFF2-40B4-BE49-F238E27FC236}">
              <a16:creationId xmlns:a16="http://schemas.microsoft.com/office/drawing/2014/main" id="{00000000-0008-0000-0F00-000054020000}"/>
            </a:ext>
          </a:extLst>
        </xdr:cNvPr>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597" name="正方形/長方形 596">
          <a:extLst>
            <a:ext uri="{FF2B5EF4-FFF2-40B4-BE49-F238E27FC236}">
              <a16:creationId xmlns:a16="http://schemas.microsoft.com/office/drawing/2014/main" id="{00000000-0008-0000-0F00-000055020000}"/>
            </a:ext>
          </a:extLst>
        </xdr:cNvPr>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598" name="正方形/長方形 597">
          <a:extLst>
            <a:ext uri="{FF2B5EF4-FFF2-40B4-BE49-F238E27FC236}">
              <a16:creationId xmlns:a16="http://schemas.microsoft.com/office/drawing/2014/main" id="{00000000-0008-0000-0F00-000056020000}"/>
            </a:ext>
          </a:extLst>
        </xdr:cNvPr>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599" name="正方形/長方形 598">
          <a:extLst>
            <a:ext uri="{FF2B5EF4-FFF2-40B4-BE49-F238E27FC236}">
              <a16:creationId xmlns:a16="http://schemas.microsoft.com/office/drawing/2014/main" id="{00000000-0008-0000-0F00-000057020000}"/>
            </a:ext>
          </a:extLst>
        </xdr:cNvPr>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00" name="テキスト ボックス 599">
          <a:extLst>
            <a:ext uri="{FF2B5EF4-FFF2-40B4-BE49-F238E27FC236}">
              <a16:creationId xmlns:a16="http://schemas.microsoft.com/office/drawing/2014/main" id="{00000000-0008-0000-0F00-000058020000}"/>
            </a:ext>
          </a:extLst>
        </xdr:cNvPr>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01" name="直線コネクタ 600">
          <a:extLst>
            <a:ext uri="{FF2B5EF4-FFF2-40B4-BE49-F238E27FC236}">
              <a16:creationId xmlns:a16="http://schemas.microsoft.com/office/drawing/2014/main" id="{00000000-0008-0000-0F00-000059020000}"/>
            </a:ext>
          </a:extLst>
        </xdr:cNvPr>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88</xdr:row>
      <xdr:rowOff>10177</xdr:rowOff>
    </xdr:from>
    <xdr:ext cx="338939" cy="259045"/>
    <xdr:sp macro="" textlink="">
      <xdr:nvSpPr>
        <xdr:cNvPr id="602" name="テキスト ボックス 601">
          <a:extLst>
            <a:ext uri="{FF2B5EF4-FFF2-40B4-BE49-F238E27FC236}">
              <a16:creationId xmlns:a16="http://schemas.microsoft.com/office/drawing/2014/main" id="{00000000-0008-0000-0F00-00005A020000}"/>
            </a:ext>
          </a:extLst>
        </xdr:cNvPr>
        <xdr:cNvSpPr txBox="1"/>
      </xdr:nvSpPr>
      <xdr:spPr>
        <a:xfrm>
          <a:off x="12107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86</xdr:row>
      <xdr:rowOff>114300</xdr:rowOff>
    </xdr:from>
    <xdr:to>
      <xdr:col>89</xdr:col>
      <xdr:colOff>177800</xdr:colOff>
      <xdr:row>86</xdr:row>
      <xdr:rowOff>114300</xdr:rowOff>
    </xdr:to>
    <xdr:cxnSp macro="">
      <xdr:nvCxnSpPr>
        <xdr:cNvPr id="603" name="直線コネクタ 602">
          <a:extLst>
            <a:ext uri="{FF2B5EF4-FFF2-40B4-BE49-F238E27FC236}">
              <a16:creationId xmlns:a16="http://schemas.microsoft.com/office/drawing/2014/main" id="{00000000-0008-0000-0F00-00005B020000}"/>
            </a:ext>
          </a:extLst>
        </xdr:cNvPr>
        <xdr:cNvCxnSpPr/>
      </xdr:nvCxnSpPr>
      <xdr:spPr>
        <a:xfrm>
          <a:off x="12446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85</xdr:row>
      <xdr:rowOff>143527</xdr:rowOff>
    </xdr:from>
    <xdr:ext cx="403059" cy="259045"/>
    <xdr:sp macro="" textlink="">
      <xdr:nvSpPr>
        <xdr:cNvPr id="604" name="テキスト ボックス 603">
          <a:extLst>
            <a:ext uri="{FF2B5EF4-FFF2-40B4-BE49-F238E27FC236}">
              <a16:creationId xmlns:a16="http://schemas.microsoft.com/office/drawing/2014/main" id="{00000000-0008-0000-0F00-00005C020000}"/>
            </a:ext>
          </a:extLst>
        </xdr:cNvPr>
        <xdr:cNvSpPr txBox="1"/>
      </xdr:nvSpPr>
      <xdr:spPr>
        <a:xfrm>
          <a:off x="12042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84</xdr:row>
      <xdr:rowOff>76200</xdr:rowOff>
    </xdr:from>
    <xdr:to>
      <xdr:col>89</xdr:col>
      <xdr:colOff>177800</xdr:colOff>
      <xdr:row>84</xdr:row>
      <xdr:rowOff>76200</xdr:rowOff>
    </xdr:to>
    <xdr:cxnSp macro="">
      <xdr:nvCxnSpPr>
        <xdr:cNvPr id="605" name="直線コネクタ 604">
          <a:extLst>
            <a:ext uri="{FF2B5EF4-FFF2-40B4-BE49-F238E27FC236}">
              <a16:creationId xmlns:a16="http://schemas.microsoft.com/office/drawing/2014/main" id="{00000000-0008-0000-0F00-00005D020000}"/>
            </a:ext>
          </a:extLst>
        </xdr:cNvPr>
        <xdr:cNvCxnSpPr/>
      </xdr:nvCxnSpPr>
      <xdr:spPr>
        <a:xfrm>
          <a:off x="12446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83</xdr:row>
      <xdr:rowOff>105427</xdr:rowOff>
    </xdr:from>
    <xdr:ext cx="403059" cy="259045"/>
    <xdr:sp macro="" textlink="">
      <xdr:nvSpPr>
        <xdr:cNvPr id="606" name="テキスト ボックス 605">
          <a:extLst>
            <a:ext uri="{FF2B5EF4-FFF2-40B4-BE49-F238E27FC236}">
              <a16:creationId xmlns:a16="http://schemas.microsoft.com/office/drawing/2014/main" id="{00000000-0008-0000-0F00-00005E020000}"/>
            </a:ext>
          </a:extLst>
        </xdr:cNvPr>
        <xdr:cNvSpPr txBox="1"/>
      </xdr:nvSpPr>
      <xdr:spPr>
        <a:xfrm>
          <a:off x="12042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82</xdr:row>
      <xdr:rowOff>38100</xdr:rowOff>
    </xdr:from>
    <xdr:to>
      <xdr:col>89</xdr:col>
      <xdr:colOff>177800</xdr:colOff>
      <xdr:row>82</xdr:row>
      <xdr:rowOff>38100</xdr:rowOff>
    </xdr:to>
    <xdr:cxnSp macro="">
      <xdr:nvCxnSpPr>
        <xdr:cNvPr id="607" name="直線コネクタ 606">
          <a:extLst>
            <a:ext uri="{FF2B5EF4-FFF2-40B4-BE49-F238E27FC236}">
              <a16:creationId xmlns:a16="http://schemas.microsoft.com/office/drawing/2014/main" id="{00000000-0008-0000-0F00-00005F020000}"/>
            </a:ext>
          </a:extLst>
        </xdr:cNvPr>
        <xdr:cNvCxnSpPr/>
      </xdr:nvCxnSpPr>
      <xdr:spPr>
        <a:xfrm>
          <a:off x="12446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81</xdr:row>
      <xdr:rowOff>67327</xdr:rowOff>
    </xdr:from>
    <xdr:ext cx="403059" cy="259045"/>
    <xdr:sp macro="" textlink="">
      <xdr:nvSpPr>
        <xdr:cNvPr id="608" name="テキスト ボックス 607">
          <a:extLst>
            <a:ext uri="{FF2B5EF4-FFF2-40B4-BE49-F238E27FC236}">
              <a16:creationId xmlns:a16="http://schemas.microsoft.com/office/drawing/2014/main" id="{00000000-0008-0000-0F00-000060020000}"/>
            </a:ext>
          </a:extLst>
        </xdr:cNvPr>
        <xdr:cNvSpPr txBox="1"/>
      </xdr:nvSpPr>
      <xdr:spPr>
        <a:xfrm>
          <a:off x="12042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80</xdr:row>
      <xdr:rowOff>0</xdr:rowOff>
    </xdr:from>
    <xdr:to>
      <xdr:col>89</xdr:col>
      <xdr:colOff>177800</xdr:colOff>
      <xdr:row>80</xdr:row>
      <xdr:rowOff>0</xdr:rowOff>
    </xdr:to>
    <xdr:cxnSp macro="">
      <xdr:nvCxnSpPr>
        <xdr:cNvPr id="609" name="直線コネクタ 608">
          <a:extLst>
            <a:ext uri="{FF2B5EF4-FFF2-40B4-BE49-F238E27FC236}">
              <a16:creationId xmlns:a16="http://schemas.microsoft.com/office/drawing/2014/main" id="{00000000-0008-0000-0F00-000061020000}"/>
            </a:ext>
          </a:extLst>
        </xdr:cNvPr>
        <xdr:cNvCxnSpPr/>
      </xdr:nvCxnSpPr>
      <xdr:spPr>
        <a:xfrm>
          <a:off x="12446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79</xdr:row>
      <xdr:rowOff>29227</xdr:rowOff>
    </xdr:from>
    <xdr:ext cx="403059" cy="259045"/>
    <xdr:sp macro="" textlink="">
      <xdr:nvSpPr>
        <xdr:cNvPr id="610" name="テキスト ボックス 609">
          <a:extLst>
            <a:ext uri="{FF2B5EF4-FFF2-40B4-BE49-F238E27FC236}">
              <a16:creationId xmlns:a16="http://schemas.microsoft.com/office/drawing/2014/main" id="{00000000-0008-0000-0F00-000062020000}"/>
            </a:ext>
          </a:extLst>
        </xdr:cNvPr>
        <xdr:cNvSpPr txBox="1"/>
      </xdr:nvSpPr>
      <xdr:spPr>
        <a:xfrm>
          <a:off x="12042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133350</xdr:rowOff>
    </xdr:from>
    <xdr:to>
      <xdr:col>89</xdr:col>
      <xdr:colOff>177800</xdr:colOff>
      <xdr:row>77</xdr:row>
      <xdr:rowOff>133350</xdr:rowOff>
    </xdr:to>
    <xdr:cxnSp macro="">
      <xdr:nvCxnSpPr>
        <xdr:cNvPr id="611" name="直線コネクタ 610">
          <a:extLst>
            <a:ext uri="{FF2B5EF4-FFF2-40B4-BE49-F238E27FC236}">
              <a16:creationId xmlns:a16="http://schemas.microsoft.com/office/drawing/2014/main" id="{00000000-0008-0000-0F00-000063020000}"/>
            </a:ext>
          </a:extLst>
        </xdr:cNvPr>
        <xdr:cNvCxnSpPr/>
      </xdr:nvCxnSpPr>
      <xdr:spPr>
        <a:xfrm>
          <a:off x="12446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162577</xdr:rowOff>
    </xdr:from>
    <xdr:ext cx="467179" cy="259045"/>
    <xdr:sp macro="" textlink="">
      <xdr:nvSpPr>
        <xdr:cNvPr id="612" name="テキスト ボックス 611">
          <a:extLst>
            <a:ext uri="{FF2B5EF4-FFF2-40B4-BE49-F238E27FC236}">
              <a16:creationId xmlns:a16="http://schemas.microsoft.com/office/drawing/2014/main" id="{00000000-0008-0000-0F00-000064020000}"/>
            </a:ext>
          </a:extLst>
        </xdr:cNvPr>
        <xdr:cNvSpPr txBox="1"/>
      </xdr:nvSpPr>
      <xdr:spPr>
        <a:xfrm>
          <a:off x="11978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13" name="直線コネクタ 612">
          <a:extLst>
            <a:ext uri="{FF2B5EF4-FFF2-40B4-BE49-F238E27FC236}">
              <a16:creationId xmlns:a16="http://schemas.microsoft.com/office/drawing/2014/main" id="{00000000-0008-0000-0F00-000065020000}"/>
            </a:ext>
          </a:extLst>
        </xdr:cNvPr>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14" name="テキスト ボックス 613">
          <a:extLst>
            <a:ext uri="{FF2B5EF4-FFF2-40B4-BE49-F238E27FC236}">
              <a16:creationId xmlns:a16="http://schemas.microsoft.com/office/drawing/2014/main" id="{00000000-0008-0000-0F00-000066020000}"/>
            </a:ext>
          </a:extLst>
        </xdr:cNvPr>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15" name="【消防施設】&#10;有形固定資産減価償却率グラフ枠">
          <a:extLst>
            <a:ext uri="{FF2B5EF4-FFF2-40B4-BE49-F238E27FC236}">
              <a16:creationId xmlns:a16="http://schemas.microsoft.com/office/drawing/2014/main" id="{00000000-0008-0000-0F00-000067020000}"/>
            </a:ext>
          </a:extLst>
        </xdr:cNvPr>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78</xdr:row>
      <xdr:rowOff>102870</xdr:rowOff>
    </xdr:from>
    <xdr:to>
      <xdr:col>85</xdr:col>
      <xdr:colOff>126364</xdr:colOff>
      <xdr:row>86</xdr:row>
      <xdr:rowOff>22861</xdr:rowOff>
    </xdr:to>
    <xdr:cxnSp macro="">
      <xdr:nvCxnSpPr>
        <xdr:cNvPr id="616" name="直線コネクタ 615">
          <a:extLst>
            <a:ext uri="{FF2B5EF4-FFF2-40B4-BE49-F238E27FC236}">
              <a16:creationId xmlns:a16="http://schemas.microsoft.com/office/drawing/2014/main" id="{00000000-0008-0000-0F00-000068020000}"/>
            </a:ext>
          </a:extLst>
        </xdr:cNvPr>
        <xdr:cNvCxnSpPr/>
      </xdr:nvCxnSpPr>
      <xdr:spPr>
        <a:xfrm flipV="1">
          <a:off x="16318864" y="13475970"/>
          <a:ext cx="0" cy="129159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86</xdr:row>
      <xdr:rowOff>26688</xdr:rowOff>
    </xdr:from>
    <xdr:ext cx="405111" cy="259045"/>
    <xdr:sp macro="" textlink="">
      <xdr:nvSpPr>
        <xdr:cNvPr id="617" name="【消防施設】&#10;有形固定資産減価償却率最小値テキスト">
          <a:extLst>
            <a:ext uri="{FF2B5EF4-FFF2-40B4-BE49-F238E27FC236}">
              <a16:creationId xmlns:a16="http://schemas.microsoft.com/office/drawing/2014/main" id="{00000000-0008-0000-0F00-000069020000}"/>
            </a:ext>
          </a:extLst>
        </xdr:cNvPr>
        <xdr:cNvSpPr txBox="1"/>
      </xdr:nvSpPr>
      <xdr:spPr>
        <a:xfrm>
          <a:off x="16357600" y="147713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86</xdr:row>
      <xdr:rowOff>22861</xdr:rowOff>
    </xdr:from>
    <xdr:to>
      <xdr:col>86</xdr:col>
      <xdr:colOff>25400</xdr:colOff>
      <xdr:row>86</xdr:row>
      <xdr:rowOff>22861</xdr:rowOff>
    </xdr:to>
    <xdr:cxnSp macro="">
      <xdr:nvCxnSpPr>
        <xdr:cNvPr id="618" name="直線コネクタ 617">
          <a:extLst>
            <a:ext uri="{FF2B5EF4-FFF2-40B4-BE49-F238E27FC236}">
              <a16:creationId xmlns:a16="http://schemas.microsoft.com/office/drawing/2014/main" id="{00000000-0008-0000-0F00-00006A020000}"/>
            </a:ext>
          </a:extLst>
        </xdr:cNvPr>
        <xdr:cNvCxnSpPr/>
      </xdr:nvCxnSpPr>
      <xdr:spPr>
        <a:xfrm>
          <a:off x="16230600" y="147675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77</xdr:row>
      <xdr:rowOff>49547</xdr:rowOff>
    </xdr:from>
    <xdr:ext cx="405111" cy="259045"/>
    <xdr:sp macro="" textlink="">
      <xdr:nvSpPr>
        <xdr:cNvPr id="619" name="【消防施設】&#10;有形固定資産減価償却率最大値テキスト">
          <a:extLst>
            <a:ext uri="{FF2B5EF4-FFF2-40B4-BE49-F238E27FC236}">
              <a16:creationId xmlns:a16="http://schemas.microsoft.com/office/drawing/2014/main" id="{00000000-0008-0000-0F00-00006B020000}"/>
            </a:ext>
          </a:extLst>
        </xdr:cNvPr>
        <xdr:cNvSpPr txBox="1"/>
      </xdr:nvSpPr>
      <xdr:spPr>
        <a:xfrm>
          <a:off x="16357600" y="13251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102870</xdr:rowOff>
    </xdr:from>
    <xdr:to>
      <xdr:col>86</xdr:col>
      <xdr:colOff>25400</xdr:colOff>
      <xdr:row>78</xdr:row>
      <xdr:rowOff>102870</xdr:rowOff>
    </xdr:to>
    <xdr:cxnSp macro="">
      <xdr:nvCxnSpPr>
        <xdr:cNvPr id="620" name="直線コネクタ 619">
          <a:extLst>
            <a:ext uri="{FF2B5EF4-FFF2-40B4-BE49-F238E27FC236}">
              <a16:creationId xmlns:a16="http://schemas.microsoft.com/office/drawing/2014/main" id="{00000000-0008-0000-0F00-00006C020000}"/>
            </a:ext>
          </a:extLst>
        </xdr:cNvPr>
        <xdr:cNvCxnSpPr/>
      </xdr:nvCxnSpPr>
      <xdr:spPr>
        <a:xfrm>
          <a:off x="16230600" y="134759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81</xdr:row>
      <xdr:rowOff>26688</xdr:rowOff>
    </xdr:from>
    <xdr:ext cx="405111" cy="259045"/>
    <xdr:sp macro="" textlink="">
      <xdr:nvSpPr>
        <xdr:cNvPr id="621" name="【消防施設】&#10;有形固定資産減価償却率平均値テキスト">
          <a:extLst>
            <a:ext uri="{FF2B5EF4-FFF2-40B4-BE49-F238E27FC236}">
              <a16:creationId xmlns:a16="http://schemas.microsoft.com/office/drawing/2014/main" id="{00000000-0008-0000-0F00-00006D020000}"/>
            </a:ext>
          </a:extLst>
        </xdr:cNvPr>
        <xdr:cNvSpPr txBox="1"/>
      </xdr:nvSpPr>
      <xdr:spPr>
        <a:xfrm>
          <a:off x="16357600" y="1391413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81</xdr:row>
      <xdr:rowOff>48261</xdr:rowOff>
    </xdr:from>
    <xdr:to>
      <xdr:col>85</xdr:col>
      <xdr:colOff>177800</xdr:colOff>
      <xdr:row>81</xdr:row>
      <xdr:rowOff>149861</xdr:rowOff>
    </xdr:to>
    <xdr:sp macro="" textlink="">
      <xdr:nvSpPr>
        <xdr:cNvPr id="622" name="フローチャート: 判断 621">
          <a:extLst>
            <a:ext uri="{FF2B5EF4-FFF2-40B4-BE49-F238E27FC236}">
              <a16:creationId xmlns:a16="http://schemas.microsoft.com/office/drawing/2014/main" id="{00000000-0008-0000-0F00-00006E020000}"/>
            </a:ext>
          </a:extLst>
        </xdr:cNvPr>
        <xdr:cNvSpPr/>
      </xdr:nvSpPr>
      <xdr:spPr>
        <a:xfrm>
          <a:off x="16268700" y="1393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82</xdr:row>
      <xdr:rowOff>76836</xdr:rowOff>
    </xdr:from>
    <xdr:to>
      <xdr:col>81</xdr:col>
      <xdr:colOff>101600</xdr:colOff>
      <xdr:row>83</xdr:row>
      <xdr:rowOff>6986</xdr:rowOff>
    </xdr:to>
    <xdr:sp macro="" textlink="">
      <xdr:nvSpPr>
        <xdr:cNvPr id="623" name="フローチャート: 判断 622">
          <a:extLst>
            <a:ext uri="{FF2B5EF4-FFF2-40B4-BE49-F238E27FC236}">
              <a16:creationId xmlns:a16="http://schemas.microsoft.com/office/drawing/2014/main" id="{00000000-0008-0000-0F00-00006F020000}"/>
            </a:ext>
          </a:extLst>
        </xdr:cNvPr>
        <xdr:cNvSpPr/>
      </xdr:nvSpPr>
      <xdr:spPr>
        <a:xfrm>
          <a:off x="15430500" y="141357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82</xdr:row>
      <xdr:rowOff>69214</xdr:rowOff>
    </xdr:from>
    <xdr:to>
      <xdr:col>76</xdr:col>
      <xdr:colOff>165100</xdr:colOff>
      <xdr:row>82</xdr:row>
      <xdr:rowOff>170814</xdr:rowOff>
    </xdr:to>
    <xdr:sp macro="" textlink="">
      <xdr:nvSpPr>
        <xdr:cNvPr id="624" name="フローチャート: 判断 623">
          <a:extLst>
            <a:ext uri="{FF2B5EF4-FFF2-40B4-BE49-F238E27FC236}">
              <a16:creationId xmlns:a16="http://schemas.microsoft.com/office/drawing/2014/main" id="{00000000-0008-0000-0F00-000070020000}"/>
            </a:ext>
          </a:extLst>
        </xdr:cNvPr>
        <xdr:cNvSpPr/>
      </xdr:nvSpPr>
      <xdr:spPr>
        <a:xfrm>
          <a:off x="14541500" y="141281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625" name="テキスト ボックス 624">
          <a:extLst>
            <a:ext uri="{FF2B5EF4-FFF2-40B4-BE49-F238E27FC236}">
              <a16:creationId xmlns:a16="http://schemas.microsoft.com/office/drawing/2014/main" id="{00000000-0008-0000-0F00-000071020000}"/>
            </a:ext>
          </a:extLst>
        </xdr:cNvPr>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626" name="テキスト ボックス 625">
          <a:extLst>
            <a:ext uri="{FF2B5EF4-FFF2-40B4-BE49-F238E27FC236}">
              <a16:creationId xmlns:a16="http://schemas.microsoft.com/office/drawing/2014/main" id="{00000000-0008-0000-0F00-000072020000}"/>
            </a:ext>
          </a:extLst>
        </xdr:cNvPr>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627" name="テキスト ボックス 626">
          <a:extLst>
            <a:ext uri="{FF2B5EF4-FFF2-40B4-BE49-F238E27FC236}">
              <a16:creationId xmlns:a16="http://schemas.microsoft.com/office/drawing/2014/main" id="{00000000-0008-0000-0F00-000073020000}"/>
            </a:ext>
          </a:extLst>
        </xdr:cNvPr>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628" name="テキスト ボックス 627">
          <a:extLst>
            <a:ext uri="{FF2B5EF4-FFF2-40B4-BE49-F238E27FC236}">
              <a16:creationId xmlns:a16="http://schemas.microsoft.com/office/drawing/2014/main" id="{00000000-0008-0000-0F00-000074020000}"/>
            </a:ext>
          </a:extLst>
        </xdr:cNvPr>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629" name="テキスト ボックス 628">
          <a:extLst>
            <a:ext uri="{FF2B5EF4-FFF2-40B4-BE49-F238E27FC236}">
              <a16:creationId xmlns:a16="http://schemas.microsoft.com/office/drawing/2014/main" id="{00000000-0008-0000-0F00-000075020000}"/>
            </a:ext>
          </a:extLst>
        </xdr:cNvPr>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79</xdr:row>
      <xdr:rowOff>162561</xdr:rowOff>
    </xdr:from>
    <xdr:to>
      <xdr:col>85</xdr:col>
      <xdr:colOff>177800</xdr:colOff>
      <xdr:row>80</xdr:row>
      <xdr:rowOff>92711</xdr:rowOff>
    </xdr:to>
    <xdr:sp macro="" textlink="">
      <xdr:nvSpPr>
        <xdr:cNvPr id="630" name="楕円 629">
          <a:extLst>
            <a:ext uri="{FF2B5EF4-FFF2-40B4-BE49-F238E27FC236}">
              <a16:creationId xmlns:a16="http://schemas.microsoft.com/office/drawing/2014/main" id="{00000000-0008-0000-0F00-000076020000}"/>
            </a:ext>
          </a:extLst>
        </xdr:cNvPr>
        <xdr:cNvSpPr/>
      </xdr:nvSpPr>
      <xdr:spPr>
        <a:xfrm>
          <a:off x="16268700" y="137071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79</xdr:row>
      <xdr:rowOff>13988</xdr:rowOff>
    </xdr:from>
    <xdr:ext cx="405111" cy="259045"/>
    <xdr:sp macro="" textlink="">
      <xdr:nvSpPr>
        <xdr:cNvPr id="631" name="【消防施設】&#10;有形固定資産減価償却率該当値テキスト">
          <a:extLst>
            <a:ext uri="{FF2B5EF4-FFF2-40B4-BE49-F238E27FC236}">
              <a16:creationId xmlns:a16="http://schemas.microsoft.com/office/drawing/2014/main" id="{00000000-0008-0000-0F00-000077020000}"/>
            </a:ext>
          </a:extLst>
        </xdr:cNvPr>
        <xdr:cNvSpPr txBox="1"/>
      </xdr:nvSpPr>
      <xdr:spPr>
        <a:xfrm>
          <a:off x="16357600" y="135585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79</xdr:row>
      <xdr:rowOff>130175</xdr:rowOff>
    </xdr:from>
    <xdr:to>
      <xdr:col>81</xdr:col>
      <xdr:colOff>101600</xdr:colOff>
      <xdr:row>80</xdr:row>
      <xdr:rowOff>60325</xdr:rowOff>
    </xdr:to>
    <xdr:sp macro="" textlink="">
      <xdr:nvSpPr>
        <xdr:cNvPr id="632" name="楕円 631">
          <a:extLst>
            <a:ext uri="{FF2B5EF4-FFF2-40B4-BE49-F238E27FC236}">
              <a16:creationId xmlns:a16="http://schemas.microsoft.com/office/drawing/2014/main" id="{00000000-0008-0000-0F00-000078020000}"/>
            </a:ext>
          </a:extLst>
        </xdr:cNvPr>
        <xdr:cNvSpPr/>
      </xdr:nvSpPr>
      <xdr:spPr>
        <a:xfrm>
          <a:off x="15430500" y="136747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80</xdr:row>
      <xdr:rowOff>9525</xdr:rowOff>
    </xdr:from>
    <xdr:to>
      <xdr:col>85</xdr:col>
      <xdr:colOff>127000</xdr:colOff>
      <xdr:row>80</xdr:row>
      <xdr:rowOff>41911</xdr:rowOff>
    </xdr:to>
    <xdr:cxnSp macro="">
      <xdr:nvCxnSpPr>
        <xdr:cNvPr id="633" name="直線コネクタ 632">
          <a:extLst>
            <a:ext uri="{FF2B5EF4-FFF2-40B4-BE49-F238E27FC236}">
              <a16:creationId xmlns:a16="http://schemas.microsoft.com/office/drawing/2014/main" id="{00000000-0008-0000-0F00-000079020000}"/>
            </a:ext>
          </a:extLst>
        </xdr:cNvPr>
        <xdr:cNvCxnSpPr/>
      </xdr:nvCxnSpPr>
      <xdr:spPr>
        <a:xfrm>
          <a:off x="15481300" y="13725525"/>
          <a:ext cx="838200" cy="3238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82</xdr:row>
      <xdr:rowOff>169563</xdr:rowOff>
    </xdr:from>
    <xdr:ext cx="405111" cy="259045"/>
    <xdr:sp macro="" textlink="">
      <xdr:nvSpPr>
        <xdr:cNvPr id="634" name="n_1aveValue【消防施設】&#10;有形固定資産減価償却率">
          <a:extLst>
            <a:ext uri="{FF2B5EF4-FFF2-40B4-BE49-F238E27FC236}">
              <a16:creationId xmlns:a16="http://schemas.microsoft.com/office/drawing/2014/main" id="{00000000-0008-0000-0F00-00007A020000}"/>
            </a:ext>
          </a:extLst>
        </xdr:cNvPr>
        <xdr:cNvSpPr txBox="1"/>
      </xdr:nvSpPr>
      <xdr:spPr>
        <a:xfrm>
          <a:off x="15266044" y="142284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81</xdr:row>
      <xdr:rowOff>15891</xdr:rowOff>
    </xdr:from>
    <xdr:ext cx="405111" cy="259045"/>
    <xdr:sp macro="" textlink="">
      <xdr:nvSpPr>
        <xdr:cNvPr id="635" name="n_2aveValue【消防施設】&#10;有形固定資産減価償却率">
          <a:extLst>
            <a:ext uri="{FF2B5EF4-FFF2-40B4-BE49-F238E27FC236}">
              <a16:creationId xmlns:a16="http://schemas.microsoft.com/office/drawing/2014/main" id="{00000000-0008-0000-0F00-00007B020000}"/>
            </a:ext>
          </a:extLst>
        </xdr:cNvPr>
        <xdr:cNvSpPr txBox="1"/>
      </xdr:nvSpPr>
      <xdr:spPr>
        <a:xfrm>
          <a:off x="14389744" y="139033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78</xdr:row>
      <xdr:rowOff>76852</xdr:rowOff>
    </xdr:from>
    <xdr:ext cx="405111" cy="259045"/>
    <xdr:sp macro="" textlink="">
      <xdr:nvSpPr>
        <xdr:cNvPr id="636" name="n_1mainValue【消防施設】&#10;有形固定資産減価償却率">
          <a:extLst>
            <a:ext uri="{FF2B5EF4-FFF2-40B4-BE49-F238E27FC236}">
              <a16:creationId xmlns:a16="http://schemas.microsoft.com/office/drawing/2014/main" id="{00000000-0008-0000-0F00-00007C020000}"/>
            </a:ext>
          </a:extLst>
        </xdr:cNvPr>
        <xdr:cNvSpPr txBox="1"/>
      </xdr:nvSpPr>
      <xdr:spPr>
        <a:xfrm>
          <a:off x="15266044" y="134499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637" name="正方形/長方形 636">
          <a:extLst>
            <a:ext uri="{FF2B5EF4-FFF2-40B4-BE49-F238E27FC236}">
              <a16:creationId xmlns:a16="http://schemas.microsoft.com/office/drawing/2014/main" id="{00000000-0008-0000-0F00-00007D020000}"/>
            </a:ext>
          </a:extLst>
        </xdr:cNvPr>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38" name="正方形/長方形 637">
          <a:extLst>
            <a:ext uri="{FF2B5EF4-FFF2-40B4-BE49-F238E27FC236}">
              <a16:creationId xmlns:a16="http://schemas.microsoft.com/office/drawing/2014/main" id="{00000000-0008-0000-0F00-00007E020000}"/>
            </a:ext>
          </a:extLst>
        </xdr:cNvPr>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39" name="正方形/長方形 638">
          <a:extLst>
            <a:ext uri="{FF2B5EF4-FFF2-40B4-BE49-F238E27FC236}">
              <a16:creationId xmlns:a16="http://schemas.microsoft.com/office/drawing/2014/main" id="{00000000-0008-0000-0F00-00007F020000}"/>
            </a:ext>
          </a:extLst>
        </xdr:cNvPr>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40" name="正方形/長方形 639">
          <a:extLst>
            <a:ext uri="{FF2B5EF4-FFF2-40B4-BE49-F238E27FC236}">
              <a16:creationId xmlns:a16="http://schemas.microsoft.com/office/drawing/2014/main" id="{00000000-0008-0000-0F00-000080020000}"/>
            </a:ext>
          </a:extLst>
        </xdr:cNvPr>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41" name="正方形/長方形 640">
          <a:extLst>
            <a:ext uri="{FF2B5EF4-FFF2-40B4-BE49-F238E27FC236}">
              <a16:creationId xmlns:a16="http://schemas.microsoft.com/office/drawing/2014/main" id="{00000000-0008-0000-0F00-000081020000}"/>
            </a:ext>
          </a:extLst>
        </xdr:cNvPr>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42" name="正方形/長方形 641">
          <a:extLst>
            <a:ext uri="{FF2B5EF4-FFF2-40B4-BE49-F238E27FC236}">
              <a16:creationId xmlns:a16="http://schemas.microsoft.com/office/drawing/2014/main" id="{00000000-0008-0000-0F00-000082020000}"/>
            </a:ext>
          </a:extLst>
        </xdr:cNvPr>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43" name="正方形/長方形 642">
          <a:extLst>
            <a:ext uri="{FF2B5EF4-FFF2-40B4-BE49-F238E27FC236}">
              <a16:creationId xmlns:a16="http://schemas.microsoft.com/office/drawing/2014/main" id="{00000000-0008-0000-0F00-000083020000}"/>
            </a:ext>
          </a:extLst>
        </xdr:cNvPr>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44" name="正方形/長方形 643">
          <a:extLst>
            <a:ext uri="{FF2B5EF4-FFF2-40B4-BE49-F238E27FC236}">
              <a16:creationId xmlns:a16="http://schemas.microsoft.com/office/drawing/2014/main" id="{00000000-0008-0000-0F00-000084020000}"/>
            </a:ext>
          </a:extLst>
        </xdr:cNvPr>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45" name="正方形/長方形 644">
          <a:extLst>
            <a:ext uri="{FF2B5EF4-FFF2-40B4-BE49-F238E27FC236}">
              <a16:creationId xmlns:a16="http://schemas.microsoft.com/office/drawing/2014/main" id="{00000000-0008-0000-0F00-000085020000}"/>
            </a:ext>
          </a:extLst>
        </xdr:cNvPr>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46" name="正方形/長方形 645">
          <a:extLst>
            <a:ext uri="{FF2B5EF4-FFF2-40B4-BE49-F238E27FC236}">
              <a16:creationId xmlns:a16="http://schemas.microsoft.com/office/drawing/2014/main" id="{00000000-0008-0000-0F00-000086020000}"/>
            </a:ext>
          </a:extLst>
        </xdr:cNvPr>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47" name="正方形/長方形 646">
          <a:extLst>
            <a:ext uri="{FF2B5EF4-FFF2-40B4-BE49-F238E27FC236}">
              <a16:creationId xmlns:a16="http://schemas.microsoft.com/office/drawing/2014/main" id="{00000000-0008-0000-0F00-000087020000}"/>
            </a:ext>
          </a:extLst>
        </xdr:cNvPr>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48" name="正方形/長方形 647">
          <a:extLst>
            <a:ext uri="{FF2B5EF4-FFF2-40B4-BE49-F238E27FC236}">
              <a16:creationId xmlns:a16="http://schemas.microsoft.com/office/drawing/2014/main" id="{00000000-0008-0000-0F00-000088020000}"/>
            </a:ext>
          </a:extLst>
        </xdr:cNvPr>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49" name="正方形/長方形 648">
          <a:extLst>
            <a:ext uri="{FF2B5EF4-FFF2-40B4-BE49-F238E27FC236}">
              <a16:creationId xmlns:a16="http://schemas.microsoft.com/office/drawing/2014/main" id="{00000000-0008-0000-0F00-000089020000}"/>
            </a:ext>
          </a:extLst>
        </xdr:cNvPr>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50" name="正方形/長方形 649">
          <a:extLst>
            <a:ext uri="{FF2B5EF4-FFF2-40B4-BE49-F238E27FC236}">
              <a16:creationId xmlns:a16="http://schemas.microsoft.com/office/drawing/2014/main" id="{00000000-0008-0000-0F00-00008A020000}"/>
            </a:ext>
          </a:extLst>
        </xdr:cNvPr>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51" name="正方形/長方形 650">
          <a:extLst>
            <a:ext uri="{FF2B5EF4-FFF2-40B4-BE49-F238E27FC236}">
              <a16:creationId xmlns:a16="http://schemas.microsoft.com/office/drawing/2014/main" id="{00000000-0008-0000-0F00-00008B020000}"/>
            </a:ext>
          </a:extLst>
        </xdr:cNvPr>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52" name="正方形/長方形 651">
          <a:extLst>
            <a:ext uri="{FF2B5EF4-FFF2-40B4-BE49-F238E27FC236}">
              <a16:creationId xmlns:a16="http://schemas.microsoft.com/office/drawing/2014/main" id="{00000000-0008-0000-0F00-00008C020000}"/>
            </a:ext>
          </a:extLst>
        </xdr:cNvPr>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53" name="テキスト ボックス 652">
          <a:extLst>
            <a:ext uri="{FF2B5EF4-FFF2-40B4-BE49-F238E27FC236}">
              <a16:creationId xmlns:a16="http://schemas.microsoft.com/office/drawing/2014/main" id="{00000000-0008-0000-0F00-00008D020000}"/>
            </a:ext>
          </a:extLst>
        </xdr:cNvPr>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54" name="直線コネクタ 653">
          <a:extLst>
            <a:ext uri="{FF2B5EF4-FFF2-40B4-BE49-F238E27FC236}">
              <a16:creationId xmlns:a16="http://schemas.microsoft.com/office/drawing/2014/main" id="{00000000-0008-0000-0F00-00008E020000}"/>
            </a:ext>
          </a:extLst>
        </xdr:cNvPr>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655" name="直線コネクタ 654">
          <a:extLst>
            <a:ext uri="{FF2B5EF4-FFF2-40B4-BE49-F238E27FC236}">
              <a16:creationId xmlns:a16="http://schemas.microsoft.com/office/drawing/2014/main" id="{00000000-0008-0000-0F00-00008F020000}"/>
            </a:ext>
          </a:extLst>
        </xdr:cNvPr>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656" name="テキスト ボックス 655">
          <a:extLst>
            <a:ext uri="{FF2B5EF4-FFF2-40B4-BE49-F238E27FC236}">
              <a16:creationId xmlns:a16="http://schemas.microsoft.com/office/drawing/2014/main" id="{00000000-0008-0000-0F00-000090020000}"/>
            </a:ext>
          </a:extLst>
        </xdr:cNvPr>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657" name="直線コネクタ 656">
          <a:extLst>
            <a:ext uri="{FF2B5EF4-FFF2-40B4-BE49-F238E27FC236}">
              <a16:creationId xmlns:a16="http://schemas.microsoft.com/office/drawing/2014/main" id="{00000000-0008-0000-0F00-000091020000}"/>
            </a:ext>
          </a:extLst>
        </xdr:cNvPr>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658" name="テキスト ボックス 657">
          <a:extLst>
            <a:ext uri="{FF2B5EF4-FFF2-40B4-BE49-F238E27FC236}">
              <a16:creationId xmlns:a16="http://schemas.microsoft.com/office/drawing/2014/main" id="{00000000-0008-0000-0F00-000092020000}"/>
            </a:ext>
          </a:extLst>
        </xdr:cNvPr>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659" name="直線コネクタ 658">
          <a:extLst>
            <a:ext uri="{FF2B5EF4-FFF2-40B4-BE49-F238E27FC236}">
              <a16:creationId xmlns:a16="http://schemas.microsoft.com/office/drawing/2014/main" id="{00000000-0008-0000-0F00-000093020000}"/>
            </a:ext>
          </a:extLst>
        </xdr:cNvPr>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660" name="テキスト ボックス 659">
          <a:extLst>
            <a:ext uri="{FF2B5EF4-FFF2-40B4-BE49-F238E27FC236}">
              <a16:creationId xmlns:a16="http://schemas.microsoft.com/office/drawing/2014/main" id="{00000000-0008-0000-0F00-000094020000}"/>
            </a:ext>
          </a:extLst>
        </xdr:cNvPr>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661" name="直線コネクタ 660">
          <a:extLst>
            <a:ext uri="{FF2B5EF4-FFF2-40B4-BE49-F238E27FC236}">
              <a16:creationId xmlns:a16="http://schemas.microsoft.com/office/drawing/2014/main" id="{00000000-0008-0000-0F00-000095020000}"/>
            </a:ext>
          </a:extLst>
        </xdr:cNvPr>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662" name="テキスト ボックス 661">
          <a:extLst>
            <a:ext uri="{FF2B5EF4-FFF2-40B4-BE49-F238E27FC236}">
              <a16:creationId xmlns:a16="http://schemas.microsoft.com/office/drawing/2014/main" id="{00000000-0008-0000-0F00-000096020000}"/>
            </a:ext>
          </a:extLst>
        </xdr:cNvPr>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663" name="直線コネクタ 662">
          <a:extLst>
            <a:ext uri="{FF2B5EF4-FFF2-40B4-BE49-F238E27FC236}">
              <a16:creationId xmlns:a16="http://schemas.microsoft.com/office/drawing/2014/main" id="{00000000-0008-0000-0F00-000097020000}"/>
            </a:ext>
          </a:extLst>
        </xdr:cNvPr>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664" name="テキスト ボックス 663">
          <a:extLst>
            <a:ext uri="{FF2B5EF4-FFF2-40B4-BE49-F238E27FC236}">
              <a16:creationId xmlns:a16="http://schemas.microsoft.com/office/drawing/2014/main" id="{00000000-0008-0000-0F00-000098020000}"/>
            </a:ext>
          </a:extLst>
        </xdr:cNvPr>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665" name="直線コネクタ 664">
          <a:extLst>
            <a:ext uri="{FF2B5EF4-FFF2-40B4-BE49-F238E27FC236}">
              <a16:creationId xmlns:a16="http://schemas.microsoft.com/office/drawing/2014/main" id="{00000000-0008-0000-0F00-000099020000}"/>
            </a:ext>
          </a:extLst>
        </xdr:cNvPr>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666" name="テキスト ボックス 665">
          <a:extLst>
            <a:ext uri="{FF2B5EF4-FFF2-40B4-BE49-F238E27FC236}">
              <a16:creationId xmlns:a16="http://schemas.microsoft.com/office/drawing/2014/main" id="{00000000-0008-0000-0F00-00009A020000}"/>
            </a:ext>
          </a:extLst>
        </xdr:cNvPr>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667" name="直線コネクタ 666">
          <a:extLst>
            <a:ext uri="{FF2B5EF4-FFF2-40B4-BE49-F238E27FC236}">
              <a16:creationId xmlns:a16="http://schemas.microsoft.com/office/drawing/2014/main" id="{00000000-0008-0000-0F00-00009B020000}"/>
            </a:ext>
          </a:extLst>
        </xdr:cNvPr>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668" name="テキスト ボックス 667">
          <a:extLst>
            <a:ext uri="{FF2B5EF4-FFF2-40B4-BE49-F238E27FC236}">
              <a16:creationId xmlns:a16="http://schemas.microsoft.com/office/drawing/2014/main" id="{00000000-0008-0000-0F00-00009C020000}"/>
            </a:ext>
          </a:extLst>
        </xdr:cNvPr>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669" name="【庁舎】&#10;有形固定資産減価償却率グラフ枠">
          <a:extLst>
            <a:ext uri="{FF2B5EF4-FFF2-40B4-BE49-F238E27FC236}">
              <a16:creationId xmlns:a16="http://schemas.microsoft.com/office/drawing/2014/main" id="{00000000-0008-0000-0F00-00009D020000}"/>
            </a:ext>
          </a:extLst>
        </xdr:cNvPr>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99</xdr:row>
      <xdr:rowOff>128451</xdr:rowOff>
    </xdr:from>
    <xdr:to>
      <xdr:col>85</xdr:col>
      <xdr:colOff>126364</xdr:colOff>
      <xdr:row>108</xdr:row>
      <xdr:rowOff>118655</xdr:rowOff>
    </xdr:to>
    <xdr:cxnSp macro="">
      <xdr:nvCxnSpPr>
        <xdr:cNvPr id="670" name="直線コネクタ 669">
          <a:extLst>
            <a:ext uri="{FF2B5EF4-FFF2-40B4-BE49-F238E27FC236}">
              <a16:creationId xmlns:a16="http://schemas.microsoft.com/office/drawing/2014/main" id="{00000000-0008-0000-0F00-00009E020000}"/>
            </a:ext>
          </a:extLst>
        </xdr:cNvPr>
        <xdr:cNvCxnSpPr/>
      </xdr:nvCxnSpPr>
      <xdr:spPr>
        <a:xfrm flipV="1">
          <a:off x="16318864" y="17102001"/>
          <a:ext cx="0" cy="153325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122482</xdr:rowOff>
    </xdr:from>
    <xdr:ext cx="340478" cy="259045"/>
    <xdr:sp macro="" textlink="">
      <xdr:nvSpPr>
        <xdr:cNvPr id="671" name="【庁舎】&#10;有形固定資産減価償却率最小値テキスト">
          <a:extLst>
            <a:ext uri="{FF2B5EF4-FFF2-40B4-BE49-F238E27FC236}">
              <a16:creationId xmlns:a16="http://schemas.microsoft.com/office/drawing/2014/main" id="{00000000-0008-0000-0F00-00009F020000}"/>
            </a:ext>
          </a:extLst>
        </xdr:cNvPr>
        <xdr:cNvSpPr txBox="1"/>
      </xdr:nvSpPr>
      <xdr:spPr>
        <a:xfrm>
          <a:off x="16357600" y="18639082"/>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118655</xdr:rowOff>
    </xdr:from>
    <xdr:to>
      <xdr:col>86</xdr:col>
      <xdr:colOff>25400</xdr:colOff>
      <xdr:row>108</xdr:row>
      <xdr:rowOff>118655</xdr:rowOff>
    </xdr:to>
    <xdr:cxnSp macro="">
      <xdr:nvCxnSpPr>
        <xdr:cNvPr id="672" name="直線コネクタ 671">
          <a:extLst>
            <a:ext uri="{FF2B5EF4-FFF2-40B4-BE49-F238E27FC236}">
              <a16:creationId xmlns:a16="http://schemas.microsoft.com/office/drawing/2014/main" id="{00000000-0008-0000-0F00-0000A0020000}"/>
            </a:ext>
          </a:extLst>
        </xdr:cNvPr>
        <xdr:cNvCxnSpPr/>
      </xdr:nvCxnSpPr>
      <xdr:spPr>
        <a:xfrm>
          <a:off x="16230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98</xdr:row>
      <xdr:rowOff>75128</xdr:rowOff>
    </xdr:from>
    <xdr:ext cx="405111" cy="259045"/>
    <xdr:sp macro="" textlink="">
      <xdr:nvSpPr>
        <xdr:cNvPr id="673" name="【庁舎】&#10;有形固定資産減価償却率最大値テキスト">
          <a:extLst>
            <a:ext uri="{FF2B5EF4-FFF2-40B4-BE49-F238E27FC236}">
              <a16:creationId xmlns:a16="http://schemas.microsoft.com/office/drawing/2014/main" id="{00000000-0008-0000-0F00-0000A1020000}"/>
            </a:ext>
          </a:extLst>
        </xdr:cNvPr>
        <xdr:cNvSpPr txBox="1"/>
      </xdr:nvSpPr>
      <xdr:spPr>
        <a:xfrm>
          <a:off x="16357600" y="1687722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128451</xdr:rowOff>
    </xdr:from>
    <xdr:to>
      <xdr:col>86</xdr:col>
      <xdr:colOff>25400</xdr:colOff>
      <xdr:row>99</xdr:row>
      <xdr:rowOff>128451</xdr:rowOff>
    </xdr:to>
    <xdr:cxnSp macro="">
      <xdr:nvCxnSpPr>
        <xdr:cNvPr id="674" name="直線コネクタ 673">
          <a:extLst>
            <a:ext uri="{FF2B5EF4-FFF2-40B4-BE49-F238E27FC236}">
              <a16:creationId xmlns:a16="http://schemas.microsoft.com/office/drawing/2014/main" id="{00000000-0008-0000-0F00-0000A2020000}"/>
            </a:ext>
          </a:extLst>
        </xdr:cNvPr>
        <xdr:cNvCxnSpPr/>
      </xdr:nvCxnSpPr>
      <xdr:spPr>
        <a:xfrm>
          <a:off x="16230600" y="171020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98533</xdr:rowOff>
    </xdr:from>
    <xdr:ext cx="405111" cy="259045"/>
    <xdr:sp macro="" textlink="">
      <xdr:nvSpPr>
        <xdr:cNvPr id="675" name="【庁舎】&#10;有形固定資産減価償却率平均値テキスト">
          <a:extLst>
            <a:ext uri="{FF2B5EF4-FFF2-40B4-BE49-F238E27FC236}">
              <a16:creationId xmlns:a16="http://schemas.microsoft.com/office/drawing/2014/main" id="{00000000-0008-0000-0F00-0000A3020000}"/>
            </a:ext>
          </a:extLst>
        </xdr:cNvPr>
        <xdr:cNvSpPr txBox="1"/>
      </xdr:nvSpPr>
      <xdr:spPr>
        <a:xfrm>
          <a:off x="16357600" y="1775788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120106</xdr:rowOff>
    </xdr:from>
    <xdr:to>
      <xdr:col>85</xdr:col>
      <xdr:colOff>177800</xdr:colOff>
      <xdr:row>104</xdr:row>
      <xdr:rowOff>50256</xdr:rowOff>
    </xdr:to>
    <xdr:sp macro="" textlink="">
      <xdr:nvSpPr>
        <xdr:cNvPr id="676" name="フローチャート: 判断 675">
          <a:extLst>
            <a:ext uri="{FF2B5EF4-FFF2-40B4-BE49-F238E27FC236}">
              <a16:creationId xmlns:a16="http://schemas.microsoft.com/office/drawing/2014/main" id="{00000000-0008-0000-0F00-0000A4020000}"/>
            </a:ext>
          </a:extLst>
        </xdr:cNvPr>
        <xdr:cNvSpPr/>
      </xdr:nvSpPr>
      <xdr:spPr>
        <a:xfrm>
          <a:off x="16268700" y="177794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71120</xdr:rowOff>
    </xdr:from>
    <xdr:to>
      <xdr:col>81</xdr:col>
      <xdr:colOff>101600</xdr:colOff>
      <xdr:row>104</xdr:row>
      <xdr:rowOff>1270</xdr:rowOff>
    </xdr:to>
    <xdr:sp macro="" textlink="">
      <xdr:nvSpPr>
        <xdr:cNvPr id="677" name="フローチャート: 判断 676">
          <a:extLst>
            <a:ext uri="{FF2B5EF4-FFF2-40B4-BE49-F238E27FC236}">
              <a16:creationId xmlns:a16="http://schemas.microsoft.com/office/drawing/2014/main" id="{00000000-0008-0000-0F00-0000A5020000}"/>
            </a:ext>
          </a:extLst>
        </xdr:cNvPr>
        <xdr:cNvSpPr/>
      </xdr:nvSpPr>
      <xdr:spPr>
        <a:xfrm>
          <a:off x="15430500" y="17730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20501</xdr:rowOff>
    </xdr:from>
    <xdr:to>
      <xdr:col>76</xdr:col>
      <xdr:colOff>165100</xdr:colOff>
      <xdr:row>103</xdr:row>
      <xdr:rowOff>122101</xdr:rowOff>
    </xdr:to>
    <xdr:sp macro="" textlink="">
      <xdr:nvSpPr>
        <xdr:cNvPr id="678" name="フローチャート: 判断 677">
          <a:extLst>
            <a:ext uri="{FF2B5EF4-FFF2-40B4-BE49-F238E27FC236}">
              <a16:creationId xmlns:a16="http://schemas.microsoft.com/office/drawing/2014/main" id="{00000000-0008-0000-0F00-0000A6020000}"/>
            </a:ext>
          </a:extLst>
        </xdr:cNvPr>
        <xdr:cNvSpPr/>
      </xdr:nvSpPr>
      <xdr:spPr>
        <a:xfrm>
          <a:off x="14541500" y="176798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679" name="テキスト ボックス 678">
          <a:extLst>
            <a:ext uri="{FF2B5EF4-FFF2-40B4-BE49-F238E27FC236}">
              <a16:creationId xmlns:a16="http://schemas.microsoft.com/office/drawing/2014/main" id="{00000000-0008-0000-0F00-0000A7020000}"/>
            </a:ext>
          </a:extLst>
        </xdr:cNvPr>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680" name="テキスト ボックス 679">
          <a:extLst>
            <a:ext uri="{FF2B5EF4-FFF2-40B4-BE49-F238E27FC236}">
              <a16:creationId xmlns:a16="http://schemas.microsoft.com/office/drawing/2014/main" id="{00000000-0008-0000-0F00-0000A8020000}"/>
            </a:ext>
          </a:extLst>
        </xdr:cNvPr>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681" name="テキスト ボックス 680">
          <a:extLst>
            <a:ext uri="{FF2B5EF4-FFF2-40B4-BE49-F238E27FC236}">
              <a16:creationId xmlns:a16="http://schemas.microsoft.com/office/drawing/2014/main" id="{00000000-0008-0000-0F00-0000A9020000}"/>
            </a:ext>
          </a:extLst>
        </xdr:cNvPr>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682" name="テキスト ボックス 681">
          <a:extLst>
            <a:ext uri="{FF2B5EF4-FFF2-40B4-BE49-F238E27FC236}">
              <a16:creationId xmlns:a16="http://schemas.microsoft.com/office/drawing/2014/main" id="{00000000-0008-0000-0F00-0000AA020000}"/>
            </a:ext>
          </a:extLst>
        </xdr:cNvPr>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683" name="テキスト ボックス 682">
          <a:extLst>
            <a:ext uri="{FF2B5EF4-FFF2-40B4-BE49-F238E27FC236}">
              <a16:creationId xmlns:a16="http://schemas.microsoft.com/office/drawing/2014/main" id="{00000000-0008-0000-0F00-0000AB020000}"/>
            </a:ext>
          </a:extLst>
        </xdr:cNvPr>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44994</xdr:rowOff>
    </xdr:from>
    <xdr:to>
      <xdr:col>85</xdr:col>
      <xdr:colOff>177800</xdr:colOff>
      <xdr:row>103</xdr:row>
      <xdr:rowOff>146594</xdr:rowOff>
    </xdr:to>
    <xdr:sp macro="" textlink="">
      <xdr:nvSpPr>
        <xdr:cNvPr id="684" name="楕円 683">
          <a:extLst>
            <a:ext uri="{FF2B5EF4-FFF2-40B4-BE49-F238E27FC236}">
              <a16:creationId xmlns:a16="http://schemas.microsoft.com/office/drawing/2014/main" id="{00000000-0008-0000-0F00-0000AC020000}"/>
            </a:ext>
          </a:extLst>
        </xdr:cNvPr>
        <xdr:cNvSpPr/>
      </xdr:nvSpPr>
      <xdr:spPr>
        <a:xfrm>
          <a:off x="16268700" y="1770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102</xdr:row>
      <xdr:rowOff>67871</xdr:rowOff>
    </xdr:from>
    <xdr:ext cx="405111" cy="259045"/>
    <xdr:sp macro="" textlink="">
      <xdr:nvSpPr>
        <xdr:cNvPr id="685" name="【庁舎】&#10;有形固定資産減価償却率該当値テキスト">
          <a:extLst>
            <a:ext uri="{FF2B5EF4-FFF2-40B4-BE49-F238E27FC236}">
              <a16:creationId xmlns:a16="http://schemas.microsoft.com/office/drawing/2014/main" id="{00000000-0008-0000-0F00-0000AD020000}"/>
            </a:ext>
          </a:extLst>
        </xdr:cNvPr>
        <xdr:cNvSpPr txBox="1"/>
      </xdr:nvSpPr>
      <xdr:spPr>
        <a:xfrm>
          <a:off x="16357600" y="1755577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103</xdr:row>
      <xdr:rowOff>30299</xdr:rowOff>
    </xdr:from>
    <xdr:to>
      <xdr:col>81</xdr:col>
      <xdr:colOff>101600</xdr:colOff>
      <xdr:row>103</xdr:row>
      <xdr:rowOff>131899</xdr:rowOff>
    </xdr:to>
    <xdr:sp macro="" textlink="">
      <xdr:nvSpPr>
        <xdr:cNvPr id="686" name="楕円 685">
          <a:extLst>
            <a:ext uri="{FF2B5EF4-FFF2-40B4-BE49-F238E27FC236}">
              <a16:creationId xmlns:a16="http://schemas.microsoft.com/office/drawing/2014/main" id="{00000000-0008-0000-0F00-0000AE020000}"/>
            </a:ext>
          </a:extLst>
        </xdr:cNvPr>
        <xdr:cNvSpPr/>
      </xdr:nvSpPr>
      <xdr:spPr>
        <a:xfrm>
          <a:off x="15430500" y="176896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103</xdr:row>
      <xdr:rowOff>81099</xdr:rowOff>
    </xdr:from>
    <xdr:to>
      <xdr:col>85</xdr:col>
      <xdr:colOff>127000</xdr:colOff>
      <xdr:row>103</xdr:row>
      <xdr:rowOff>95794</xdr:rowOff>
    </xdr:to>
    <xdr:cxnSp macro="">
      <xdr:nvCxnSpPr>
        <xdr:cNvPr id="687" name="直線コネクタ 686">
          <a:extLst>
            <a:ext uri="{FF2B5EF4-FFF2-40B4-BE49-F238E27FC236}">
              <a16:creationId xmlns:a16="http://schemas.microsoft.com/office/drawing/2014/main" id="{00000000-0008-0000-0F00-0000AF020000}"/>
            </a:ext>
          </a:extLst>
        </xdr:cNvPr>
        <xdr:cNvCxnSpPr/>
      </xdr:nvCxnSpPr>
      <xdr:spPr>
        <a:xfrm>
          <a:off x="15481300" y="17740449"/>
          <a:ext cx="838200" cy="14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103</xdr:row>
      <xdr:rowOff>118473</xdr:rowOff>
    </xdr:from>
    <xdr:to>
      <xdr:col>76</xdr:col>
      <xdr:colOff>165100</xdr:colOff>
      <xdr:row>104</xdr:row>
      <xdr:rowOff>48623</xdr:rowOff>
    </xdr:to>
    <xdr:sp macro="" textlink="">
      <xdr:nvSpPr>
        <xdr:cNvPr id="688" name="楕円 687">
          <a:extLst>
            <a:ext uri="{FF2B5EF4-FFF2-40B4-BE49-F238E27FC236}">
              <a16:creationId xmlns:a16="http://schemas.microsoft.com/office/drawing/2014/main" id="{00000000-0008-0000-0F00-0000B0020000}"/>
            </a:ext>
          </a:extLst>
        </xdr:cNvPr>
        <xdr:cNvSpPr/>
      </xdr:nvSpPr>
      <xdr:spPr>
        <a:xfrm>
          <a:off x="14541500" y="177778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103</xdr:row>
      <xdr:rowOff>81099</xdr:rowOff>
    </xdr:from>
    <xdr:to>
      <xdr:col>81</xdr:col>
      <xdr:colOff>50800</xdr:colOff>
      <xdr:row>103</xdr:row>
      <xdr:rowOff>169273</xdr:rowOff>
    </xdr:to>
    <xdr:cxnSp macro="">
      <xdr:nvCxnSpPr>
        <xdr:cNvPr id="689" name="直線コネクタ 688">
          <a:extLst>
            <a:ext uri="{FF2B5EF4-FFF2-40B4-BE49-F238E27FC236}">
              <a16:creationId xmlns:a16="http://schemas.microsoft.com/office/drawing/2014/main" id="{00000000-0008-0000-0F00-0000B1020000}"/>
            </a:ext>
          </a:extLst>
        </xdr:cNvPr>
        <xdr:cNvCxnSpPr/>
      </xdr:nvCxnSpPr>
      <xdr:spPr>
        <a:xfrm flipV="1">
          <a:off x="14592300" y="17740449"/>
          <a:ext cx="889000" cy="881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163847</xdr:rowOff>
    </xdr:from>
    <xdr:ext cx="405111" cy="259045"/>
    <xdr:sp macro="" textlink="">
      <xdr:nvSpPr>
        <xdr:cNvPr id="690" name="n_1aveValue【庁舎】&#10;有形固定資産減価償却率">
          <a:extLst>
            <a:ext uri="{FF2B5EF4-FFF2-40B4-BE49-F238E27FC236}">
              <a16:creationId xmlns:a16="http://schemas.microsoft.com/office/drawing/2014/main" id="{00000000-0008-0000-0F00-0000B2020000}"/>
            </a:ext>
          </a:extLst>
        </xdr:cNvPr>
        <xdr:cNvSpPr txBox="1"/>
      </xdr:nvSpPr>
      <xdr:spPr>
        <a:xfrm>
          <a:off x="15266044" y="17823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101</xdr:row>
      <xdr:rowOff>138628</xdr:rowOff>
    </xdr:from>
    <xdr:ext cx="405111" cy="259045"/>
    <xdr:sp macro="" textlink="">
      <xdr:nvSpPr>
        <xdr:cNvPr id="691" name="n_2aveValue【庁舎】&#10;有形固定資産減価償却率">
          <a:extLst>
            <a:ext uri="{FF2B5EF4-FFF2-40B4-BE49-F238E27FC236}">
              <a16:creationId xmlns:a16="http://schemas.microsoft.com/office/drawing/2014/main" id="{00000000-0008-0000-0F00-0000B3020000}"/>
            </a:ext>
          </a:extLst>
        </xdr:cNvPr>
        <xdr:cNvSpPr txBox="1"/>
      </xdr:nvSpPr>
      <xdr:spPr>
        <a:xfrm>
          <a:off x="14389744" y="174550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101</xdr:row>
      <xdr:rowOff>148426</xdr:rowOff>
    </xdr:from>
    <xdr:ext cx="405111" cy="259045"/>
    <xdr:sp macro="" textlink="">
      <xdr:nvSpPr>
        <xdr:cNvPr id="692" name="n_1mainValue【庁舎】&#10;有形固定資産減価償却率">
          <a:extLst>
            <a:ext uri="{FF2B5EF4-FFF2-40B4-BE49-F238E27FC236}">
              <a16:creationId xmlns:a16="http://schemas.microsoft.com/office/drawing/2014/main" id="{00000000-0008-0000-0F00-0000B4020000}"/>
            </a:ext>
          </a:extLst>
        </xdr:cNvPr>
        <xdr:cNvSpPr txBox="1"/>
      </xdr:nvSpPr>
      <xdr:spPr>
        <a:xfrm>
          <a:off x="15266044" y="174648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104</xdr:row>
      <xdr:rowOff>39750</xdr:rowOff>
    </xdr:from>
    <xdr:ext cx="405111" cy="259045"/>
    <xdr:sp macro="" textlink="">
      <xdr:nvSpPr>
        <xdr:cNvPr id="693" name="n_2mainValue【庁舎】&#10;有形固定資産減価償却率">
          <a:extLst>
            <a:ext uri="{FF2B5EF4-FFF2-40B4-BE49-F238E27FC236}">
              <a16:creationId xmlns:a16="http://schemas.microsoft.com/office/drawing/2014/main" id="{00000000-0008-0000-0F00-0000B5020000}"/>
            </a:ext>
          </a:extLst>
        </xdr:cNvPr>
        <xdr:cNvSpPr txBox="1"/>
      </xdr:nvSpPr>
      <xdr:spPr>
        <a:xfrm>
          <a:off x="14389744" y="178705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694" name="正方形/長方形 693">
          <a:extLst>
            <a:ext uri="{FF2B5EF4-FFF2-40B4-BE49-F238E27FC236}">
              <a16:creationId xmlns:a16="http://schemas.microsoft.com/office/drawing/2014/main" id="{00000000-0008-0000-0F00-0000B6020000}"/>
            </a:ext>
          </a:extLst>
        </xdr:cNvPr>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695" name="正方形/長方形 694">
          <a:extLst>
            <a:ext uri="{FF2B5EF4-FFF2-40B4-BE49-F238E27FC236}">
              <a16:creationId xmlns:a16="http://schemas.microsoft.com/office/drawing/2014/main" id="{00000000-0008-0000-0F00-0000B7020000}"/>
            </a:ext>
          </a:extLst>
        </xdr:cNvPr>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696" name="正方形/長方形 695">
          <a:extLst>
            <a:ext uri="{FF2B5EF4-FFF2-40B4-BE49-F238E27FC236}">
              <a16:creationId xmlns:a16="http://schemas.microsoft.com/office/drawing/2014/main" id="{00000000-0008-0000-0F00-0000B8020000}"/>
            </a:ext>
          </a:extLst>
        </xdr:cNvPr>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697" name="正方形/長方形 696">
          <a:extLst>
            <a:ext uri="{FF2B5EF4-FFF2-40B4-BE49-F238E27FC236}">
              <a16:creationId xmlns:a16="http://schemas.microsoft.com/office/drawing/2014/main" id="{00000000-0008-0000-0F00-0000B9020000}"/>
            </a:ext>
          </a:extLst>
        </xdr:cNvPr>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698" name="正方形/長方形 697">
          <a:extLst>
            <a:ext uri="{FF2B5EF4-FFF2-40B4-BE49-F238E27FC236}">
              <a16:creationId xmlns:a16="http://schemas.microsoft.com/office/drawing/2014/main" id="{00000000-0008-0000-0F00-0000BA020000}"/>
            </a:ext>
          </a:extLst>
        </xdr:cNvPr>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699" name="正方形/長方形 698">
          <a:extLst>
            <a:ext uri="{FF2B5EF4-FFF2-40B4-BE49-F238E27FC236}">
              <a16:creationId xmlns:a16="http://schemas.microsoft.com/office/drawing/2014/main" id="{00000000-0008-0000-0F00-0000BB020000}"/>
            </a:ext>
          </a:extLst>
        </xdr:cNvPr>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福岡県平均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00" name="正方形/長方形 699">
          <a:extLst>
            <a:ext uri="{FF2B5EF4-FFF2-40B4-BE49-F238E27FC236}">
              <a16:creationId xmlns:a16="http://schemas.microsoft.com/office/drawing/2014/main" id="{00000000-0008-0000-0F00-0000BC020000}"/>
            </a:ext>
          </a:extLst>
        </xdr:cNvPr>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01" name="正方形/長方形 700">
          <a:extLst>
            <a:ext uri="{FF2B5EF4-FFF2-40B4-BE49-F238E27FC236}">
              <a16:creationId xmlns:a16="http://schemas.microsoft.com/office/drawing/2014/main" id="{00000000-0008-0000-0F00-0000BD020000}"/>
            </a:ext>
          </a:extLst>
        </xdr:cNvPr>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02" name="テキスト ボックス 701">
          <a:extLst>
            <a:ext uri="{FF2B5EF4-FFF2-40B4-BE49-F238E27FC236}">
              <a16:creationId xmlns:a16="http://schemas.microsoft.com/office/drawing/2014/main" id="{00000000-0008-0000-0F00-0000BE020000}"/>
            </a:ext>
          </a:extLst>
        </xdr:cNvPr>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03" name="直線コネクタ 702">
          <a:extLst>
            <a:ext uri="{FF2B5EF4-FFF2-40B4-BE49-F238E27FC236}">
              <a16:creationId xmlns:a16="http://schemas.microsoft.com/office/drawing/2014/main" id="{00000000-0008-0000-0F00-0000BF020000}"/>
            </a:ext>
          </a:extLst>
        </xdr:cNvPr>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04" name="直線コネクタ 703">
          <a:extLst>
            <a:ext uri="{FF2B5EF4-FFF2-40B4-BE49-F238E27FC236}">
              <a16:creationId xmlns:a16="http://schemas.microsoft.com/office/drawing/2014/main" id="{00000000-0008-0000-0F00-0000C0020000}"/>
            </a:ext>
          </a:extLst>
        </xdr:cNvPr>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05" name="テキスト ボックス 704">
          <a:extLst>
            <a:ext uri="{FF2B5EF4-FFF2-40B4-BE49-F238E27FC236}">
              <a16:creationId xmlns:a16="http://schemas.microsoft.com/office/drawing/2014/main" id="{00000000-0008-0000-0F00-0000C1020000}"/>
            </a:ext>
          </a:extLst>
        </xdr:cNvPr>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06" name="直線コネクタ 705">
          <a:extLst>
            <a:ext uri="{FF2B5EF4-FFF2-40B4-BE49-F238E27FC236}">
              <a16:creationId xmlns:a16="http://schemas.microsoft.com/office/drawing/2014/main" id="{00000000-0008-0000-0F00-0000C2020000}"/>
            </a:ext>
          </a:extLst>
        </xdr:cNvPr>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07" name="テキスト ボックス 706">
          <a:extLst>
            <a:ext uri="{FF2B5EF4-FFF2-40B4-BE49-F238E27FC236}">
              <a16:creationId xmlns:a16="http://schemas.microsoft.com/office/drawing/2014/main" id="{00000000-0008-0000-0F00-0000C3020000}"/>
            </a:ext>
          </a:extLst>
        </xdr:cNvPr>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08" name="直線コネクタ 707">
          <a:extLst>
            <a:ext uri="{FF2B5EF4-FFF2-40B4-BE49-F238E27FC236}">
              <a16:creationId xmlns:a16="http://schemas.microsoft.com/office/drawing/2014/main" id="{00000000-0008-0000-0F00-0000C4020000}"/>
            </a:ext>
          </a:extLst>
        </xdr:cNvPr>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09" name="テキスト ボックス 708">
          <a:extLst>
            <a:ext uri="{FF2B5EF4-FFF2-40B4-BE49-F238E27FC236}">
              <a16:creationId xmlns:a16="http://schemas.microsoft.com/office/drawing/2014/main" id="{00000000-0008-0000-0F00-0000C5020000}"/>
            </a:ext>
          </a:extLst>
        </xdr:cNvPr>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10" name="直線コネクタ 709">
          <a:extLst>
            <a:ext uri="{FF2B5EF4-FFF2-40B4-BE49-F238E27FC236}">
              <a16:creationId xmlns:a16="http://schemas.microsoft.com/office/drawing/2014/main" id="{00000000-0008-0000-0F00-0000C6020000}"/>
            </a:ext>
          </a:extLst>
        </xdr:cNvPr>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11" name="テキスト ボックス 710">
          <a:extLst>
            <a:ext uri="{FF2B5EF4-FFF2-40B4-BE49-F238E27FC236}">
              <a16:creationId xmlns:a16="http://schemas.microsoft.com/office/drawing/2014/main" id="{00000000-0008-0000-0F00-0000C7020000}"/>
            </a:ext>
          </a:extLst>
        </xdr:cNvPr>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12" name="直線コネクタ 711">
          <a:extLst>
            <a:ext uri="{FF2B5EF4-FFF2-40B4-BE49-F238E27FC236}">
              <a16:creationId xmlns:a16="http://schemas.microsoft.com/office/drawing/2014/main" id="{00000000-0008-0000-0F00-0000C8020000}"/>
            </a:ext>
          </a:extLst>
        </xdr:cNvPr>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13" name="テキスト ボックス 712">
          <a:extLst>
            <a:ext uri="{FF2B5EF4-FFF2-40B4-BE49-F238E27FC236}">
              <a16:creationId xmlns:a16="http://schemas.microsoft.com/office/drawing/2014/main" id="{00000000-0008-0000-0F00-0000C9020000}"/>
            </a:ext>
          </a:extLst>
        </xdr:cNvPr>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14" name="直線コネクタ 713">
          <a:extLst>
            <a:ext uri="{FF2B5EF4-FFF2-40B4-BE49-F238E27FC236}">
              <a16:creationId xmlns:a16="http://schemas.microsoft.com/office/drawing/2014/main" id="{00000000-0008-0000-0F00-0000CA020000}"/>
            </a:ext>
          </a:extLst>
        </xdr:cNvPr>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98</xdr:row>
      <xdr:rowOff>146248</xdr:rowOff>
    </xdr:from>
    <xdr:ext cx="531299" cy="259045"/>
    <xdr:sp macro="" textlink="">
      <xdr:nvSpPr>
        <xdr:cNvPr id="715" name="テキスト ボックス 714">
          <a:extLst>
            <a:ext uri="{FF2B5EF4-FFF2-40B4-BE49-F238E27FC236}">
              <a16:creationId xmlns:a16="http://schemas.microsoft.com/office/drawing/2014/main" id="{00000000-0008-0000-0F00-0000CB020000}"/>
            </a:ext>
          </a:extLst>
        </xdr:cNvPr>
        <xdr:cNvSpPr txBox="1"/>
      </xdr:nvSpPr>
      <xdr:spPr>
        <a:xfrm>
          <a:off x="17756701" y="16948348"/>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16" name="直線コネクタ 715">
          <a:extLst>
            <a:ext uri="{FF2B5EF4-FFF2-40B4-BE49-F238E27FC236}">
              <a16:creationId xmlns:a16="http://schemas.microsoft.com/office/drawing/2014/main" id="{00000000-0008-0000-0F00-0000CC020000}"/>
            </a:ext>
          </a:extLst>
        </xdr:cNvPr>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96</xdr:row>
      <xdr:rowOff>162577</xdr:rowOff>
    </xdr:from>
    <xdr:ext cx="531299" cy="259045"/>
    <xdr:sp macro="" textlink="">
      <xdr:nvSpPr>
        <xdr:cNvPr id="717" name="テキスト ボックス 716">
          <a:extLst>
            <a:ext uri="{FF2B5EF4-FFF2-40B4-BE49-F238E27FC236}">
              <a16:creationId xmlns:a16="http://schemas.microsoft.com/office/drawing/2014/main" id="{00000000-0008-0000-0F00-0000CD020000}"/>
            </a:ext>
          </a:extLst>
        </xdr:cNvPr>
        <xdr:cNvSpPr txBox="1"/>
      </xdr:nvSpPr>
      <xdr:spPr>
        <a:xfrm>
          <a:off x="17756701" y="1662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18" name="【庁舎】&#10;一人当たり面積グラフ枠">
          <a:extLst>
            <a:ext uri="{FF2B5EF4-FFF2-40B4-BE49-F238E27FC236}">
              <a16:creationId xmlns:a16="http://schemas.microsoft.com/office/drawing/2014/main" id="{00000000-0008-0000-0F00-0000CE020000}"/>
            </a:ext>
          </a:extLst>
        </xdr:cNvPr>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14641</xdr:rowOff>
    </xdr:from>
    <xdr:to>
      <xdr:col>116</xdr:col>
      <xdr:colOff>62864</xdr:colOff>
      <xdr:row>108</xdr:row>
      <xdr:rowOff>169926</xdr:rowOff>
    </xdr:to>
    <xdr:cxnSp macro="">
      <xdr:nvCxnSpPr>
        <xdr:cNvPr id="719" name="直線コネクタ 718">
          <a:extLst>
            <a:ext uri="{FF2B5EF4-FFF2-40B4-BE49-F238E27FC236}">
              <a16:creationId xmlns:a16="http://schemas.microsoft.com/office/drawing/2014/main" id="{00000000-0008-0000-0F00-0000CF020000}"/>
            </a:ext>
          </a:extLst>
        </xdr:cNvPr>
        <xdr:cNvCxnSpPr/>
      </xdr:nvCxnSpPr>
      <xdr:spPr>
        <a:xfrm flipV="1">
          <a:off x="22160864" y="17159641"/>
          <a:ext cx="0" cy="152688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109</xdr:row>
      <xdr:rowOff>2303</xdr:rowOff>
    </xdr:from>
    <xdr:ext cx="469744" cy="259045"/>
    <xdr:sp macro="" textlink="">
      <xdr:nvSpPr>
        <xdr:cNvPr id="720" name="【庁舎】&#10;一人当たり面積最小値テキスト">
          <a:extLst>
            <a:ext uri="{FF2B5EF4-FFF2-40B4-BE49-F238E27FC236}">
              <a16:creationId xmlns:a16="http://schemas.microsoft.com/office/drawing/2014/main" id="{00000000-0008-0000-0F00-0000D0020000}"/>
            </a:ext>
          </a:extLst>
        </xdr:cNvPr>
        <xdr:cNvSpPr txBox="1"/>
      </xdr:nvSpPr>
      <xdr:spPr>
        <a:xfrm>
          <a:off x="22199600" y="186903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169926</xdr:rowOff>
    </xdr:from>
    <xdr:to>
      <xdr:col>116</xdr:col>
      <xdr:colOff>152400</xdr:colOff>
      <xdr:row>108</xdr:row>
      <xdr:rowOff>169926</xdr:rowOff>
    </xdr:to>
    <xdr:cxnSp macro="">
      <xdr:nvCxnSpPr>
        <xdr:cNvPr id="721" name="直線コネクタ 720">
          <a:extLst>
            <a:ext uri="{FF2B5EF4-FFF2-40B4-BE49-F238E27FC236}">
              <a16:creationId xmlns:a16="http://schemas.microsoft.com/office/drawing/2014/main" id="{00000000-0008-0000-0F00-0000D1020000}"/>
            </a:ext>
          </a:extLst>
        </xdr:cNvPr>
        <xdr:cNvCxnSpPr/>
      </xdr:nvCxnSpPr>
      <xdr:spPr>
        <a:xfrm>
          <a:off x="22072600" y="186865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132768</xdr:rowOff>
    </xdr:from>
    <xdr:ext cx="469744" cy="259045"/>
    <xdr:sp macro="" textlink="">
      <xdr:nvSpPr>
        <xdr:cNvPr id="722" name="【庁舎】&#10;一人当たり面積最大値テキスト">
          <a:extLst>
            <a:ext uri="{FF2B5EF4-FFF2-40B4-BE49-F238E27FC236}">
              <a16:creationId xmlns:a16="http://schemas.microsoft.com/office/drawing/2014/main" id="{00000000-0008-0000-0F00-0000D2020000}"/>
            </a:ext>
          </a:extLst>
        </xdr:cNvPr>
        <xdr:cNvSpPr txBox="1"/>
      </xdr:nvSpPr>
      <xdr:spPr>
        <a:xfrm>
          <a:off x="22199600" y="1693486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14641</xdr:rowOff>
    </xdr:from>
    <xdr:to>
      <xdr:col>116</xdr:col>
      <xdr:colOff>152400</xdr:colOff>
      <xdr:row>100</xdr:row>
      <xdr:rowOff>14641</xdr:rowOff>
    </xdr:to>
    <xdr:cxnSp macro="">
      <xdr:nvCxnSpPr>
        <xdr:cNvPr id="723" name="直線コネクタ 722">
          <a:extLst>
            <a:ext uri="{FF2B5EF4-FFF2-40B4-BE49-F238E27FC236}">
              <a16:creationId xmlns:a16="http://schemas.microsoft.com/office/drawing/2014/main" id="{00000000-0008-0000-0F00-0000D3020000}"/>
            </a:ext>
          </a:extLst>
        </xdr:cNvPr>
        <xdr:cNvCxnSpPr/>
      </xdr:nvCxnSpPr>
      <xdr:spPr>
        <a:xfrm>
          <a:off x="22072600" y="171596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107</xdr:row>
      <xdr:rowOff>43542</xdr:rowOff>
    </xdr:from>
    <xdr:ext cx="469744" cy="259045"/>
    <xdr:sp macro="" textlink="">
      <xdr:nvSpPr>
        <xdr:cNvPr id="724" name="【庁舎】&#10;一人当たり面積平均値テキスト">
          <a:extLst>
            <a:ext uri="{FF2B5EF4-FFF2-40B4-BE49-F238E27FC236}">
              <a16:creationId xmlns:a16="http://schemas.microsoft.com/office/drawing/2014/main" id="{00000000-0008-0000-0F00-0000D4020000}"/>
            </a:ext>
          </a:extLst>
        </xdr:cNvPr>
        <xdr:cNvSpPr txBox="1"/>
      </xdr:nvSpPr>
      <xdr:spPr>
        <a:xfrm>
          <a:off x="22199600" y="1838869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0.829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20665</xdr:rowOff>
    </xdr:from>
    <xdr:to>
      <xdr:col>116</xdr:col>
      <xdr:colOff>114300</xdr:colOff>
      <xdr:row>108</xdr:row>
      <xdr:rowOff>122265</xdr:rowOff>
    </xdr:to>
    <xdr:sp macro="" textlink="">
      <xdr:nvSpPr>
        <xdr:cNvPr id="725" name="フローチャート: 判断 724">
          <a:extLst>
            <a:ext uri="{FF2B5EF4-FFF2-40B4-BE49-F238E27FC236}">
              <a16:creationId xmlns:a16="http://schemas.microsoft.com/office/drawing/2014/main" id="{00000000-0008-0000-0F00-0000D5020000}"/>
            </a:ext>
          </a:extLst>
        </xdr:cNvPr>
        <xdr:cNvSpPr/>
      </xdr:nvSpPr>
      <xdr:spPr>
        <a:xfrm>
          <a:off x="22110700" y="185372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108</xdr:row>
      <xdr:rowOff>11685</xdr:rowOff>
    </xdr:from>
    <xdr:to>
      <xdr:col>112</xdr:col>
      <xdr:colOff>38100</xdr:colOff>
      <xdr:row>108</xdr:row>
      <xdr:rowOff>113285</xdr:rowOff>
    </xdr:to>
    <xdr:sp macro="" textlink="">
      <xdr:nvSpPr>
        <xdr:cNvPr id="726" name="フローチャート: 判断 725">
          <a:extLst>
            <a:ext uri="{FF2B5EF4-FFF2-40B4-BE49-F238E27FC236}">
              <a16:creationId xmlns:a16="http://schemas.microsoft.com/office/drawing/2014/main" id="{00000000-0008-0000-0F00-0000D6020000}"/>
            </a:ext>
          </a:extLst>
        </xdr:cNvPr>
        <xdr:cNvSpPr/>
      </xdr:nvSpPr>
      <xdr:spPr>
        <a:xfrm>
          <a:off x="21272500" y="18528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108</xdr:row>
      <xdr:rowOff>16582</xdr:rowOff>
    </xdr:from>
    <xdr:to>
      <xdr:col>107</xdr:col>
      <xdr:colOff>101600</xdr:colOff>
      <xdr:row>108</xdr:row>
      <xdr:rowOff>118182</xdr:rowOff>
    </xdr:to>
    <xdr:sp macro="" textlink="">
      <xdr:nvSpPr>
        <xdr:cNvPr id="727" name="フローチャート: 判断 726">
          <a:extLst>
            <a:ext uri="{FF2B5EF4-FFF2-40B4-BE49-F238E27FC236}">
              <a16:creationId xmlns:a16="http://schemas.microsoft.com/office/drawing/2014/main" id="{00000000-0008-0000-0F00-0000D7020000}"/>
            </a:ext>
          </a:extLst>
        </xdr:cNvPr>
        <xdr:cNvSpPr/>
      </xdr:nvSpPr>
      <xdr:spPr>
        <a:xfrm>
          <a:off x="20383500" y="185331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28" name="テキスト ボックス 727">
          <a:extLst>
            <a:ext uri="{FF2B5EF4-FFF2-40B4-BE49-F238E27FC236}">
              <a16:creationId xmlns:a16="http://schemas.microsoft.com/office/drawing/2014/main" id="{00000000-0008-0000-0F00-0000D8020000}"/>
            </a:ext>
          </a:extLst>
        </xdr:cNvPr>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29" name="テキスト ボックス 728">
          <a:extLst>
            <a:ext uri="{FF2B5EF4-FFF2-40B4-BE49-F238E27FC236}">
              <a16:creationId xmlns:a16="http://schemas.microsoft.com/office/drawing/2014/main" id="{00000000-0008-0000-0F00-0000D9020000}"/>
            </a:ext>
          </a:extLst>
        </xdr:cNvPr>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30" name="テキスト ボックス 729">
          <a:extLst>
            <a:ext uri="{FF2B5EF4-FFF2-40B4-BE49-F238E27FC236}">
              <a16:creationId xmlns:a16="http://schemas.microsoft.com/office/drawing/2014/main" id="{00000000-0008-0000-0F00-0000DA020000}"/>
            </a:ext>
          </a:extLst>
        </xdr:cNvPr>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31" name="テキスト ボックス 730">
          <a:extLst>
            <a:ext uri="{FF2B5EF4-FFF2-40B4-BE49-F238E27FC236}">
              <a16:creationId xmlns:a16="http://schemas.microsoft.com/office/drawing/2014/main" id="{00000000-0008-0000-0F00-0000DB020000}"/>
            </a:ext>
          </a:extLst>
        </xdr:cNvPr>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32" name="テキスト ボックス 731">
          <a:extLst>
            <a:ext uri="{FF2B5EF4-FFF2-40B4-BE49-F238E27FC236}">
              <a16:creationId xmlns:a16="http://schemas.microsoft.com/office/drawing/2014/main" id="{00000000-0008-0000-0F00-0000DC020000}"/>
            </a:ext>
          </a:extLst>
        </xdr:cNvPr>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H25</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99532</xdr:rowOff>
    </xdr:from>
    <xdr:to>
      <xdr:col>116</xdr:col>
      <xdr:colOff>114300</xdr:colOff>
      <xdr:row>109</xdr:row>
      <xdr:rowOff>29682</xdr:rowOff>
    </xdr:to>
    <xdr:sp macro="" textlink="">
      <xdr:nvSpPr>
        <xdr:cNvPr id="733" name="楕円 732">
          <a:extLst>
            <a:ext uri="{FF2B5EF4-FFF2-40B4-BE49-F238E27FC236}">
              <a16:creationId xmlns:a16="http://schemas.microsoft.com/office/drawing/2014/main" id="{00000000-0008-0000-0F00-0000DD020000}"/>
            </a:ext>
          </a:extLst>
        </xdr:cNvPr>
        <xdr:cNvSpPr/>
      </xdr:nvSpPr>
      <xdr:spPr>
        <a:xfrm>
          <a:off x="22110700" y="18616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108</xdr:row>
      <xdr:rowOff>14459</xdr:rowOff>
    </xdr:from>
    <xdr:ext cx="469744" cy="259045"/>
    <xdr:sp macro="" textlink="">
      <xdr:nvSpPr>
        <xdr:cNvPr id="734" name="【庁舎】&#10;一人当たり面積該当値テキスト">
          <a:extLst>
            <a:ext uri="{FF2B5EF4-FFF2-40B4-BE49-F238E27FC236}">
              <a16:creationId xmlns:a16="http://schemas.microsoft.com/office/drawing/2014/main" id="{00000000-0008-0000-0F00-0000DE020000}"/>
            </a:ext>
          </a:extLst>
        </xdr:cNvPr>
        <xdr:cNvSpPr txBox="1"/>
      </xdr:nvSpPr>
      <xdr:spPr>
        <a:xfrm>
          <a:off x="22199600" y="185310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0.346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99695</xdr:rowOff>
    </xdr:from>
    <xdr:to>
      <xdr:col>112</xdr:col>
      <xdr:colOff>38100</xdr:colOff>
      <xdr:row>109</xdr:row>
      <xdr:rowOff>29845</xdr:rowOff>
    </xdr:to>
    <xdr:sp macro="" textlink="">
      <xdr:nvSpPr>
        <xdr:cNvPr id="735" name="楕円 734">
          <a:extLst>
            <a:ext uri="{FF2B5EF4-FFF2-40B4-BE49-F238E27FC236}">
              <a16:creationId xmlns:a16="http://schemas.microsoft.com/office/drawing/2014/main" id="{00000000-0008-0000-0F00-0000DF020000}"/>
            </a:ext>
          </a:extLst>
        </xdr:cNvPr>
        <xdr:cNvSpPr/>
      </xdr:nvSpPr>
      <xdr:spPr>
        <a:xfrm>
          <a:off x="21272500" y="186162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150332</xdr:rowOff>
    </xdr:from>
    <xdr:to>
      <xdr:col>116</xdr:col>
      <xdr:colOff>63500</xdr:colOff>
      <xdr:row>108</xdr:row>
      <xdr:rowOff>150495</xdr:rowOff>
    </xdr:to>
    <xdr:cxnSp macro="">
      <xdr:nvCxnSpPr>
        <xdr:cNvPr id="736" name="直線コネクタ 735">
          <a:extLst>
            <a:ext uri="{FF2B5EF4-FFF2-40B4-BE49-F238E27FC236}">
              <a16:creationId xmlns:a16="http://schemas.microsoft.com/office/drawing/2014/main" id="{00000000-0008-0000-0F00-0000E0020000}"/>
            </a:ext>
          </a:extLst>
        </xdr:cNvPr>
        <xdr:cNvCxnSpPr/>
      </xdr:nvCxnSpPr>
      <xdr:spPr>
        <a:xfrm flipV="1">
          <a:off x="21323300" y="18666932"/>
          <a:ext cx="838200" cy="1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92184</xdr:rowOff>
    </xdr:from>
    <xdr:to>
      <xdr:col>107</xdr:col>
      <xdr:colOff>101600</xdr:colOff>
      <xdr:row>109</xdr:row>
      <xdr:rowOff>22334</xdr:rowOff>
    </xdr:to>
    <xdr:sp macro="" textlink="">
      <xdr:nvSpPr>
        <xdr:cNvPr id="737" name="楕円 736">
          <a:extLst>
            <a:ext uri="{FF2B5EF4-FFF2-40B4-BE49-F238E27FC236}">
              <a16:creationId xmlns:a16="http://schemas.microsoft.com/office/drawing/2014/main" id="{00000000-0008-0000-0F00-0000E1020000}"/>
            </a:ext>
          </a:extLst>
        </xdr:cNvPr>
        <xdr:cNvSpPr/>
      </xdr:nvSpPr>
      <xdr:spPr>
        <a:xfrm>
          <a:off x="20383500" y="186087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142984</xdr:rowOff>
    </xdr:from>
    <xdr:to>
      <xdr:col>111</xdr:col>
      <xdr:colOff>177800</xdr:colOff>
      <xdr:row>108</xdr:row>
      <xdr:rowOff>150495</xdr:rowOff>
    </xdr:to>
    <xdr:cxnSp macro="">
      <xdr:nvCxnSpPr>
        <xdr:cNvPr id="738" name="直線コネクタ 737">
          <a:extLst>
            <a:ext uri="{FF2B5EF4-FFF2-40B4-BE49-F238E27FC236}">
              <a16:creationId xmlns:a16="http://schemas.microsoft.com/office/drawing/2014/main" id="{00000000-0008-0000-0F00-0000E2020000}"/>
            </a:ext>
          </a:extLst>
        </xdr:cNvPr>
        <xdr:cNvCxnSpPr/>
      </xdr:nvCxnSpPr>
      <xdr:spPr>
        <a:xfrm>
          <a:off x="20434300" y="18659584"/>
          <a:ext cx="889000" cy="75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106</xdr:row>
      <xdr:rowOff>129812</xdr:rowOff>
    </xdr:from>
    <xdr:ext cx="469744" cy="259045"/>
    <xdr:sp macro="" textlink="">
      <xdr:nvSpPr>
        <xdr:cNvPr id="739" name="n_1aveValue【庁舎】&#10;一人当たり面積">
          <a:extLst>
            <a:ext uri="{FF2B5EF4-FFF2-40B4-BE49-F238E27FC236}">
              <a16:creationId xmlns:a16="http://schemas.microsoft.com/office/drawing/2014/main" id="{00000000-0008-0000-0F00-0000E3020000}"/>
            </a:ext>
          </a:extLst>
        </xdr:cNvPr>
        <xdr:cNvSpPr txBox="1"/>
      </xdr:nvSpPr>
      <xdr:spPr>
        <a:xfrm>
          <a:off x="21075727" y="183035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106</xdr:row>
      <xdr:rowOff>134709</xdr:rowOff>
    </xdr:from>
    <xdr:ext cx="469744" cy="259045"/>
    <xdr:sp macro="" textlink="">
      <xdr:nvSpPr>
        <xdr:cNvPr id="740" name="n_2aveValue【庁舎】&#10;一人当たり面積">
          <a:extLst>
            <a:ext uri="{FF2B5EF4-FFF2-40B4-BE49-F238E27FC236}">
              <a16:creationId xmlns:a16="http://schemas.microsoft.com/office/drawing/2014/main" id="{00000000-0008-0000-0F00-0000E4020000}"/>
            </a:ext>
          </a:extLst>
        </xdr:cNvPr>
        <xdr:cNvSpPr txBox="1"/>
      </xdr:nvSpPr>
      <xdr:spPr>
        <a:xfrm>
          <a:off x="20199427" y="183084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109</xdr:row>
      <xdr:rowOff>20972</xdr:rowOff>
    </xdr:from>
    <xdr:ext cx="469744" cy="259045"/>
    <xdr:sp macro="" textlink="">
      <xdr:nvSpPr>
        <xdr:cNvPr id="741" name="n_1mainValue【庁舎】&#10;一人当たり面積">
          <a:extLst>
            <a:ext uri="{FF2B5EF4-FFF2-40B4-BE49-F238E27FC236}">
              <a16:creationId xmlns:a16="http://schemas.microsoft.com/office/drawing/2014/main" id="{00000000-0008-0000-0F00-0000E5020000}"/>
            </a:ext>
          </a:extLst>
        </xdr:cNvPr>
        <xdr:cNvSpPr txBox="1"/>
      </xdr:nvSpPr>
      <xdr:spPr>
        <a:xfrm>
          <a:off x="21075727" y="187090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109</xdr:row>
      <xdr:rowOff>13461</xdr:rowOff>
    </xdr:from>
    <xdr:ext cx="469744" cy="259045"/>
    <xdr:sp macro="" textlink="">
      <xdr:nvSpPr>
        <xdr:cNvPr id="742" name="n_2mainValue【庁舎】&#10;一人当たり面積">
          <a:extLst>
            <a:ext uri="{FF2B5EF4-FFF2-40B4-BE49-F238E27FC236}">
              <a16:creationId xmlns:a16="http://schemas.microsoft.com/office/drawing/2014/main" id="{00000000-0008-0000-0F00-0000E6020000}"/>
            </a:ext>
          </a:extLst>
        </xdr:cNvPr>
        <xdr:cNvSpPr txBox="1"/>
      </xdr:nvSpPr>
      <xdr:spPr>
        <a:xfrm>
          <a:off x="20199427" y="1870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43" name="正方形/長方形 742">
          <a:extLst>
            <a:ext uri="{FF2B5EF4-FFF2-40B4-BE49-F238E27FC236}">
              <a16:creationId xmlns:a16="http://schemas.microsoft.com/office/drawing/2014/main" id="{00000000-0008-0000-0F00-0000E7020000}"/>
            </a:ext>
          </a:extLst>
        </xdr:cNvPr>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44" name="正方形/長方形 743">
          <a:extLst>
            <a:ext uri="{FF2B5EF4-FFF2-40B4-BE49-F238E27FC236}">
              <a16:creationId xmlns:a16="http://schemas.microsoft.com/office/drawing/2014/main" id="{00000000-0008-0000-0F00-0000E8020000}"/>
            </a:ext>
          </a:extLst>
        </xdr:cNvPr>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45" name="テキスト ボックス 744">
          <a:extLst>
            <a:ext uri="{FF2B5EF4-FFF2-40B4-BE49-F238E27FC236}">
              <a16:creationId xmlns:a16="http://schemas.microsoft.com/office/drawing/2014/main" id="{00000000-0008-0000-0F00-0000E9020000}"/>
            </a:ext>
          </a:extLst>
        </xdr:cNvPr>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図書館</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今年度は図書館に係る支出が無かったため、減価償却率が増加している。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体育館・プール</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今年度は体育館・プールに係る支出が無かったため、減価償却率が増加している。</a:t>
          </a:r>
          <a:endParaRPr kumimoji="1" lang="en-US" altLang="ja-JP" sz="1300">
            <a:latin typeface="ＭＳ Ｐゴシック" panose="020B0600070205080204" pitchFamily="50" charset="-128"/>
            <a:ea typeface="ＭＳ Ｐゴシック" panose="020B0600070205080204" pitchFamily="50" charset="-128"/>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保健センター・保健所</a:t>
          </a:r>
          <a:r>
            <a:rPr kumimoji="1" lang="en-US" altLang="ja-JP" sz="1300">
              <a:latin typeface="ＭＳ Ｐゴシック" panose="020B0600070205080204" pitchFamily="50" charset="-128"/>
              <a:ea typeface="ＭＳ Ｐゴシック" panose="020B0600070205080204" pitchFamily="50" charset="-128"/>
            </a:rPr>
            <a:t>】</a:t>
          </a:r>
          <a:r>
            <a:rPr kumimoji="1" lang="ja-JP" altLang="en-US" sz="1300">
              <a:latin typeface="ＭＳ Ｐゴシック" panose="020B0600070205080204" pitchFamily="50" charset="-128"/>
              <a:ea typeface="ＭＳ Ｐゴシック" panose="020B0600070205080204" pitchFamily="50" charset="-128"/>
            </a:rPr>
            <a:t>今年度は保健センター・保健所に係る支出が</a:t>
          </a:r>
          <a:r>
            <a:rPr kumimoji="1" lang="ja-JP" altLang="ja-JP" sz="1300">
              <a:solidFill>
                <a:schemeClr val="dk1"/>
              </a:solidFill>
              <a:effectLst/>
              <a:latin typeface="+mn-lt"/>
              <a:ea typeface="+mn-ea"/>
              <a:cs typeface="+mn-cs"/>
            </a:rPr>
            <a:t>無かったため、減価償却率が増加している。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市民会館</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今年度は市民会館に係る</a:t>
          </a:r>
          <a:r>
            <a:rPr kumimoji="1" lang="ja-JP" altLang="ja-JP" sz="1300">
              <a:solidFill>
                <a:schemeClr val="dk1"/>
              </a:solidFill>
              <a:effectLst/>
              <a:latin typeface="+mn-lt"/>
              <a:ea typeface="+mn-ea"/>
              <a:cs typeface="+mn-cs"/>
            </a:rPr>
            <a:t>支出が無かったため、減価償却率が増加している。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庁舎</a:t>
          </a:r>
          <a:r>
            <a:rPr kumimoji="1" lang="en-US" altLang="ja-JP" sz="1300">
              <a:solidFill>
                <a:schemeClr val="dk1"/>
              </a:solidFill>
              <a:effectLst/>
              <a:latin typeface="+mn-lt"/>
              <a:ea typeface="+mn-ea"/>
              <a:cs typeface="+mn-cs"/>
            </a:rPr>
            <a:t>】</a:t>
          </a:r>
          <a:r>
            <a:rPr kumimoji="1" lang="ja-JP" altLang="en-US" sz="1300">
              <a:solidFill>
                <a:schemeClr val="dk1"/>
              </a:solidFill>
              <a:effectLst/>
              <a:latin typeface="+mn-lt"/>
              <a:ea typeface="+mn-ea"/>
              <a:cs typeface="+mn-cs"/>
            </a:rPr>
            <a:t>今年度は、庁舎に係る支出はあったものの、減価償却費とほぼ変わらない額であったため、減価償却率はほぼ横ばいである。</a:t>
          </a: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endParaRPr kumimoji="1" lang="en-US" altLang="ja-JP" sz="1300">
            <a:solidFill>
              <a:schemeClr val="dk1"/>
            </a:solidFill>
            <a:effectLst/>
            <a:latin typeface="+mn-lt"/>
            <a:ea typeface="+mn-ea"/>
            <a:cs typeface="+mn-cs"/>
          </a:endParaRPr>
        </a:p>
        <a:p>
          <a:pPr marL="0" marR="0" indent="0" defTabSz="914400" eaLnBrk="1" fontAlgn="auto" latinLnBrk="0" hangingPunct="1">
            <a:lnSpc>
              <a:spcPct val="100000"/>
            </a:lnSpc>
            <a:spcBef>
              <a:spcPts val="0"/>
            </a:spcBef>
            <a:spcAft>
              <a:spcPts val="0"/>
            </a:spcAft>
            <a:buClrTx/>
            <a:buSzTx/>
            <a:buFontTx/>
            <a:buNone/>
            <a:tabLst/>
            <a:defRPr/>
          </a:pPr>
          <a:r>
            <a:rPr kumimoji="1" lang="ja-JP" altLang="en-US" sz="1300">
              <a:solidFill>
                <a:schemeClr val="dk1"/>
              </a:solidFill>
              <a:effectLst/>
              <a:latin typeface="+mn-lt"/>
              <a:ea typeface="+mn-ea"/>
              <a:cs typeface="+mn-cs"/>
            </a:rPr>
            <a:t>・ほとんどの施設は、新規取得や改修で支出した額より、減価償却費の方が多かったため、減価償却累計額が増加している。</a:t>
          </a:r>
          <a:endParaRPr lang="ja-JP" altLang="ja-JP" sz="1300">
            <a:effectLst/>
          </a:endParaRPr>
        </a:p>
        <a:p>
          <a:pPr marL="0" marR="0" indent="0" defTabSz="914400" eaLnBrk="1" fontAlgn="auto" latinLnBrk="0" hangingPunct="1">
            <a:lnSpc>
              <a:spcPct val="100000"/>
            </a:lnSpc>
            <a:spcBef>
              <a:spcPts val="0"/>
            </a:spcBef>
            <a:spcAft>
              <a:spcPts val="0"/>
            </a:spcAft>
            <a:buClrTx/>
            <a:buSzTx/>
            <a:buFontTx/>
            <a:buNone/>
            <a:tabLst/>
            <a:defRPr/>
          </a:pPr>
          <a:endParaRPr lang="ja-JP" altLang="ja-JP" sz="1300">
            <a:effectLst/>
          </a:endParaRPr>
        </a:p>
        <a:p>
          <a:endParaRPr kumimoji="1" lang="ja-JP" altLang="en-US" sz="1300">
            <a:latin typeface="ＭＳ Ｐゴシック" panose="020B0600070205080204" pitchFamily="50" charset="-128"/>
            <a:ea typeface="ＭＳ Ｐゴシック" panose="020B0600070205080204" pitchFamily="50" charset="-128"/>
          </a:endParaRP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DO59"/>
  <sheetViews>
    <sheetView showGridLines="0" tabSelected="1" zoomScale="70" zoomScaleNormal="70" workbookViewId="0"/>
  </sheetViews>
  <sheetFormatPr defaultColWidth="0" defaultRowHeight="11.25" zeroHeight="1" x14ac:dyDescent="0.15"/>
  <cols>
    <col min="1" max="11" width="2.125" style="167" customWidth="1"/>
    <col min="12" max="12" width="2.25" style="167" customWidth="1"/>
    <col min="13" max="17" width="2.375" style="167" customWidth="1"/>
    <col min="18" max="119" width="2.125" style="167" customWidth="1"/>
    <col min="120" max="16384" width="0" style="167" hidden="1"/>
  </cols>
  <sheetData>
    <row r="1" spans="1:119" ht="33" customHeight="1" x14ac:dyDescent="0.15">
      <c r="A1" s="165"/>
      <c r="B1" s="624" t="s">
        <v>74</v>
      </c>
      <c r="C1" s="624"/>
      <c r="D1" s="624"/>
      <c r="E1" s="624"/>
      <c r="F1" s="624"/>
      <c r="G1" s="624"/>
      <c r="H1" s="624"/>
      <c r="I1" s="624"/>
      <c r="J1" s="624"/>
      <c r="K1" s="624"/>
      <c r="L1" s="624"/>
      <c r="M1" s="624"/>
      <c r="N1" s="624"/>
      <c r="O1" s="624"/>
      <c r="P1" s="624"/>
      <c r="Q1" s="624"/>
      <c r="R1" s="624"/>
      <c r="S1" s="624"/>
      <c r="T1" s="624"/>
      <c r="U1" s="624"/>
      <c r="V1" s="624"/>
      <c r="W1" s="624"/>
      <c r="X1" s="624"/>
      <c r="Y1" s="624"/>
      <c r="Z1" s="624"/>
      <c r="AA1" s="624"/>
      <c r="AB1" s="624"/>
      <c r="AC1" s="624"/>
      <c r="AD1" s="624"/>
      <c r="AE1" s="624"/>
      <c r="AF1" s="624"/>
      <c r="AG1" s="624"/>
      <c r="AH1" s="624"/>
      <c r="AI1" s="624"/>
      <c r="AJ1" s="624"/>
      <c r="AK1" s="624"/>
      <c r="AL1" s="624"/>
      <c r="AM1" s="624"/>
      <c r="AN1" s="624"/>
      <c r="AO1" s="624"/>
      <c r="AP1" s="624"/>
      <c r="AQ1" s="624"/>
      <c r="AR1" s="624"/>
      <c r="AS1" s="624"/>
      <c r="AT1" s="624"/>
      <c r="AU1" s="624"/>
      <c r="AV1" s="624"/>
      <c r="AW1" s="624"/>
      <c r="AX1" s="624"/>
      <c r="AY1" s="624"/>
      <c r="AZ1" s="624"/>
      <c r="BA1" s="624"/>
      <c r="BB1" s="624"/>
      <c r="BC1" s="624"/>
      <c r="BD1" s="624"/>
      <c r="BE1" s="624"/>
      <c r="BF1" s="624"/>
      <c r="BG1" s="624"/>
      <c r="BH1" s="624"/>
      <c r="BI1" s="624"/>
      <c r="BJ1" s="624"/>
      <c r="BK1" s="624"/>
      <c r="BL1" s="624"/>
      <c r="BM1" s="624"/>
      <c r="BN1" s="624"/>
      <c r="BO1" s="624"/>
      <c r="BP1" s="624"/>
      <c r="BQ1" s="624"/>
      <c r="BR1" s="624"/>
      <c r="BS1" s="624"/>
      <c r="BT1" s="624"/>
      <c r="BU1" s="624"/>
      <c r="BV1" s="624"/>
      <c r="BW1" s="624"/>
      <c r="BX1" s="624"/>
      <c r="BY1" s="624"/>
      <c r="BZ1" s="624"/>
      <c r="CA1" s="624"/>
      <c r="CB1" s="624"/>
      <c r="CC1" s="624"/>
      <c r="CD1" s="624"/>
      <c r="CE1" s="624"/>
      <c r="CF1" s="624"/>
      <c r="CG1" s="624"/>
      <c r="CH1" s="624"/>
      <c r="CI1" s="624"/>
      <c r="CJ1" s="624"/>
      <c r="CK1" s="624"/>
      <c r="CL1" s="624"/>
      <c r="CM1" s="624"/>
      <c r="CN1" s="624"/>
      <c r="CO1" s="624"/>
      <c r="CP1" s="624"/>
      <c r="CQ1" s="624"/>
      <c r="CR1" s="624"/>
      <c r="CS1" s="624"/>
      <c r="CT1" s="624"/>
      <c r="CU1" s="624"/>
      <c r="CV1" s="624"/>
      <c r="CW1" s="624"/>
      <c r="CX1" s="624"/>
      <c r="CY1" s="624"/>
      <c r="CZ1" s="624"/>
      <c r="DA1" s="624"/>
      <c r="DB1" s="624"/>
      <c r="DC1" s="624"/>
      <c r="DD1" s="624"/>
      <c r="DE1" s="624"/>
      <c r="DF1" s="624"/>
      <c r="DG1" s="624"/>
      <c r="DH1" s="624"/>
      <c r="DI1" s="624"/>
      <c r="DJ1" s="166"/>
      <c r="DK1" s="166"/>
      <c r="DL1" s="166"/>
      <c r="DM1" s="166"/>
      <c r="DN1" s="166"/>
      <c r="DO1" s="166"/>
    </row>
    <row r="2" spans="1:119" ht="24.75" thickBot="1" x14ac:dyDescent="0.2">
      <c r="A2" s="165"/>
      <c r="B2" s="168" t="s">
        <v>75</v>
      </c>
      <c r="C2" s="168"/>
      <c r="D2" s="169"/>
      <c r="E2" s="165"/>
      <c r="F2" s="165"/>
      <c r="G2" s="165"/>
      <c r="H2" s="165"/>
      <c r="I2" s="165"/>
      <c r="J2" s="165"/>
      <c r="K2" s="165"/>
      <c r="L2" s="165"/>
      <c r="M2" s="165"/>
      <c r="N2" s="165"/>
      <c r="O2" s="165"/>
      <c r="P2" s="165"/>
      <c r="Q2" s="165"/>
      <c r="R2" s="165"/>
      <c r="S2" s="165"/>
      <c r="T2" s="165"/>
      <c r="U2" s="165"/>
      <c r="V2" s="165"/>
      <c r="W2" s="165"/>
      <c r="X2" s="165"/>
      <c r="Y2" s="165"/>
      <c r="Z2" s="165"/>
      <c r="AA2" s="165"/>
      <c r="AB2" s="165"/>
      <c r="AC2" s="165"/>
      <c r="AD2" s="165"/>
      <c r="AE2" s="165"/>
      <c r="AF2" s="165"/>
      <c r="AG2" s="165"/>
      <c r="AH2" s="165"/>
      <c r="AI2" s="165"/>
      <c r="AJ2" s="165"/>
      <c r="AK2" s="165"/>
      <c r="AL2" s="165"/>
      <c r="AM2" s="165"/>
      <c r="AN2" s="165"/>
      <c r="AO2" s="165"/>
      <c r="AP2" s="165"/>
      <c r="AQ2" s="165"/>
      <c r="AR2" s="165"/>
      <c r="AS2" s="165"/>
      <c r="AT2" s="165"/>
      <c r="AU2" s="165"/>
      <c r="AV2" s="165"/>
      <c r="AW2" s="165"/>
      <c r="AX2" s="165"/>
      <c r="AY2" s="165"/>
      <c r="AZ2" s="165"/>
      <c r="BA2" s="165"/>
      <c r="BB2" s="165"/>
      <c r="BC2" s="165"/>
      <c r="BD2" s="165"/>
      <c r="BE2" s="165"/>
      <c r="BF2" s="165"/>
      <c r="BG2" s="165"/>
      <c r="BH2" s="165"/>
      <c r="BI2" s="165"/>
      <c r="BJ2" s="165"/>
      <c r="BK2" s="165"/>
      <c r="BL2" s="165"/>
      <c r="BM2" s="165"/>
      <c r="BN2" s="165"/>
      <c r="BO2" s="165"/>
      <c r="BP2" s="165"/>
      <c r="BQ2" s="165"/>
      <c r="BR2" s="165"/>
      <c r="BS2" s="165"/>
      <c r="BT2" s="165"/>
      <c r="BU2" s="165"/>
      <c r="BV2" s="165"/>
      <c r="BW2" s="165"/>
      <c r="BX2" s="165"/>
      <c r="BY2" s="165"/>
      <c r="BZ2" s="165"/>
      <c r="CA2" s="165"/>
      <c r="CB2" s="165"/>
      <c r="CC2" s="165"/>
      <c r="CD2" s="165"/>
      <c r="CE2" s="165"/>
      <c r="CF2" s="165"/>
      <c r="CG2" s="165"/>
      <c r="CH2" s="165"/>
      <c r="CI2" s="165"/>
      <c r="CJ2" s="165"/>
      <c r="CK2" s="165"/>
      <c r="CL2" s="165"/>
      <c r="CM2" s="165"/>
      <c r="CN2" s="165"/>
      <c r="CO2" s="165"/>
      <c r="CP2" s="165"/>
      <c r="CQ2" s="165"/>
      <c r="CR2" s="165"/>
      <c r="CS2" s="165"/>
      <c r="CT2" s="165"/>
      <c r="CU2" s="165"/>
      <c r="CV2" s="165"/>
      <c r="CW2" s="165"/>
      <c r="CX2" s="165"/>
      <c r="CY2" s="165"/>
      <c r="CZ2" s="165"/>
      <c r="DA2" s="165"/>
      <c r="DB2" s="165"/>
      <c r="DC2" s="165"/>
      <c r="DD2" s="165"/>
      <c r="DE2" s="165"/>
      <c r="DF2" s="165"/>
      <c r="DG2" s="165"/>
      <c r="DH2" s="165"/>
      <c r="DI2" s="165"/>
      <c r="DJ2" s="165"/>
      <c r="DK2" s="165"/>
      <c r="DL2" s="165"/>
      <c r="DM2" s="165"/>
      <c r="DN2" s="165"/>
      <c r="DO2" s="165"/>
    </row>
    <row r="3" spans="1:119" ht="18.75" customHeight="1" thickBot="1" x14ac:dyDescent="0.2">
      <c r="A3" s="166"/>
      <c r="B3" s="625" t="s">
        <v>76</v>
      </c>
      <c r="C3" s="626"/>
      <c r="D3" s="626"/>
      <c r="E3" s="627"/>
      <c r="F3" s="627"/>
      <c r="G3" s="627"/>
      <c r="H3" s="627"/>
      <c r="I3" s="627"/>
      <c r="J3" s="627"/>
      <c r="K3" s="627"/>
      <c r="L3" s="627" t="s">
        <v>77</v>
      </c>
      <c r="M3" s="627"/>
      <c r="N3" s="627"/>
      <c r="O3" s="627"/>
      <c r="P3" s="627"/>
      <c r="Q3" s="627"/>
      <c r="R3" s="630"/>
      <c r="S3" s="630"/>
      <c r="T3" s="630"/>
      <c r="U3" s="630"/>
      <c r="V3" s="631"/>
      <c r="W3" s="524" t="s">
        <v>78</v>
      </c>
      <c r="X3" s="525"/>
      <c r="Y3" s="525"/>
      <c r="Z3" s="525"/>
      <c r="AA3" s="525"/>
      <c r="AB3" s="626"/>
      <c r="AC3" s="630" t="s">
        <v>79</v>
      </c>
      <c r="AD3" s="525"/>
      <c r="AE3" s="525"/>
      <c r="AF3" s="525"/>
      <c r="AG3" s="525"/>
      <c r="AH3" s="525"/>
      <c r="AI3" s="525"/>
      <c r="AJ3" s="525"/>
      <c r="AK3" s="525"/>
      <c r="AL3" s="592"/>
      <c r="AM3" s="524" t="s">
        <v>80</v>
      </c>
      <c r="AN3" s="525"/>
      <c r="AO3" s="525"/>
      <c r="AP3" s="525"/>
      <c r="AQ3" s="525"/>
      <c r="AR3" s="525"/>
      <c r="AS3" s="525"/>
      <c r="AT3" s="525"/>
      <c r="AU3" s="525"/>
      <c r="AV3" s="525"/>
      <c r="AW3" s="525"/>
      <c r="AX3" s="592"/>
      <c r="AY3" s="584" t="s">
        <v>1</v>
      </c>
      <c r="AZ3" s="585"/>
      <c r="BA3" s="585"/>
      <c r="BB3" s="585"/>
      <c r="BC3" s="585"/>
      <c r="BD3" s="585"/>
      <c r="BE3" s="585"/>
      <c r="BF3" s="585"/>
      <c r="BG3" s="585"/>
      <c r="BH3" s="585"/>
      <c r="BI3" s="585"/>
      <c r="BJ3" s="585"/>
      <c r="BK3" s="585"/>
      <c r="BL3" s="585"/>
      <c r="BM3" s="634"/>
      <c r="BN3" s="524" t="s">
        <v>81</v>
      </c>
      <c r="BO3" s="525"/>
      <c r="BP3" s="525"/>
      <c r="BQ3" s="525"/>
      <c r="BR3" s="525"/>
      <c r="BS3" s="525"/>
      <c r="BT3" s="525"/>
      <c r="BU3" s="592"/>
      <c r="BV3" s="524" t="s">
        <v>82</v>
      </c>
      <c r="BW3" s="525"/>
      <c r="BX3" s="525"/>
      <c r="BY3" s="525"/>
      <c r="BZ3" s="525"/>
      <c r="CA3" s="525"/>
      <c r="CB3" s="525"/>
      <c r="CC3" s="592"/>
      <c r="CD3" s="584" t="s">
        <v>1</v>
      </c>
      <c r="CE3" s="585"/>
      <c r="CF3" s="585"/>
      <c r="CG3" s="585"/>
      <c r="CH3" s="585"/>
      <c r="CI3" s="585"/>
      <c r="CJ3" s="585"/>
      <c r="CK3" s="585"/>
      <c r="CL3" s="585"/>
      <c r="CM3" s="585"/>
      <c r="CN3" s="585"/>
      <c r="CO3" s="585"/>
      <c r="CP3" s="585"/>
      <c r="CQ3" s="585"/>
      <c r="CR3" s="585"/>
      <c r="CS3" s="634"/>
      <c r="CT3" s="524" t="s">
        <v>83</v>
      </c>
      <c r="CU3" s="525"/>
      <c r="CV3" s="525"/>
      <c r="CW3" s="525"/>
      <c r="CX3" s="525"/>
      <c r="CY3" s="525"/>
      <c r="CZ3" s="525"/>
      <c r="DA3" s="592"/>
      <c r="DB3" s="524" t="s">
        <v>84</v>
      </c>
      <c r="DC3" s="525"/>
      <c r="DD3" s="525"/>
      <c r="DE3" s="525"/>
      <c r="DF3" s="525"/>
      <c r="DG3" s="525"/>
      <c r="DH3" s="525"/>
      <c r="DI3" s="592"/>
      <c r="DJ3" s="165"/>
      <c r="DK3" s="165"/>
      <c r="DL3" s="165"/>
      <c r="DM3" s="165"/>
      <c r="DN3" s="165"/>
      <c r="DO3" s="165"/>
    </row>
    <row r="4" spans="1:119" ht="18.75" customHeight="1" x14ac:dyDescent="0.15">
      <c r="A4" s="166"/>
      <c r="B4" s="600"/>
      <c r="C4" s="601"/>
      <c r="D4" s="601"/>
      <c r="E4" s="602"/>
      <c r="F4" s="602"/>
      <c r="G4" s="602"/>
      <c r="H4" s="602"/>
      <c r="I4" s="602"/>
      <c r="J4" s="602"/>
      <c r="K4" s="602"/>
      <c r="L4" s="602"/>
      <c r="M4" s="602"/>
      <c r="N4" s="602"/>
      <c r="O4" s="602"/>
      <c r="P4" s="602"/>
      <c r="Q4" s="602"/>
      <c r="R4" s="606"/>
      <c r="S4" s="606"/>
      <c r="T4" s="606"/>
      <c r="U4" s="606"/>
      <c r="V4" s="607"/>
      <c r="W4" s="593"/>
      <c r="X4" s="407"/>
      <c r="Y4" s="407"/>
      <c r="Z4" s="407"/>
      <c r="AA4" s="407"/>
      <c r="AB4" s="601"/>
      <c r="AC4" s="606"/>
      <c r="AD4" s="407"/>
      <c r="AE4" s="407"/>
      <c r="AF4" s="407"/>
      <c r="AG4" s="407"/>
      <c r="AH4" s="407"/>
      <c r="AI4" s="407"/>
      <c r="AJ4" s="407"/>
      <c r="AK4" s="407"/>
      <c r="AL4" s="594"/>
      <c r="AM4" s="551"/>
      <c r="AN4" s="461"/>
      <c r="AO4" s="461"/>
      <c r="AP4" s="461"/>
      <c r="AQ4" s="461"/>
      <c r="AR4" s="461"/>
      <c r="AS4" s="461"/>
      <c r="AT4" s="461"/>
      <c r="AU4" s="461"/>
      <c r="AV4" s="461"/>
      <c r="AW4" s="461"/>
      <c r="AX4" s="633"/>
      <c r="AY4" s="437" t="s">
        <v>85</v>
      </c>
      <c r="AZ4" s="438"/>
      <c r="BA4" s="438"/>
      <c r="BB4" s="438"/>
      <c r="BC4" s="438"/>
      <c r="BD4" s="438"/>
      <c r="BE4" s="438"/>
      <c r="BF4" s="438"/>
      <c r="BG4" s="438"/>
      <c r="BH4" s="438"/>
      <c r="BI4" s="438"/>
      <c r="BJ4" s="438"/>
      <c r="BK4" s="438"/>
      <c r="BL4" s="438"/>
      <c r="BM4" s="439"/>
      <c r="BN4" s="440">
        <v>3017873</v>
      </c>
      <c r="BO4" s="441"/>
      <c r="BP4" s="441"/>
      <c r="BQ4" s="441"/>
      <c r="BR4" s="441"/>
      <c r="BS4" s="441"/>
      <c r="BT4" s="441"/>
      <c r="BU4" s="442"/>
      <c r="BV4" s="440">
        <v>2901563</v>
      </c>
      <c r="BW4" s="441"/>
      <c r="BX4" s="441"/>
      <c r="BY4" s="441"/>
      <c r="BZ4" s="441"/>
      <c r="CA4" s="441"/>
      <c r="CB4" s="441"/>
      <c r="CC4" s="442"/>
      <c r="CD4" s="618" t="s">
        <v>86</v>
      </c>
      <c r="CE4" s="619"/>
      <c r="CF4" s="619"/>
      <c r="CG4" s="619"/>
      <c r="CH4" s="619"/>
      <c r="CI4" s="619"/>
      <c r="CJ4" s="619"/>
      <c r="CK4" s="619"/>
      <c r="CL4" s="619"/>
      <c r="CM4" s="619"/>
      <c r="CN4" s="619"/>
      <c r="CO4" s="619"/>
      <c r="CP4" s="619"/>
      <c r="CQ4" s="619"/>
      <c r="CR4" s="619"/>
      <c r="CS4" s="620"/>
      <c r="CT4" s="621">
        <v>2.8</v>
      </c>
      <c r="CU4" s="622"/>
      <c r="CV4" s="622"/>
      <c r="CW4" s="622"/>
      <c r="CX4" s="622"/>
      <c r="CY4" s="622"/>
      <c r="CZ4" s="622"/>
      <c r="DA4" s="623"/>
      <c r="DB4" s="621">
        <v>2.7</v>
      </c>
      <c r="DC4" s="622"/>
      <c r="DD4" s="622"/>
      <c r="DE4" s="622"/>
      <c r="DF4" s="622"/>
      <c r="DG4" s="622"/>
      <c r="DH4" s="622"/>
      <c r="DI4" s="623"/>
      <c r="DJ4" s="165"/>
      <c r="DK4" s="165"/>
      <c r="DL4" s="165"/>
      <c r="DM4" s="165"/>
      <c r="DN4" s="165"/>
      <c r="DO4" s="165"/>
    </row>
    <row r="5" spans="1:119" ht="18.75" customHeight="1" x14ac:dyDescent="0.15">
      <c r="A5" s="166"/>
      <c r="B5" s="628"/>
      <c r="C5" s="462"/>
      <c r="D5" s="462"/>
      <c r="E5" s="629"/>
      <c r="F5" s="629"/>
      <c r="G5" s="629"/>
      <c r="H5" s="629"/>
      <c r="I5" s="629"/>
      <c r="J5" s="629"/>
      <c r="K5" s="629"/>
      <c r="L5" s="629"/>
      <c r="M5" s="629"/>
      <c r="N5" s="629"/>
      <c r="O5" s="629"/>
      <c r="P5" s="629"/>
      <c r="Q5" s="629"/>
      <c r="R5" s="460"/>
      <c r="S5" s="460"/>
      <c r="T5" s="460"/>
      <c r="U5" s="460"/>
      <c r="V5" s="632"/>
      <c r="W5" s="551"/>
      <c r="X5" s="461"/>
      <c r="Y5" s="461"/>
      <c r="Z5" s="461"/>
      <c r="AA5" s="461"/>
      <c r="AB5" s="462"/>
      <c r="AC5" s="460"/>
      <c r="AD5" s="461"/>
      <c r="AE5" s="461"/>
      <c r="AF5" s="461"/>
      <c r="AG5" s="461"/>
      <c r="AH5" s="461"/>
      <c r="AI5" s="461"/>
      <c r="AJ5" s="461"/>
      <c r="AK5" s="461"/>
      <c r="AL5" s="633"/>
      <c r="AM5" s="514" t="s">
        <v>87</v>
      </c>
      <c r="AN5" s="419"/>
      <c r="AO5" s="419"/>
      <c r="AP5" s="419"/>
      <c r="AQ5" s="419"/>
      <c r="AR5" s="419"/>
      <c r="AS5" s="419"/>
      <c r="AT5" s="420"/>
      <c r="AU5" s="502" t="s">
        <v>88</v>
      </c>
      <c r="AV5" s="503"/>
      <c r="AW5" s="503"/>
      <c r="AX5" s="503"/>
      <c r="AY5" s="425" t="s">
        <v>89</v>
      </c>
      <c r="AZ5" s="426"/>
      <c r="BA5" s="426"/>
      <c r="BB5" s="426"/>
      <c r="BC5" s="426"/>
      <c r="BD5" s="426"/>
      <c r="BE5" s="426"/>
      <c r="BF5" s="426"/>
      <c r="BG5" s="426"/>
      <c r="BH5" s="426"/>
      <c r="BI5" s="426"/>
      <c r="BJ5" s="426"/>
      <c r="BK5" s="426"/>
      <c r="BL5" s="426"/>
      <c r="BM5" s="427"/>
      <c r="BN5" s="445">
        <v>2951411</v>
      </c>
      <c r="BO5" s="446"/>
      <c r="BP5" s="446"/>
      <c r="BQ5" s="446"/>
      <c r="BR5" s="446"/>
      <c r="BS5" s="446"/>
      <c r="BT5" s="446"/>
      <c r="BU5" s="447"/>
      <c r="BV5" s="445">
        <v>2862486</v>
      </c>
      <c r="BW5" s="446"/>
      <c r="BX5" s="446"/>
      <c r="BY5" s="446"/>
      <c r="BZ5" s="446"/>
      <c r="CA5" s="446"/>
      <c r="CB5" s="446"/>
      <c r="CC5" s="447"/>
      <c r="CD5" s="454" t="s">
        <v>90</v>
      </c>
      <c r="CE5" s="455"/>
      <c r="CF5" s="455"/>
      <c r="CG5" s="455"/>
      <c r="CH5" s="455"/>
      <c r="CI5" s="455"/>
      <c r="CJ5" s="455"/>
      <c r="CK5" s="455"/>
      <c r="CL5" s="455"/>
      <c r="CM5" s="455"/>
      <c r="CN5" s="455"/>
      <c r="CO5" s="455"/>
      <c r="CP5" s="455"/>
      <c r="CQ5" s="455"/>
      <c r="CR5" s="455"/>
      <c r="CS5" s="456"/>
      <c r="CT5" s="415">
        <v>82.7</v>
      </c>
      <c r="CU5" s="416"/>
      <c r="CV5" s="416"/>
      <c r="CW5" s="416"/>
      <c r="CX5" s="416"/>
      <c r="CY5" s="416"/>
      <c r="CZ5" s="416"/>
      <c r="DA5" s="417"/>
      <c r="DB5" s="415">
        <v>81</v>
      </c>
      <c r="DC5" s="416"/>
      <c r="DD5" s="416"/>
      <c r="DE5" s="416"/>
      <c r="DF5" s="416"/>
      <c r="DG5" s="416"/>
      <c r="DH5" s="416"/>
      <c r="DI5" s="417"/>
      <c r="DJ5" s="165"/>
      <c r="DK5" s="165"/>
      <c r="DL5" s="165"/>
      <c r="DM5" s="165"/>
      <c r="DN5" s="165"/>
      <c r="DO5" s="165"/>
    </row>
    <row r="6" spans="1:119" ht="18.75" customHeight="1" x14ac:dyDescent="0.15">
      <c r="A6" s="166"/>
      <c r="B6" s="598" t="s">
        <v>91</v>
      </c>
      <c r="C6" s="459"/>
      <c r="D6" s="459"/>
      <c r="E6" s="599"/>
      <c r="F6" s="599"/>
      <c r="G6" s="599"/>
      <c r="H6" s="599"/>
      <c r="I6" s="599"/>
      <c r="J6" s="599"/>
      <c r="K6" s="599"/>
      <c r="L6" s="599" t="s">
        <v>92</v>
      </c>
      <c r="M6" s="599"/>
      <c r="N6" s="599"/>
      <c r="O6" s="599"/>
      <c r="P6" s="599"/>
      <c r="Q6" s="599"/>
      <c r="R6" s="483"/>
      <c r="S6" s="483"/>
      <c r="T6" s="483"/>
      <c r="U6" s="483"/>
      <c r="V6" s="605"/>
      <c r="W6" s="536" t="s">
        <v>93</v>
      </c>
      <c r="X6" s="458"/>
      <c r="Y6" s="458"/>
      <c r="Z6" s="458"/>
      <c r="AA6" s="458"/>
      <c r="AB6" s="459"/>
      <c r="AC6" s="610" t="s">
        <v>94</v>
      </c>
      <c r="AD6" s="611"/>
      <c r="AE6" s="611"/>
      <c r="AF6" s="611"/>
      <c r="AG6" s="611"/>
      <c r="AH6" s="611"/>
      <c r="AI6" s="611"/>
      <c r="AJ6" s="611"/>
      <c r="AK6" s="611"/>
      <c r="AL6" s="612"/>
      <c r="AM6" s="514" t="s">
        <v>95</v>
      </c>
      <c r="AN6" s="419"/>
      <c r="AO6" s="419"/>
      <c r="AP6" s="419"/>
      <c r="AQ6" s="419"/>
      <c r="AR6" s="419"/>
      <c r="AS6" s="419"/>
      <c r="AT6" s="420"/>
      <c r="AU6" s="502" t="s">
        <v>96</v>
      </c>
      <c r="AV6" s="503"/>
      <c r="AW6" s="503"/>
      <c r="AX6" s="503"/>
      <c r="AY6" s="425" t="s">
        <v>97</v>
      </c>
      <c r="AZ6" s="426"/>
      <c r="BA6" s="426"/>
      <c r="BB6" s="426"/>
      <c r="BC6" s="426"/>
      <c r="BD6" s="426"/>
      <c r="BE6" s="426"/>
      <c r="BF6" s="426"/>
      <c r="BG6" s="426"/>
      <c r="BH6" s="426"/>
      <c r="BI6" s="426"/>
      <c r="BJ6" s="426"/>
      <c r="BK6" s="426"/>
      <c r="BL6" s="426"/>
      <c r="BM6" s="427"/>
      <c r="BN6" s="445">
        <v>66462</v>
      </c>
      <c r="BO6" s="446"/>
      <c r="BP6" s="446"/>
      <c r="BQ6" s="446"/>
      <c r="BR6" s="446"/>
      <c r="BS6" s="446"/>
      <c r="BT6" s="446"/>
      <c r="BU6" s="447"/>
      <c r="BV6" s="445">
        <v>39077</v>
      </c>
      <c r="BW6" s="446"/>
      <c r="BX6" s="446"/>
      <c r="BY6" s="446"/>
      <c r="BZ6" s="446"/>
      <c r="CA6" s="446"/>
      <c r="CB6" s="446"/>
      <c r="CC6" s="447"/>
      <c r="CD6" s="454" t="s">
        <v>98</v>
      </c>
      <c r="CE6" s="455"/>
      <c r="CF6" s="455"/>
      <c r="CG6" s="455"/>
      <c r="CH6" s="455"/>
      <c r="CI6" s="455"/>
      <c r="CJ6" s="455"/>
      <c r="CK6" s="455"/>
      <c r="CL6" s="455"/>
      <c r="CM6" s="455"/>
      <c r="CN6" s="455"/>
      <c r="CO6" s="455"/>
      <c r="CP6" s="455"/>
      <c r="CQ6" s="455"/>
      <c r="CR6" s="455"/>
      <c r="CS6" s="456"/>
      <c r="CT6" s="595">
        <v>85.9</v>
      </c>
      <c r="CU6" s="596"/>
      <c r="CV6" s="596"/>
      <c r="CW6" s="596"/>
      <c r="CX6" s="596"/>
      <c r="CY6" s="596"/>
      <c r="CZ6" s="596"/>
      <c r="DA6" s="597"/>
      <c r="DB6" s="595">
        <v>84</v>
      </c>
      <c r="DC6" s="596"/>
      <c r="DD6" s="596"/>
      <c r="DE6" s="596"/>
      <c r="DF6" s="596"/>
      <c r="DG6" s="596"/>
      <c r="DH6" s="596"/>
      <c r="DI6" s="597"/>
      <c r="DJ6" s="165"/>
      <c r="DK6" s="165"/>
      <c r="DL6" s="165"/>
      <c r="DM6" s="165"/>
      <c r="DN6" s="165"/>
      <c r="DO6" s="165"/>
    </row>
    <row r="7" spans="1:119" ht="18.75" customHeight="1" x14ac:dyDescent="0.15">
      <c r="A7" s="166"/>
      <c r="B7" s="600"/>
      <c r="C7" s="601"/>
      <c r="D7" s="601"/>
      <c r="E7" s="602"/>
      <c r="F7" s="602"/>
      <c r="G7" s="602"/>
      <c r="H7" s="602"/>
      <c r="I7" s="602"/>
      <c r="J7" s="602"/>
      <c r="K7" s="602"/>
      <c r="L7" s="602"/>
      <c r="M7" s="602"/>
      <c r="N7" s="602"/>
      <c r="O7" s="602"/>
      <c r="P7" s="602"/>
      <c r="Q7" s="602"/>
      <c r="R7" s="606"/>
      <c r="S7" s="606"/>
      <c r="T7" s="606"/>
      <c r="U7" s="606"/>
      <c r="V7" s="607"/>
      <c r="W7" s="593"/>
      <c r="X7" s="407"/>
      <c r="Y7" s="407"/>
      <c r="Z7" s="407"/>
      <c r="AA7" s="407"/>
      <c r="AB7" s="601"/>
      <c r="AC7" s="613"/>
      <c r="AD7" s="408"/>
      <c r="AE7" s="408"/>
      <c r="AF7" s="408"/>
      <c r="AG7" s="408"/>
      <c r="AH7" s="408"/>
      <c r="AI7" s="408"/>
      <c r="AJ7" s="408"/>
      <c r="AK7" s="408"/>
      <c r="AL7" s="614"/>
      <c r="AM7" s="514" t="s">
        <v>99</v>
      </c>
      <c r="AN7" s="419"/>
      <c r="AO7" s="419"/>
      <c r="AP7" s="419"/>
      <c r="AQ7" s="419"/>
      <c r="AR7" s="419"/>
      <c r="AS7" s="419"/>
      <c r="AT7" s="420"/>
      <c r="AU7" s="502" t="s">
        <v>100</v>
      </c>
      <c r="AV7" s="503"/>
      <c r="AW7" s="503"/>
      <c r="AX7" s="503"/>
      <c r="AY7" s="425" t="s">
        <v>101</v>
      </c>
      <c r="AZ7" s="426"/>
      <c r="BA7" s="426"/>
      <c r="BB7" s="426"/>
      <c r="BC7" s="426"/>
      <c r="BD7" s="426"/>
      <c r="BE7" s="426"/>
      <c r="BF7" s="426"/>
      <c r="BG7" s="426"/>
      <c r="BH7" s="426"/>
      <c r="BI7" s="426"/>
      <c r="BJ7" s="426"/>
      <c r="BK7" s="426"/>
      <c r="BL7" s="426"/>
      <c r="BM7" s="427"/>
      <c r="BN7" s="445">
        <v>27267</v>
      </c>
      <c r="BO7" s="446"/>
      <c r="BP7" s="446"/>
      <c r="BQ7" s="446"/>
      <c r="BR7" s="446"/>
      <c r="BS7" s="446"/>
      <c r="BT7" s="446"/>
      <c r="BU7" s="447"/>
      <c r="BV7" s="445">
        <v>338</v>
      </c>
      <c r="BW7" s="446"/>
      <c r="BX7" s="446"/>
      <c r="BY7" s="446"/>
      <c r="BZ7" s="446"/>
      <c r="CA7" s="446"/>
      <c r="CB7" s="446"/>
      <c r="CC7" s="447"/>
      <c r="CD7" s="454" t="s">
        <v>102</v>
      </c>
      <c r="CE7" s="455"/>
      <c r="CF7" s="455"/>
      <c r="CG7" s="455"/>
      <c r="CH7" s="455"/>
      <c r="CI7" s="455"/>
      <c r="CJ7" s="455"/>
      <c r="CK7" s="455"/>
      <c r="CL7" s="455"/>
      <c r="CM7" s="455"/>
      <c r="CN7" s="455"/>
      <c r="CO7" s="455"/>
      <c r="CP7" s="455"/>
      <c r="CQ7" s="455"/>
      <c r="CR7" s="455"/>
      <c r="CS7" s="456"/>
      <c r="CT7" s="445">
        <v>1412096</v>
      </c>
      <c r="CU7" s="446"/>
      <c r="CV7" s="446"/>
      <c r="CW7" s="446"/>
      <c r="CX7" s="446"/>
      <c r="CY7" s="446"/>
      <c r="CZ7" s="446"/>
      <c r="DA7" s="447"/>
      <c r="DB7" s="445">
        <v>1433561</v>
      </c>
      <c r="DC7" s="446"/>
      <c r="DD7" s="446"/>
      <c r="DE7" s="446"/>
      <c r="DF7" s="446"/>
      <c r="DG7" s="446"/>
      <c r="DH7" s="446"/>
      <c r="DI7" s="447"/>
      <c r="DJ7" s="165"/>
      <c r="DK7" s="165"/>
      <c r="DL7" s="165"/>
      <c r="DM7" s="165"/>
      <c r="DN7" s="165"/>
      <c r="DO7" s="165"/>
    </row>
    <row r="8" spans="1:119" ht="18.75" customHeight="1" thickBot="1" x14ac:dyDescent="0.2">
      <c r="A8" s="166"/>
      <c r="B8" s="603"/>
      <c r="C8" s="537"/>
      <c r="D8" s="537"/>
      <c r="E8" s="604"/>
      <c r="F8" s="604"/>
      <c r="G8" s="604"/>
      <c r="H8" s="604"/>
      <c r="I8" s="604"/>
      <c r="J8" s="604"/>
      <c r="K8" s="604"/>
      <c r="L8" s="604"/>
      <c r="M8" s="604"/>
      <c r="N8" s="604"/>
      <c r="O8" s="604"/>
      <c r="P8" s="604"/>
      <c r="Q8" s="604"/>
      <c r="R8" s="608"/>
      <c r="S8" s="608"/>
      <c r="T8" s="608"/>
      <c r="U8" s="608"/>
      <c r="V8" s="609"/>
      <c r="W8" s="526"/>
      <c r="X8" s="527"/>
      <c r="Y8" s="527"/>
      <c r="Z8" s="527"/>
      <c r="AA8" s="527"/>
      <c r="AB8" s="537"/>
      <c r="AC8" s="615"/>
      <c r="AD8" s="616"/>
      <c r="AE8" s="616"/>
      <c r="AF8" s="616"/>
      <c r="AG8" s="616"/>
      <c r="AH8" s="616"/>
      <c r="AI8" s="616"/>
      <c r="AJ8" s="616"/>
      <c r="AK8" s="616"/>
      <c r="AL8" s="617"/>
      <c r="AM8" s="514" t="s">
        <v>103</v>
      </c>
      <c r="AN8" s="419"/>
      <c r="AO8" s="419"/>
      <c r="AP8" s="419"/>
      <c r="AQ8" s="419"/>
      <c r="AR8" s="419"/>
      <c r="AS8" s="419"/>
      <c r="AT8" s="420"/>
      <c r="AU8" s="502" t="s">
        <v>88</v>
      </c>
      <c r="AV8" s="503"/>
      <c r="AW8" s="503"/>
      <c r="AX8" s="503"/>
      <c r="AY8" s="425" t="s">
        <v>104</v>
      </c>
      <c r="AZ8" s="426"/>
      <c r="BA8" s="426"/>
      <c r="BB8" s="426"/>
      <c r="BC8" s="426"/>
      <c r="BD8" s="426"/>
      <c r="BE8" s="426"/>
      <c r="BF8" s="426"/>
      <c r="BG8" s="426"/>
      <c r="BH8" s="426"/>
      <c r="BI8" s="426"/>
      <c r="BJ8" s="426"/>
      <c r="BK8" s="426"/>
      <c r="BL8" s="426"/>
      <c r="BM8" s="427"/>
      <c r="BN8" s="445">
        <v>39195</v>
      </c>
      <c r="BO8" s="446"/>
      <c r="BP8" s="446"/>
      <c r="BQ8" s="446"/>
      <c r="BR8" s="446"/>
      <c r="BS8" s="446"/>
      <c r="BT8" s="446"/>
      <c r="BU8" s="447"/>
      <c r="BV8" s="445">
        <v>38739</v>
      </c>
      <c r="BW8" s="446"/>
      <c r="BX8" s="446"/>
      <c r="BY8" s="446"/>
      <c r="BZ8" s="446"/>
      <c r="CA8" s="446"/>
      <c r="CB8" s="446"/>
      <c r="CC8" s="447"/>
      <c r="CD8" s="454" t="s">
        <v>105</v>
      </c>
      <c r="CE8" s="455"/>
      <c r="CF8" s="455"/>
      <c r="CG8" s="455"/>
      <c r="CH8" s="455"/>
      <c r="CI8" s="455"/>
      <c r="CJ8" s="455"/>
      <c r="CK8" s="455"/>
      <c r="CL8" s="455"/>
      <c r="CM8" s="455"/>
      <c r="CN8" s="455"/>
      <c r="CO8" s="455"/>
      <c r="CP8" s="455"/>
      <c r="CQ8" s="455"/>
      <c r="CR8" s="455"/>
      <c r="CS8" s="456"/>
      <c r="CT8" s="558">
        <v>0.16</v>
      </c>
      <c r="CU8" s="559"/>
      <c r="CV8" s="559"/>
      <c r="CW8" s="559"/>
      <c r="CX8" s="559"/>
      <c r="CY8" s="559"/>
      <c r="CZ8" s="559"/>
      <c r="DA8" s="560"/>
      <c r="DB8" s="558">
        <v>0.15</v>
      </c>
      <c r="DC8" s="559"/>
      <c r="DD8" s="559"/>
      <c r="DE8" s="559"/>
      <c r="DF8" s="559"/>
      <c r="DG8" s="559"/>
      <c r="DH8" s="559"/>
      <c r="DI8" s="560"/>
      <c r="DJ8" s="165"/>
      <c r="DK8" s="165"/>
      <c r="DL8" s="165"/>
      <c r="DM8" s="165"/>
      <c r="DN8" s="165"/>
      <c r="DO8" s="165"/>
    </row>
    <row r="9" spans="1:119" ht="18.75" customHeight="1" thickBot="1" x14ac:dyDescent="0.2">
      <c r="A9" s="166"/>
      <c r="B9" s="584" t="s">
        <v>106</v>
      </c>
      <c r="C9" s="585"/>
      <c r="D9" s="585"/>
      <c r="E9" s="585"/>
      <c r="F9" s="585"/>
      <c r="G9" s="585"/>
      <c r="H9" s="585"/>
      <c r="I9" s="585"/>
      <c r="J9" s="585"/>
      <c r="K9" s="508"/>
      <c r="L9" s="586" t="s">
        <v>107</v>
      </c>
      <c r="M9" s="587"/>
      <c r="N9" s="587"/>
      <c r="O9" s="587"/>
      <c r="P9" s="587"/>
      <c r="Q9" s="588"/>
      <c r="R9" s="589">
        <v>3022</v>
      </c>
      <c r="S9" s="590"/>
      <c r="T9" s="590"/>
      <c r="U9" s="590"/>
      <c r="V9" s="591"/>
      <c r="W9" s="524" t="s">
        <v>108</v>
      </c>
      <c r="X9" s="525"/>
      <c r="Y9" s="525"/>
      <c r="Z9" s="525"/>
      <c r="AA9" s="525"/>
      <c r="AB9" s="525"/>
      <c r="AC9" s="525"/>
      <c r="AD9" s="525"/>
      <c r="AE9" s="525"/>
      <c r="AF9" s="525"/>
      <c r="AG9" s="525"/>
      <c r="AH9" s="525"/>
      <c r="AI9" s="525"/>
      <c r="AJ9" s="525"/>
      <c r="AK9" s="525"/>
      <c r="AL9" s="592"/>
      <c r="AM9" s="514" t="s">
        <v>109</v>
      </c>
      <c r="AN9" s="419"/>
      <c r="AO9" s="419"/>
      <c r="AP9" s="419"/>
      <c r="AQ9" s="419"/>
      <c r="AR9" s="419"/>
      <c r="AS9" s="419"/>
      <c r="AT9" s="420"/>
      <c r="AU9" s="502" t="s">
        <v>88</v>
      </c>
      <c r="AV9" s="503"/>
      <c r="AW9" s="503"/>
      <c r="AX9" s="503"/>
      <c r="AY9" s="425" t="s">
        <v>110</v>
      </c>
      <c r="AZ9" s="426"/>
      <c r="BA9" s="426"/>
      <c r="BB9" s="426"/>
      <c r="BC9" s="426"/>
      <c r="BD9" s="426"/>
      <c r="BE9" s="426"/>
      <c r="BF9" s="426"/>
      <c r="BG9" s="426"/>
      <c r="BH9" s="426"/>
      <c r="BI9" s="426"/>
      <c r="BJ9" s="426"/>
      <c r="BK9" s="426"/>
      <c r="BL9" s="426"/>
      <c r="BM9" s="427"/>
      <c r="BN9" s="445">
        <v>456</v>
      </c>
      <c r="BO9" s="446"/>
      <c r="BP9" s="446"/>
      <c r="BQ9" s="446"/>
      <c r="BR9" s="446"/>
      <c r="BS9" s="446"/>
      <c r="BT9" s="446"/>
      <c r="BU9" s="447"/>
      <c r="BV9" s="445">
        <v>-464</v>
      </c>
      <c r="BW9" s="446"/>
      <c r="BX9" s="446"/>
      <c r="BY9" s="446"/>
      <c r="BZ9" s="446"/>
      <c r="CA9" s="446"/>
      <c r="CB9" s="446"/>
      <c r="CC9" s="447"/>
      <c r="CD9" s="454" t="s">
        <v>111</v>
      </c>
      <c r="CE9" s="455"/>
      <c r="CF9" s="455"/>
      <c r="CG9" s="455"/>
      <c r="CH9" s="455"/>
      <c r="CI9" s="455"/>
      <c r="CJ9" s="455"/>
      <c r="CK9" s="455"/>
      <c r="CL9" s="455"/>
      <c r="CM9" s="455"/>
      <c r="CN9" s="455"/>
      <c r="CO9" s="455"/>
      <c r="CP9" s="455"/>
      <c r="CQ9" s="455"/>
      <c r="CR9" s="455"/>
      <c r="CS9" s="456"/>
      <c r="CT9" s="415">
        <v>15.2</v>
      </c>
      <c r="CU9" s="416"/>
      <c r="CV9" s="416"/>
      <c r="CW9" s="416"/>
      <c r="CX9" s="416"/>
      <c r="CY9" s="416"/>
      <c r="CZ9" s="416"/>
      <c r="DA9" s="417"/>
      <c r="DB9" s="415">
        <v>13.8</v>
      </c>
      <c r="DC9" s="416"/>
      <c r="DD9" s="416"/>
      <c r="DE9" s="416"/>
      <c r="DF9" s="416"/>
      <c r="DG9" s="416"/>
      <c r="DH9" s="416"/>
      <c r="DI9" s="417"/>
      <c r="DJ9" s="165"/>
      <c r="DK9" s="165"/>
      <c r="DL9" s="165"/>
      <c r="DM9" s="165"/>
      <c r="DN9" s="165"/>
      <c r="DO9" s="165"/>
    </row>
    <row r="10" spans="1:119" ht="18.75" customHeight="1" thickBot="1" x14ac:dyDescent="0.2">
      <c r="A10" s="166"/>
      <c r="B10" s="584"/>
      <c r="C10" s="585"/>
      <c r="D10" s="585"/>
      <c r="E10" s="585"/>
      <c r="F10" s="585"/>
      <c r="G10" s="585"/>
      <c r="H10" s="585"/>
      <c r="I10" s="585"/>
      <c r="J10" s="585"/>
      <c r="K10" s="508"/>
      <c r="L10" s="418" t="s">
        <v>112</v>
      </c>
      <c r="M10" s="419"/>
      <c r="N10" s="419"/>
      <c r="O10" s="419"/>
      <c r="P10" s="419"/>
      <c r="Q10" s="420"/>
      <c r="R10" s="421">
        <v>3251</v>
      </c>
      <c r="S10" s="422"/>
      <c r="T10" s="422"/>
      <c r="U10" s="422"/>
      <c r="V10" s="424"/>
      <c r="W10" s="593"/>
      <c r="X10" s="407"/>
      <c r="Y10" s="407"/>
      <c r="Z10" s="407"/>
      <c r="AA10" s="407"/>
      <c r="AB10" s="407"/>
      <c r="AC10" s="407"/>
      <c r="AD10" s="407"/>
      <c r="AE10" s="407"/>
      <c r="AF10" s="407"/>
      <c r="AG10" s="407"/>
      <c r="AH10" s="407"/>
      <c r="AI10" s="407"/>
      <c r="AJ10" s="407"/>
      <c r="AK10" s="407"/>
      <c r="AL10" s="594"/>
      <c r="AM10" s="514" t="s">
        <v>113</v>
      </c>
      <c r="AN10" s="419"/>
      <c r="AO10" s="419"/>
      <c r="AP10" s="419"/>
      <c r="AQ10" s="419"/>
      <c r="AR10" s="419"/>
      <c r="AS10" s="419"/>
      <c r="AT10" s="420"/>
      <c r="AU10" s="502" t="s">
        <v>114</v>
      </c>
      <c r="AV10" s="503"/>
      <c r="AW10" s="503"/>
      <c r="AX10" s="503"/>
      <c r="AY10" s="425" t="s">
        <v>115</v>
      </c>
      <c r="AZ10" s="426"/>
      <c r="BA10" s="426"/>
      <c r="BB10" s="426"/>
      <c r="BC10" s="426"/>
      <c r="BD10" s="426"/>
      <c r="BE10" s="426"/>
      <c r="BF10" s="426"/>
      <c r="BG10" s="426"/>
      <c r="BH10" s="426"/>
      <c r="BI10" s="426"/>
      <c r="BJ10" s="426"/>
      <c r="BK10" s="426"/>
      <c r="BL10" s="426"/>
      <c r="BM10" s="427"/>
      <c r="BN10" s="445">
        <v>1110</v>
      </c>
      <c r="BO10" s="446"/>
      <c r="BP10" s="446"/>
      <c r="BQ10" s="446"/>
      <c r="BR10" s="446"/>
      <c r="BS10" s="446"/>
      <c r="BT10" s="446"/>
      <c r="BU10" s="447"/>
      <c r="BV10" s="445">
        <v>1802</v>
      </c>
      <c r="BW10" s="446"/>
      <c r="BX10" s="446"/>
      <c r="BY10" s="446"/>
      <c r="BZ10" s="446"/>
      <c r="CA10" s="446"/>
      <c r="CB10" s="446"/>
      <c r="CC10" s="447"/>
      <c r="CD10" s="170" t="s">
        <v>116</v>
      </c>
      <c r="CE10" s="171"/>
      <c r="CF10" s="171"/>
      <c r="CG10" s="171"/>
      <c r="CH10" s="171"/>
      <c r="CI10" s="171"/>
      <c r="CJ10" s="171"/>
      <c r="CK10" s="171"/>
      <c r="CL10" s="171"/>
      <c r="CM10" s="171"/>
      <c r="CN10" s="171"/>
      <c r="CO10" s="171"/>
      <c r="CP10" s="171"/>
      <c r="CQ10" s="171"/>
      <c r="CR10" s="171"/>
      <c r="CS10" s="172"/>
      <c r="CT10" s="173"/>
      <c r="CU10" s="174"/>
      <c r="CV10" s="174"/>
      <c r="CW10" s="174"/>
      <c r="CX10" s="174"/>
      <c r="CY10" s="174"/>
      <c r="CZ10" s="174"/>
      <c r="DA10" s="175"/>
      <c r="DB10" s="173"/>
      <c r="DC10" s="174"/>
      <c r="DD10" s="174"/>
      <c r="DE10" s="174"/>
      <c r="DF10" s="174"/>
      <c r="DG10" s="174"/>
      <c r="DH10" s="174"/>
      <c r="DI10" s="175"/>
      <c r="DJ10" s="165"/>
      <c r="DK10" s="165"/>
      <c r="DL10" s="165"/>
      <c r="DM10" s="165"/>
      <c r="DN10" s="165"/>
      <c r="DO10" s="165"/>
    </row>
    <row r="11" spans="1:119" ht="18.75" customHeight="1" thickBot="1" x14ac:dyDescent="0.2">
      <c r="A11" s="166"/>
      <c r="B11" s="584"/>
      <c r="C11" s="585"/>
      <c r="D11" s="585"/>
      <c r="E11" s="585"/>
      <c r="F11" s="585"/>
      <c r="G11" s="585"/>
      <c r="H11" s="585"/>
      <c r="I11" s="585"/>
      <c r="J11" s="585"/>
      <c r="K11" s="508"/>
      <c r="L11" s="491" t="s">
        <v>117</v>
      </c>
      <c r="M11" s="492"/>
      <c r="N11" s="492"/>
      <c r="O11" s="492"/>
      <c r="P11" s="492"/>
      <c r="Q11" s="493"/>
      <c r="R11" s="581" t="s">
        <v>118</v>
      </c>
      <c r="S11" s="582"/>
      <c r="T11" s="582"/>
      <c r="U11" s="582"/>
      <c r="V11" s="583"/>
      <c r="W11" s="593"/>
      <c r="X11" s="407"/>
      <c r="Y11" s="407"/>
      <c r="Z11" s="407"/>
      <c r="AA11" s="407"/>
      <c r="AB11" s="407"/>
      <c r="AC11" s="407"/>
      <c r="AD11" s="407"/>
      <c r="AE11" s="407"/>
      <c r="AF11" s="407"/>
      <c r="AG11" s="407"/>
      <c r="AH11" s="407"/>
      <c r="AI11" s="407"/>
      <c r="AJ11" s="407"/>
      <c r="AK11" s="407"/>
      <c r="AL11" s="594"/>
      <c r="AM11" s="514" t="s">
        <v>119</v>
      </c>
      <c r="AN11" s="419"/>
      <c r="AO11" s="419"/>
      <c r="AP11" s="419"/>
      <c r="AQ11" s="419"/>
      <c r="AR11" s="419"/>
      <c r="AS11" s="419"/>
      <c r="AT11" s="420"/>
      <c r="AU11" s="502" t="s">
        <v>120</v>
      </c>
      <c r="AV11" s="503"/>
      <c r="AW11" s="503"/>
      <c r="AX11" s="503"/>
      <c r="AY11" s="425" t="s">
        <v>121</v>
      </c>
      <c r="AZ11" s="426"/>
      <c r="BA11" s="426"/>
      <c r="BB11" s="426"/>
      <c r="BC11" s="426"/>
      <c r="BD11" s="426"/>
      <c r="BE11" s="426"/>
      <c r="BF11" s="426"/>
      <c r="BG11" s="426"/>
      <c r="BH11" s="426"/>
      <c r="BI11" s="426"/>
      <c r="BJ11" s="426"/>
      <c r="BK11" s="426"/>
      <c r="BL11" s="426"/>
      <c r="BM11" s="427"/>
      <c r="BN11" s="445">
        <v>138936</v>
      </c>
      <c r="BO11" s="446"/>
      <c r="BP11" s="446"/>
      <c r="BQ11" s="446"/>
      <c r="BR11" s="446"/>
      <c r="BS11" s="446"/>
      <c r="BT11" s="446"/>
      <c r="BU11" s="447"/>
      <c r="BV11" s="445">
        <v>104576</v>
      </c>
      <c r="BW11" s="446"/>
      <c r="BX11" s="446"/>
      <c r="BY11" s="446"/>
      <c r="BZ11" s="446"/>
      <c r="CA11" s="446"/>
      <c r="CB11" s="446"/>
      <c r="CC11" s="447"/>
      <c r="CD11" s="454" t="s">
        <v>122</v>
      </c>
      <c r="CE11" s="455"/>
      <c r="CF11" s="455"/>
      <c r="CG11" s="455"/>
      <c r="CH11" s="455"/>
      <c r="CI11" s="455"/>
      <c r="CJ11" s="455"/>
      <c r="CK11" s="455"/>
      <c r="CL11" s="455"/>
      <c r="CM11" s="455"/>
      <c r="CN11" s="455"/>
      <c r="CO11" s="455"/>
      <c r="CP11" s="455"/>
      <c r="CQ11" s="455"/>
      <c r="CR11" s="455"/>
      <c r="CS11" s="456"/>
      <c r="CT11" s="558" t="s">
        <v>123</v>
      </c>
      <c r="CU11" s="559"/>
      <c r="CV11" s="559"/>
      <c r="CW11" s="559"/>
      <c r="CX11" s="559"/>
      <c r="CY11" s="559"/>
      <c r="CZ11" s="559"/>
      <c r="DA11" s="560"/>
      <c r="DB11" s="558" t="s">
        <v>124</v>
      </c>
      <c r="DC11" s="559"/>
      <c r="DD11" s="559"/>
      <c r="DE11" s="559"/>
      <c r="DF11" s="559"/>
      <c r="DG11" s="559"/>
      <c r="DH11" s="559"/>
      <c r="DI11" s="560"/>
      <c r="DJ11" s="165"/>
      <c r="DK11" s="165"/>
      <c r="DL11" s="165"/>
      <c r="DM11" s="165"/>
      <c r="DN11" s="165"/>
      <c r="DO11" s="165"/>
    </row>
    <row r="12" spans="1:119" ht="18.75" customHeight="1" x14ac:dyDescent="0.15">
      <c r="A12" s="166"/>
      <c r="B12" s="561" t="s">
        <v>125</v>
      </c>
      <c r="C12" s="562"/>
      <c r="D12" s="562"/>
      <c r="E12" s="562"/>
      <c r="F12" s="562"/>
      <c r="G12" s="562"/>
      <c r="H12" s="562"/>
      <c r="I12" s="562"/>
      <c r="J12" s="562"/>
      <c r="K12" s="563"/>
      <c r="L12" s="570" t="s">
        <v>126</v>
      </c>
      <c r="M12" s="571"/>
      <c r="N12" s="571"/>
      <c r="O12" s="571"/>
      <c r="P12" s="571"/>
      <c r="Q12" s="572"/>
      <c r="R12" s="573">
        <v>3235</v>
      </c>
      <c r="S12" s="574"/>
      <c r="T12" s="574"/>
      <c r="U12" s="574"/>
      <c r="V12" s="575"/>
      <c r="W12" s="576" t="s">
        <v>1</v>
      </c>
      <c r="X12" s="503"/>
      <c r="Y12" s="503"/>
      <c r="Z12" s="503"/>
      <c r="AA12" s="503"/>
      <c r="AB12" s="577"/>
      <c r="AC12" s="502" t="s">
        <v>127</v>
      </c>
      <c r="AD12" s="503"/>
      <c r="AE12" s="503"/>
      <c r="AF12" s="503"/>
      <c r="AG12" s="577"/>
      <c r="AH12" s="502" t="s">
        <v>128</v>
      </c>
      <c r="AI12" s="503"/>
      <c r="AJ12" s="503"/>
      <c r="AK12" s="503"/>
      <c r="AL12" s="578"/>
      <c r="AM12" s="514" t="s">
        <v>129</v>
      </c>
      <c r="AN12" s="419"/>
      <c r="AO12" s="419"/>
      <c r="AP12" s="419"/>
      <c r="AQ12" s="419"/>
      <c r="AR12" s="419"/>
      <c r="AS12" s="419"/>
      <c r="AT12" s="420"/>
      <c r="AU12" s="502" t="s">
        <v>120</v>
      </c>
      <c r="AV12" s="503"/>
      <c r="AW12" s="503"/>
      <c r="AX12" s="503"/>
      <c r="AY12" s="425" t="s">
        <v>130</v>
      </c>
      <c r="AZ12" s="426"/>
      <c r="BA12" s="426"/>
      <c r="BB12" s="426"/>
      <c r="BC12" s="426"/>
      <c r="BD12" s="426"/>
      <c r="BE12" s="426"/>
      <c r="BF12" s="426"/>
      <c r="BG12" s="426"/>
      <c r="BH12" s="426"/>
      <c r="BI12" s="426"/>
      <c r="BJ12" s="426"/>
      <c r="BK12" s="426"/>
      <c r="BL12" s="426"/>
      <c r="BM12" s="427"/>
      <c r="BN12" s="445">
        <v>0</v>
      </c>
      <c r="BO12" s="446"/>
      <c r="BP12" s="446"/>
      <c r="BQ12" s="446"/>
      <c r="BR12" s="446"/>
      <c r="BS12" s="446"/>
      <c r="BT12" s="446"/>
      <c r="BU12" s="447"/>
      <c r="BV12" s="445">
        <v>0</v>
      </c>
      <c r="BW12" s="446"/>
      <c r="BX12" s="446"/>
      <c r="BY12" s="446"/>
      <c r="BZ12" s="446"/>
      <c r="CA12" s="446"/>
      <c r="CB12" s="446"/>
      <c r="CC12" s="447"/>
      <c r="CD12" s="454" t="s">
        <v>131</v>
      </c>
      <c r="CE12" s="455"/>
      <c r="CF12" s="455"/>
      <c r="CG12" s="455"/>
      <c r="CH12" s="455"/>
      <c r="CI12" s="455"/>
      <c r="CJ12" s="455"/>
      <c r="CK12" s="455"/>
      <c r="CL12" s="455"/>
      <c r="CM12" s="455"/>
      <c r="CN12" s="455"/>
      <c r="CO12" s="455"/>
      <c r="CP12" s="455"/>
      <c r="CQ12" s="455"/>
      <c r="CR12" s="455"/>
      <c r="CS12" s="456"/>
      <c r="CT12" s="558" t="s">
        <v>124</v>
      </c>
      <c r="CU12" s="559"/>
      <c r="CV12" s="559"/>
      <c r="CW12" s="559"/>
      <c r="CX12" s="559"/>
      <c r="CY12" s="559"/>
      <c r="CZ12" s="559"/>
      <c r="DA12" s="560"/>
      <c r="DB12" s="558" t="s">
        <v>123</v>
      </c>
      <c r="DC12" s="559"/>
      <c r="DD12" s="559"/>
      <c r="DE12" s="559"/>
      <c r="DF12" s="559"/>
      <c r="DG12" s="559"/>
      <c r="DH12" s="559"/>
      <c r="DI12" s="560"/>
      <c r="DJ12" s="165"/>
      <c r="DK12" s="165"/>
      <c r="DL12" s="165"/>
      <c r="DM12" s="165"/>
      <c r="DN12" s="165"/>
      <c r="DO12" s="165"/>
    </row>
    <row r="13" spans="1:119" ht="18.75" customHeight="1" x14ac:dyDescent="0.15">
      <c r="A13" s="166"/>
      <c r="B13" s="564"/>
      <c r="C13" s="565"/>
      <c r="D13" s="565"/>
      <c r="E13" s="565"/>
      <c r="F13" s="565"/>
      <c r="G13" s="565"/>
      <c r="H13" s="565"/>
      <c r="I13" s="565"/>
      <c r="J13" s="565"/>
      <c r="K13" s="566"/>
      <c r="L13" s="176"/>
      <c r="M13" s="545" t="s">
        <v>132</v>
      </c>
      <c r="N13" s="546"/>
      <c r="O13" s="546"/>
      <c r="P13" s="546"/>
      <c r="Q13" s="547"/>
      <c r="R13" s="548">
        <v>3230</v>
      </c>
      <c r="S13" s="549"/>
      <c r="T13" s="549"/>
      <c r="U13" s="549"/>
      <c r="V13" s="550"/>
      <c r="W13" s="536" t="s">
        <v>133</v>
      </c>
      <c r="X13" s="458"/>
      <c r="Y13" s="458"/>
      <c r="Z13" s="458"/>
      <c r="AA13" s="458"/>
      <c r="AB13" s="459"/>
      <c r="AC13" s="421">
        <v>174</v>
      </c>
      <c r="AD13" s="422"/>
      <c r="AE13" s="422"/>
      <c r="AF13" s="422"/>
      <c r="AG13" s="423"/>
      <c r="AH13" s="421">
        <v>205</v>
      </c>
      <c r="AI13" s="422"/>
      <c r="AJ13" s="422"/>
      <c r="AK13" s="422"/>
      <c r="AL13" s="424"/>
      <c r="AM13" s="514" t="s">
        <v>134</v>
      </c>
      <c r="AN13" s="419"/>
      <c r="AO13" s="419"/>
      <c r="AP13" s="419"/>
      <c r="AQ13" s="419"/>
      <c r="AR13" s="419"/>
      <c r="AS13" s="419"/>
      <c r="AT13" s="420"/>
      <c r="AU13" s="502" t="s">
        <v>135</v>
      </c>
      <c r="AV13" s="503"/>
      <c r="AW13" s="503"/>
      <c r="AX13" s="503"/>
      <c r="AY13" s="425" t="s">
        <v>136</v>
      </c>
      <c r="AZ13" s="426"/>
      <c r="BA13" s="426"/>
      <c r="BB13" s="426"/>
      <c r="BC13" s="426"/>
      <c r="BD13" s="426"/>
      <c r="BE13" s="426"/>
      <c r="BF13" s="426"/>
      <c r="BG13" s="426"/>
      <c r="BH13" s="426"/>
      <c r="BI13" s="426"/>
      <c r="BJ13" s="426"/>
      <c r="BK13" s="426"/>
      <c r="BL13" s="426"/>
      <c r="BM13" s="427"/>
      <c r="BN13" s="445">
        <v>140502</v>
      </c>
      <c r="BO13" s="446"/>
      <c r="BP13" s="446"/>
      <c r="BQ13" s="446"/>
      <c r="BR13" s="446"/>
      <c r="BS13" s="446"/>
      <c r="BT13" s="446"/>
      <c r="BU13" s="447"/>
      <c r="BV13" s="445">
        <v>105914</v>
      </c>
      <c r="BW13" s="446"/>
      <c r="BX13" s="446"/>
      <c r="BY13" s="446"/>
      <c r="BZ13" s="446"/>
      <c r="CA13" s="446"/>
      <c r="CB13" s="446"/>
      <c r="CC13" s="447"/>
      <c r="CD13" s="454" t="s">
        <v>137</v>
      </c>
      <c r="CE13" s="455"/>
      <c r="CF13" s="455"/>
      <c r="CG13" s="455"/>
      <c r="CH13" s="455"/>
      <c r="CI13" s="455"/>
      <c r="CJ13" s="455"/>
      <c r="CK13" s="455"/>
      <c r="CL13" s="455"/>
      <c r="CM13" s="455"/>
      <c r="CN13" s="455"/>
      <c r="CO13" s="455"/>
      <c r="CP13" s="455"/>
      <c r="CQ13" s="455"/>
      <c r="CR13" s="455"/>
      <c r="CS13" s="456"/>
      <c r="CT13" s="415">
        <v>-4.4000000000000004</v>
      </c>
      <c r="CU13" s="416"/>
      <c r="CV13" s="416"/>
      <c r="CW13" s="416"/>
      <c r="CX13" s="416"/>
      <c r="CY13" s="416"/>
      <c r="CZ13" s="416"/>
      <c r="DA13" s="417"/>
      <c r="DB13" s="415">
        <v>-3.3</v>
      </c>
      <c r="DC13" s="416"/>
      <c r="DD13" s="416"/>
      <c r="DE13" s="416"/>
      <c r="DF13" s="416"/>
      <c r="DG13" s="416"/>
      <c r="DH13" s="416"/>
      <c r="DI13" s="417"/>
      <c r="DJ13" s="165"/>
      <c r="DK13" s="165"/>
      <c r="DL13" s="165"/>
      <c r="DM13" s="165"/>
      <c r="DN13" s="165"/>
      <c r="DO13" s="165"/>
    </row>
    <row r="14" spans="1:119" ht="18.75" customHeight="1" thickBot="1" x14ac:dyDescent="0.2">
      <c r="A14" s="166"/>
      <c r="B14" s="564"/>
      <c r="C14" s="565"/>
      <c r="D14" s="565"/>
      <c r="E14" s="565"/>
      <c r="F14" s="565"/>
      <c r="G14" s="565"/>
      <c r="H14" s="565"/>
      <c r="I14" s="565"/>
      <c r="J14" s="565"/>
      <c r="K14" s="566"/>
      <c r="L14" s="538" t="s">
        <v>138</v>
      </c>
      <c r="M14" s="579"/>
      <c r="N14" s="579"/>
      <c r="O14" s="579"/>
      <c r="P14" s="579"/>
      <c r="Q14" s="580"/>
      <c r="R14" s="548">
        <v>3248</v>
      </c>
      <c r="S14" s="549"/>
      <c r="T14" s="549"/>
      <c r="U14" s="549"/>
      <c r="V14" s="550"/>
      <c r="W14" s="551"/>
      <c r="X14" s="461"/>
      <c r="Y14" s="461"/>
      <c r="Z14" s="461"/>
      <c r="AA14" s="461"/>
      <c r="AB14" s="462"/>
      <c r="AC14" s="541">
        <v>13.2</v>
      </c>
      <c r="AD14" s="542"/>
      <c r="AE14" s="542"/>
      <c r="AF14" s="542"/>
      <c r="AG14" s="543"/>
      <c r="AH14" s="541">
        <v>14.9</v>
      </c>
      <c r="AI14" s="542"/>
      <c r="AJ14" s="542"/>
      <c r="AK14" s="542"/>
      <c r="AL14" s="544"/>
      <c r="AM14" s="514"/>
      <c r="AN14" s="419"/>
      <c r="AO14" s="419"/>
      <c r="AP14" s="419"/>
      <c r="AQ14" s="419"/>
      <c r="AR14" s="419"/>
      <c r="AS14" s="419"/>
      <c r="AT14" s="420"/>
      <c r="AU14" s="502"/>
      <c r="AV14" s="503"/>
      <c r="AW14" s="503"/>
      <c r="AX14" s="503"/>
      <c r="AY14" s="425"/>
      <c r="AZ14" s="426"/>
      <c r="BA14" s="426"/>
      <c r="BB14" s="426"/>
      <c r="BC14" s="426"/>
      <c r="BD14" s="426"/>
      <c r="BE14" s="426"/>
      <c r="BF14" s="426"/>
      <c r="BG14" s="426"/>
      <c r="BH14" s="426"/>
      <c r="BI14" s="426"/>
      <c r="BJ14" s="426"/>
      <c r="BK14" s="426"/>
      <c r="BL14" s="426"/>
      <c r="BM14" s="427"/>
      <c r="BN14" s="445"/>
      <c r="BO14" s="446"/>
      <c r="BP14" s="446"/>
      <c r="BQ14" s="446"/>
      <c r="BR14" s="446"/>
      <c r="BS14" s="446"/>
      <c r="BT14" s="446"/>
      <c r="BU14" s="447"/>
      <c r="BV14" s="445"/>
      <c r="BW14" s="446"/>
      <c r="BX14" s="446"/>
      <c r="BY14" s="446"/>
      <c r="BZ14" s="446"/>
      <c r="CA14" s="446"/>
      <c r="CB14" s="446"/>
      <c r="CC14" s="447"/>
      <c r="CD14" s="451" t="s">
        <v>139</v>
      </c>
      <c r="CE14" s="452"/>
      <c r="CF14" s="452"/>
      <c r="CG14" s="452"/>
      <c r="CH14" s="452"/>
      <c r="CI14" s="452"/>
      <c r="CJ14" s="452"/>
      <c r="CK14" s="452"/>
      <c r="CL14" s="452"/>
      <c r="CM14" s="452"/>
      <c r="CN14" s="452"/>
      <c r="CO14" s="452"/>
      <c r="CP14" s="452"/>
      <c r="CQ14" s="452"/>
      <c r="CR14" s="452"/>
      <c r="CS14" s="453"/>
      <c r="CT14" s="552" t="s">
        <v>123</v>
      </c>
      <c r="CU14" s="553"/>
      <c r="CV14" s="553"/>
      <c r="CW14" s="553"/>
      <c r="CX14" s="553"/>
      <c r="CY14" s="553"/>
      <c r="CZ14" s="553"/>
      <c r="DA14" s="554"/>
      <c r="DB14" s="552" t="s">
        <v>140</v>
      </c>
      <c r="DC14" s="553"/>
      <c r="DD14" s="553"/>
      <c r="DE14" s="553"/>
      <c r="DF14" s="553"/>
      <c r="DG14" s="553"/>
      <c r="DH14" s="553"/>
      <c r="DI14" s="554"/>
      <c r="DJ14" s="165"/>
      <c r="DK14" s="165"/>
      <c r="DL14" s="165"/>
      <c r="DM14" s="165"/>
      <c r="DN14" s="165"/>
      <c r="DO14" s="165"/>
    </row>
    <row r="15" spans="1:119" ht="18.75" customHeight="1" x14ac:dyDescent="0.15">
      <c r="A15" s="166"/>
      <c r="B15" s="564"/>
      <c r="C15" s="565"/>
      <c r="D15" s="565"/>
      <c r="E15" s="565"/>
      <c r="F15" s="565"/>
      <c r="G15" s="565"/>
      <c r="H15" s="565"/>
      <c r="I15" s="565"/>
      <c r="J15" s="565"/>
      <c r="K15" s="566"/>
      <c r="L15" s="176"/>
      <c r="M15" s="545" t="s">
        <v>141</v>
      </c>
      <c r="N15" s="546"/>
      <c r="O15" s="546"/>
      <c r="P15" s="546"/>
      <c r="Q15" s="547"/>
      <c r="R15" s="548">
        <v>3243</v>
      </c>
      <c r="S15" s="549"/>
      <c r="T15" s="549"/>
      <c r="U15" s="549"/>
      <c r="V15" s="550"/>
      <c r="W15" s="536" t="s">
        <v>142</v>
      </c>
      <c r="X15" s="458"/>
      <c r="Y15" s="458"/>
      <c r="Z15" s="458"/>
      <c r="AA15" s="458"/>
      <c r="AB15" s="459"/>
      <c r="AC15" s="421">
        <v>297</v>
      </c>
      <c r="AD15" s="422"/>
      <c r="AE15" s="422"/>
      <c r="AF15" s="422"/>
      <c r="AG15" s="423"/>
      <c r="AH15" s="421">
        <v>276</v>
      </c>
      <c r="AI15" s="422"/>
      <c r="AJ15" s="422"/>
      <c r="AK15" s="422"/>
      <c r="AL15" s="424"/>
      <c r="AM15" s="514"/>
      <c r="AN15" s="419"/>
      <c r="AO15" s="419"/>
      <c r="AP15" s="419"/>
      <c r="AQ15" s="419"/>
      <c r="AR15" s="419"/>
      <c r="AS15" s="419"/>
      <c r="AT15" s="420"/>
      <c r="AU15" s="502"/>
      <c r="AV15" s="503"/>
      <c r="AW15" s="503"/>
      <c r="AX15" s="503"/>
      <c r="AY15" s="437" t="s">
        <v>143</v>
      </c>
      <c r="AZ15" s="438"/>
      <c r="BA15" s="438"/>
      <c r="BB15" s="438"/>
      <c r="BC15" s="438"/>
      <c r="BD15" s="438"/>
      <c r="BE15" s="438"/>
      <c r="BF15" s="438"/>
      <c r="BG15" s="438"/>
      <c r="BH15" s="438"/>
      <c r="BI15" s="438"/>
      <c r="BJ15" s="438"/>
      <c r="BK15" s="438"/>
      <c r="BL15" s="438"/>
      <c r="BM15" s="439"/>
      <c r="BN15" s="440">
        <v>214958</v>
      </c>
      <c r="BO15" s="441"/>
      <c r="BP15" s="441"/>
      <c r="BQ15" s="441"/>
      <c r="BR15" s="441"/>
      <c r="BS15" s="441"/>
      <c r="BT15" s="441"/>
      <c r="BU15" s="442"/>
      <c r="BV15" s="440">
        <v>218335</v>
      </c>
      <c r="BW15" s="441"/>
      <c r="BX15" s="441"/>
      <c r="BY15" s="441"/>
      <c r="BZ15" s="441"/>
      <c r="CA15" s="441"/>
      <c r="CB15" s="441"/>
      <c r="CC15" s="442"/>
      <c r="CD15" s="555" t="s">
        <v>144</v>
      </c>
      <c r="CE15" s="556"/>
      <c r="CF15" s="556"/>
      <c r="CG15" s="556"/>
      <c r="CH15" s="556"/>
      <c r="CI15" s="556"/>
      <c r="CJ15" s="556"/>
      <c r="CK15" s="556"/>
      <c r="CL15" s="556"/>
      <c r="CM15" s="556"/>
      <c r="CN15" s="556"/>
      <c r="CO15" s="556"/>
      <c r="CP15" s="556"/>
      <c r="CQ15" s="556"/>
      <c r="CR15" s="556"/>
      <c r="CS15" s="557"/>
      <c r="CT15" s="177"/>
      <c r="CU15" s="178"/>
      <c r="CV15" s="178"/>
      <c r="CW15" s="178"/>
      <c r="CX15" s="178"/>
      <c r="CY15" s="178"/>
      <c r="CZ15" s="178"/>
      <c r="DA15" s="179"/>
      <c r="DB15" s="177"/>
      <c r="DC15" s="178"/>
      <c r="DD15" s="178"/>
      <c r="DE15" s="178"/>
      <c r="DF15" s="178"/>
      <c r="DG15" s="178"/>
      <c r="DH15" s="178"/>
      <c r="DI15" s="179"/>
      <c r="DJ15" s="165"/>
      <c r="DK15" s="165"/>
      <c r="DL15" s="165"/>
      <c r="DM15" s="165"/>
      <c r="DN15" s="165"/>
      <c r="DO15" s="165"/>
    </row>
    <row r="16" spans="1:119" ht="18.75" customHeight="1" x14ac:dyDescent="0.15">
      <c r="A16" s="166"/>
      <c r="B16" s="564"/>
      <c r="C16" s="565"/>
      <c r="D16" s="565"/>
      <c r="E16" s="565"/>
      <c r="F16" s="565"/>
      <c r="G16" s="565"/>
      <c r="H16" s="565"/>
      <c r="I16" s="565"/>
      <c r="J16" s="565"/>
      <c r="K16" s="566"/>
      <c r="L16" s="538" t="s">
        <v>145</v>
      </c>
      <c r="M16" s="539"/>
      <c r="N16" s="539"/>
      <c r="O16" s="539"/>
      <c r="P16" s="539"/>
      <c r="Q16" s="540"/>
      <c r="R16" s="533" t="s">
        <v>146</v>
      </c>
      <c r="S16" s="534"/>
      <c r="T16" s="534"/>
      <c r="U16" s="534"/>
      <c r="V16" s="535"/>
      <c r="W16" s="551"/>
      <c r="X16" s="461"/>
      <c r="Y16" s="461"/>
      <c r="Z16" s="461"/>
      <c r="AA16" s="461"/>
      <c r="AB16" s="462"/>
      <c r="AC16" s="541">
        <v>22.6</v>
      </c>
      <c r="AD16" s="542"/>
      <c r="AE16" s="542"/>
      <c r="AF16" s="542"/>
      <c r="AG16" s="543"/>
      <c r="AH16" s="541">
        <v>20</v>
      </c>
      <c r="AI16" s="542"/>
      <c r="AJ16" s="542"/>
      <c r="AK16" s="542"/>
      <c r="AL16" s="544"/>
      <c r="AM16" s="514"/>
      <c r="AN16" s="419"/>
      <c r="AO16" s="419"/>
      <c r="AP16" s="419"/>
      <c r="AQ16" s="419"/>
      <c r="AR16" s="419"/>
      <c r="AS16" s="419"/>
      <c r="AT16" s="420"/>
      <c r="AU16" s="502"/>
      <c r="AV16" s="503"/>
      <c r="AW16" s="503"/>
      <c r="AX16" s="503"/>
      <c r="AY16" s="425" t="s">
        <v>147</v>
      </c>
      <c r="AZ16" s="426"/>
      <c r="BA16" s="426"/>
      <c r="BB16" s="426"/>
      <c r="BC16" s="426"/>
      <c r="BD16" s="426"/>
      <c r="BE16" s="426"/>
      <c r="BF16" s="426"/>
      <c r="BG16" s="426"/>
      <c r="BH16" s="426"/>
      <c r="BI16" s="426"/>
      <c r="BJ16" s="426"/>
      <c r="BK16" s="426"/>
      <c r="BL16" s="426"/>
      <c r="BM16" s="427"/>
      <c r="BN16" s="445">
        <v>1309500</v>
      </c>
      <c r="BO16" s="446"/>
      <c r="BP16" s="446"/>
      <c r="BQ16" s="446"/>
      <c r="BR16" s="446"/>
      <c r="BS16" s="446"/>
      <c r="BT16" s="446"/>
      <c r="BU16" s="447"/>
      <c r="BV16" s="445">
        <v>1333145</v>
      </c>
      <c r="BW16" s="446"/>
      <c r="BX16" s="446"/>
      <c r="BY16" s="446"/>
      <c r="BZ16" s="446"/>
      <c r="CA16" s="446"/>
      <c r="CB16" s="446"/>
      <c r="CC16" s="447"/>
      <c r="CD16" s="180"/>
      <c r="CE16" s="443"/>
      <c r="CF16" s="443"/>
      <c r="CG16" s="443"/>
      <c r="CH16" s="443"/>
      <c r="CI16" s="443"/>
      <c r="CJ16" s="443"/>
      <c r="CK16" s="443"/>
      <c r="CL16" s="443"/>
      <c r="CM16" s="443"/>
      <c r="CN16" s="443"/>
      <c r="CO16" s="443"/>
      <c r="CP16" s="443"/>
      <c r="CQ16" s="443"/>
      <c r="CR16" s="443"/>
      <c r="CS16" s="444"/>
      <c r="CT16" s="415"/>
      <c r="CU16" s="416"/>
      <c r="CV16" s="416"/>
      <c r="CW16" s="416"/>
      <c r="CX16" s="416"/>
      <c r="CY16" s="416"/>
      <c r="CZ16" s="416"/>
      <c r="DA16" s="417"/>
      <c r="DB16" s="415"/>
      <c r="DC16" s="416"/>
      <c r="DD16" s="416"/>
      <c r="DE16" s="416"/>
      <c r="DF16" s="416"/>
      <c r="DG16" s="416"/>
      <c r="DH16" s="416"/>
      <c r="DI16" s="417"/>
      <c r="DJ16" s="165"/>
      <c r="DK16" s="165"/>
      <c r="DL16" s="165"/>
      <c r="DM16" s="165"/>
      <c r="DN16" s="165"/>
      <c r="DO16" s="165"/>
    </row>
    <row r="17" spans="1:119" ht="18.75" customHeight="1" thickBot="1" x14ac:dyDescent="0.2">
      <c r="A17" s="166"/>
      <c r="B17" s="567"/>
      <c r="C17" s="568"/>
      <c r="D17" s="568"/>
      <c r="E17" s="568"/>
      <c r="F17" s="568"/>
      <c r="G17" s="568"/>
      <c r="H17" s="568"/>
      <c r="I17" s="568"/>
      <c r="J17" s="568"/>
      <c r="K17" s="569"/>
      <c r="L17" s="181"/>
      <c r="M17" s="530" t="s">
        <v>148</v>
      </c>
      <c r="N17" s="531"/>
      <c r="O17" s="531"/>
      <c r="P17" s="531"/>
      <c r="Q17" s="532"/>
      <c r="R17" s="533" t="s">
        <v>146</v>
      </c>
      <c r="S17" s="534"/>
      <c r="T17" s="534"/>
      <c r="U17" s="534"/>
      <c r="V17" s="535"/>
      <c r="W17" s="536" t="s">
        <v>149</v>
      </c>
      <c r="X17" s="458"/>
      <c r="Y17" s="458"/>
      <c r="Z17" s="458"/>
      <c r="AA17" s="458"/>
      <c r="AB17" s="459"/>
      <c r="AC17" s="421">
        <v>845</v>
      </c>
      <c r="AD17" s="422"/>
      <c r="AE17" s="422"/>
      <c r="AF17" s="422"/>
      <c r="AG17" s="423"/>
      <c r="AH17" s="421">
        <v>897</v>
      </c>
      <c r="AI17" s="422"/>
      <c r="AJ17" s="422"/>
      <c r="AK17" s="422"/>
      <c r="AL17" s="424"/>
      <c r="AM17" s="514"/>
      <c r="AN17" s="419"/>
      <c r="AO17" s="419"/>
      <c r="AP17" s="419"/>
      <c r="AQ17" s="419"/>
      <c r="AR17" s="419"/>
      <c r="AS17" s="419"/>
      <c r="AT17" s="420"/>
      <c r="AU17" s="502"/>
      <c r="AV17" s="503"/>
      <c r="AW17" s="503"/>
      <c r="AX17" s="503"/>
      <c r="AY17" s="425" t="s">
        <v>150</v>
      </c>
      <c r="AZ17" s="426"/>
      <c r="BA17" s="426"/>
      <c r="BB17" s="426"/>
      <c r="BC17" s="426"/>
      <c r="BD17" s="426"/>
      <c r="BE17" s="426"/>
      <c r="BF17" s="426"/>
      <c r="BG17" s="426"/>
      <c r="BH17" s="426"/>
      <c r="BI17" s="426"/>
      <c r="BJ17" s="426"/>
      <c r="BK17" s="426"/>
      <c r="BL17" s="426"/>
      <c r="BM17" s="427"/>
      <c r="BN17" s="445">
        <v>264178</v>
      </c>
      <c r="BO17" s="446"/>
      <c r="BP17" s="446"/>
      <c r="BQ17" s="446"/>
      <c r="BR17" s="446"/>
      <c r="BS17" s="446"/>
      <c r="BT17" s="446"/>
      <c r="BU17" s="447"/>
      <c r="BV17" s="445">
        <v>268080</v>
      </c>
      <c r="BW17" s="446"/>
      <c r="BX17" s="446"/>
      <c r="BY17" s="446"/>
      <c r="BZ17" s="446"/>
      <c r="CA17" s="446"/>
      <c r="CB17" s="446"/>
      <c r="CC17" s="447"/>
      <c r="CD17" s="180"/>
      <c r="CE17" s="443"/>
      <c r="CF17" s="443"/>
      <c r="CG17" s="443"/>
      <c r="CH17" s="443"/>
      <c r="CI17" s="443"/>
      <c r="CJ17" s="443"/>
      <c r="CK17" s="443"/>
      <c r="CL17" s="443"/>
      <c r="CM17" s="443"/>
      <c r="CN17" s="443"/>
      <c r="CO17" s="443"/>
      <c r="CP17" s="443"/>
      <c r="CQ17" s="443"/>
      <c r="CR17" s="443"/>
      <c r="CS17" s="444"/>
      <c r="CT17" s="415"/>
      <c r="CU17" s="416"/>
      <c r="CV17" s="416"/>
      <c r="CW17" s="416"/>
      <c r="CX17" s="416"/>
      <c r="CY17" s="416"/>
      <c r="CZ17" s="416"/>
      <c r="DA17" s="417"/>
      <c r="DB17" s="415"/>
      <c r="DC17" s="416"/>
      <c r="DD17" s="416"/>
      <c r="DE17" s="416"/>
      <c r="DF17" s="416"/>
      <c r="DG17" s="416"/>
      <c r="DH17" s="416"/>
      <c r="DI17" s="417"/>
      <c r="DJ17" s="165"/>
      <c r="DK17" s="165"/>
      <c r="DL17" s="165"/>
      <c r="DM17" s="165"/>
      <c r="DN17" s="165"/>
      <c r="DO17" s="165"/>
    </row>
    <row r="18" spans="1:119" ht="18.75" customHeight="1" thickBot="1" x14ac:dyDescent="0.2">
      <c r="A18" s="166"/>
      <c r="B18" s="507" t="s">
        <v>151</v>
      </c>
      <c r="C18" s="508"/>
      <c r="D18" s="508"/>
      <c r="E18" s="509"/>
      <c r="F18" s="509"/>
      <c r="G18" s="509"/>
      <c r="H18" s="509"/>
      <c r="I18" s="509"/>
      <c r="J18" s="509"/>
      <c r="K18" s="509"/>
      <c r="L18" s="510">
        <v>31.98</v>
      </c>
      <c r="M18" s="510"/>
      <c r="N18" s="510"/>
      <c r="O18" s="510"/>
      <c r="P18" s="510"/>
      <c r="Q18" s="510"/>
      <c r="R18" s="511"/>
      <c r="S18" s="511"/>
      <c r="T18" s="511"/>
      <c r="U18" s="511"/>
      <c r="V18" s="512"/>
      <c r="W18" s="526"/>
      <c r="X18" s="527"/>
      <c r="Y18" s="527"/>
      <c r="Z18" s="527"/>
      <c r="AA18" s="527"/>
      <c r="AB18" s="537"/>
      <c r="AC18" s="409">
        <v>64.2</v>
      </c>
      <c r="AD18" s="410"/>
      <c r="AE18" s="410"/>
      <c r="AF18" s="410"/>
      <c r="AG18" s="513"/>
      <c r="AH18" s="409">
        <v>65.099999999999994</v>
      </c>
      <c r="AI18" s="410"/>
      <c r="AJ18" s="410"/>
      <c r="AK18" s="410"/>
      <c r="AL18" s="411"/>
      <c r="AM18" s="514"/>
      <c r="AN18" s="419"/>
      <c r="AO18" s="419"/>
      <c r="AP18" s="419"/>
      <c r="AQ18" s="419"/>
      <c r="AR18" s="419"/>
      <c r="AS18" s="419"/>
      <c r="AT18" s="420"/>
      <c r="AU18" s="502"/>
      <c r="AV18" s="503"/>
      <c r="AW18" s="503"/>
      <c r="AX18" s="503"/>
      <c r="AY18" s="425" t="s">
        <v>152</v>
      </c>
      <c r="AZ18" s="426"/>
      <c r="BA18" s="426"/>
      <c r="BB18" s="426"/>
      <c r="BC18" s="426"/>
      <c r="BD18" s="426"/>
      <c r="BE18" s="426"/>
      <c r="BF18" s="426"/>
      <c r="BG18" s="426"/>
      <c r="BH18" s="426"/>
      <c r="BI18" s="426"/>
      <c r="BJ18" s="426"/>
      <c r="BK18" s="426"/>
      <c r="BL18" s="426"/>
      <c r="BM18" s="427"/>
      <c r="BN18" s="445">
        <v>1184452</v>
      </c>
      <c r="BO18" s="446"/>
      <c r="BP18" s="446"/>
      <c r="BQ18" s="446"/>
      <c r="BR18" s="446"/>
      <c r="BS18" s="446"/>
      <c r="BT18" s="446"/>
      <c r="BU18" s="447"/>
      <c r="BV18" s="445">
        <v>1166569</v>
      </c>
      <c r="BW18" s="446"/>
      <c r="BX18" s="446"/>
      <c r="BY18" s="446"/>
      <c r="BZ18" s="446"/>
      <c r="CA18" s="446"/>
      <c r="CB18" s="446"/>
      <c r="CC18" s="447"/>
      <c r="CD18" s="180"/>
      <c r="CE18" s="443"/>
      <c r="CF18" s="443"/>
      <c r="CG18" s="443"/>
      <c r="CH18" s="443"/>
      <c r="CI18" s="443"/>
      <c r="CJ18" s="443"/>
      <c r="CK18" s="443"/>
      <c r="CL18" s="443"/>
      <c r="CM18" s="443"/>
      <c r="CN18" s="443"/>
      <c r="CO18" s="443"/>
      <c r="CP18" s="443"/>
      <c r="CQ18" s="443"/>
      <c r="CR18" s="443"/>
      <c r="CS18" s="444"/>
      <c r="CT18" s="415"/>
      <c r="CU18" s="416"/>
      <c r="CV18" s="416"/>
      <c r="CW18" s="416"/>
      <c r="CX18" s="416"/>
      <c r="CY18" s="416"/>
      <c r="CZ18" s="416"/>
      <c r="DA18" s="417"/>
      <c r="DB18" s="415"/>
      <c r="DC18" s="416"/>
      <c r="DD18" s="416"/>
      <c r="DE18" s="416"/>
      <c r="DF18" s="416"/>
      <c r="DG18" s="416"/>
      <c r="DH18" s="416"/>
      <c r="DI18" s="417"/>
      <c r="DJ18" s="165"/>
      <c r="DK18" s="165"/>
      <c r="DL18" s="165"/>
      <c r="DM18" s="165"/>
      <c r="DN18" s="165"/>
      <c r="DO18" s="165"/>
    </row>
    <row r="19" spans="1:119" ht="18.75" customHeight="1" thickBot="1" x14ac:dyDescent="0.2">
      <c r="A19" s="166"/>
      <c r="B19" s="507" t="s">
        <v>153</v>
      </c>
      <c r="C19" s="508"/>
      <c r="D19" s="508"/>
      <c r="E19" s="509"/>
      <c r="F19" s="509"/>
      <c r="G19" s="509"/>
      <c r="H19" s="509"/>
      <c r="I19" s="509"/>
      <c r="J19" s="509"/>
      <c r="K19" s="509"/>
      <c r="L19" s="515">
        <v>94</v>
      </c>
      <c r="M19" s="515"/>
      <c r="N19" s="515"/>
      <c r="O19" s="515"/>
      <c r="P19" s="515"/>
      <c r="Q19" s="515"/>
      <c r="R19" s="516"/>
      <c r="S19" s="516"/>
      <c r="T19" s="516"/>
      <c r="U19" s="516"/>
      <c r="V19" s="517"/>
      <c r="W19" s="524"/>
      <c r="X19" s="525"/>
      <c r="Y19" s="525"/>
      <c r="Z19" s="525"/>
      <c r="AA19" s="525"/>
      <c r="AB19" s="525"/>
      <c r="AC19" s="528"/>
      <c r="AD19" s="528"/>
      <c r="AE19" s="528"/>
      <c r="AF19" s="528"/>
      <c r="AG19" s="528"/>
      <c r="AH19" s="528"/>
      <c r="AI19" s="528"/>
      <c r="AJ19" s="528"/>
      <c r="AK19" s="528"/>
      <c r="AL19" s="529"/>
      <c r="AM19" s="514"/>
      <c r="AN19" s="419"/>
      <c r="AO19" s="419"/>
      <c r="AP19" s="419"/>
      <c r="AQ19" s="419"/>
      <c r="AR19" s="419"/>
      <c r="AS19" s="419"/>
      <c r="AT19" s="420"/>
      <c r="AU19" s="502"/>
      <c r="AV19" s="503"/>
      <c r="AW19" s="503"/>
      <c r="AX19" s="503"/>
      <c r="AY19" s="425" t="s">
        <v>154</v>
      </c>
      <c r="AZ19" s="426"/>
      <c r="BA19" s="426"/>
      <c r="BB19" s="426"/>
      <c r="BC19" s="426"/>
      <c r="BD19" s="426"/>
      <c r="BE19" s="426"/>
      <c r="BF19" s="426"/>
      <c r="BG19" s="426"/>
      <c r="BH19" s="426"/>
      <c r="BI19" s="426"/>
      <c r="BJ19" s="426"/>
      <c r="BK19" s="426"/>
      <c r="BL19" s="426"/>
      <c r="BM19" s="427"/>
      <c r="BN19" s="445">
        <v>1709638</v>
      </c>
      <c r="BO19" s="446"/>
      <c r="BP19" s="446"/>
      <c r="BQ19" s="446"/>
      <c r="BR19" s="446"/>
      <c r="BS19" s="446"/>
      <c r="BT19" s="446"/>
      <c r="BU19" s="447"/>
      <c r="BV19" s="445">
        <v>1743498</v>
      </c>
      <c r="BW19" s="446"/>
      <c r="BX19" s="446"/>
      <c r="BY19" s="446"/>
      <c r="BZ19" s="446"/>
      <c r="CA19" s="446"/>
      <c r="CB19" s="446"/>
      <c r="CC19" s="447"/>
      <c r="CD19" s="180"/>
      <c r="CE19" s="443"/>
      <c r="CF19" s="443"/>
      <c r="CG19" s="443"/>
      <c r="CH19" s="443"/>
      <c r="CI19" s="443"/>
      <c r="CJ19" s="443"/>
      <c r="CK19" s="443"/>
      <c r="CL19" s="443"/>
      <c r="CM19" s="443"/>
      <c r="CN19" s="443"/>
      <c r="CO19" s="443"/>
      <c r="CP19" s="443"/>
      <c r="CQ19" s="443"/>
      <c r="CR19" s="443"/>
      <c r="CS19" s="444"/>
      <c r="CT19" s="415"/>
      <c r="CU19" s="416"/>
      <c r="CV19" s="416"/>
      <c r="CW19" s="416"/>
      <c r="CX19" s="416"/>
      <c r="CY19" s="416"/>
      <c r="CZ19" s="416"/>
      <c r="DA19" s="417"/>
      <c r="DB19" s="415"/>
      <c r="DC19" s="416"/>
      <c r="DD19" s="416"/>
      <c r="DE19" s="416"/>
      <c r="DF19" s="416"/>
      <c r="DG19" s="416"/>
      <c r="DH19" s="416"/>
      <c r="DI19" s="417"/>
      <c r="DJ19" s="165"/>
      <c r="DK19" s="165"/>
      <c r="DL19" s="165"/>
      <c r="DM19" s="165"/>
      <c r="DN19" s="165"/>
      <c r="DO19" s="165"/>
    </row>
    <row r="20" spans="1:119" ht="18.75" customHeight="1" thickBot="1" x14ac:dyDescent="0.2">
      <c r="A20" s="166"/>
      <c r="B20" s="507" t="s">
        <v>155</v>
      </c>
      <c r="C20" s="508"/>
      <c r="D20" s="508"/>
      <c r="E20" s="509"/>
      <c r="F20" s="509"/>
      <c r="G20" s="509"/>
      <c r="H20" s="509"/>
      <c r="I20" s="509"/>
      <c r="J20" s="509"/>
      <c r="K20" s="509"/>
      <c r="L20" s="515">
        <v>1127</v>
      </c>
      <c r="M20" s="515"/>
      <c r="N20" s="515"/>
      <c r="O20" s="515"/>
      <c r="P20" s="515"/>
      <c r="Q20" s="515"/>
      <c r="R20" s="516"/>
      <c r="S20" s="516"/>
      <c r="T20" s="516"/>
      <c r="U20" s="516"/>
      <c r="V20" s="517"/>
      <c r="W20" s="526"/>
      <c r="X20" s="527"/>
      <c r="Y20" s="527"/>
      <c r="Z20" s="527"/>
      <c r="AA20" s="527"/>
      <c r="AB20" s="527"/>
      <c r="AC20" s="518"/>
      <c r="AD20" s="518"/>
      <c r="AE20" s="518"/>
      <c r="AF20" s="518"/>
      <c r="AG20" s="518"/>
      <c r="AH20" s="518"/>
      <c r="AI20" s="518"/>
      <c r="AJ20" s="518"/>
      <c r="AK20" s="518"/>
      <c r="AL20" s="519"/>
      <c r="AM20" s="520"/>
      <c r="AN20" s="492"/>
      <c r="AO20" s="492"/>
      <c r="AP20" s="492"/>
      <c r="AQ20" s="492"/>
      <c r="AR20" s="492"/>
      <c r="AS20" s="492"/>
      <c r="AT20" s="493"/>
      <c r="AU20" s="521"/>
      <c r="AV20" s="522"/>
      <c r="AW20" s="522"/>
      <c r="AX20" s="523"/>
      <c r="AY20" s="425"/>
      <c r="AZ20" s="426"/>
      <c r="BA20" s="426"/>
      <c r="BB20" s="426"/>
      <c r="BC20" s="426"/>
      <c r="BD20" s="426"/>
      <c r="BE20" s="426"/>
      <c r="BF20" s="426"/>
      <c r="BG20" s="426"/>
      <c r="BH20" s="426"/>
      <c r="BI20" s="426"/>
      <c r="BJ20" s="426"/>
      <c r="BK20" s="426"/>
      <c r="BL20" s="426"/>
      <c r="BM20" s="427"/>
      <c r="BN20" s="445"/>
      <c r="BO20" s="446"/>
      <c r="BP20" s="446"/>
      <c r="BQ20" s="446"/>
      <c r="BR20" s="446"/>
      <c r="BS20" s="446"/>
      <c r="BT20" s="446"/>
      <c r="BU20" s="447"/>
      <c r="BV20" s="445"/>
      <c r="BW20" s="446"/>
      <c r="BX20" s="446"/>
      <c r="BY20" s="446"/>
      <c r="BZ20" s="446"/>
      <c r="CA20" s="446"/>
      <c r="CB20" s="446"/>
      <c r="CC20" s="447"/>
      <c r="CD20" s="180"/>
      <c r="CE20" s="443"/>
      <c r="CF20" s="443"/>
      <c r="CG20" s="443"/>
      <c r="CH20" s="443"/>
      <c r="CI20" s="443"/>
      <c r="CJ20" s="443"/>
      <c r="CK20" s="443"/>
      <c r="CL20" s="443"/>
      <c r="CM20" s="443"/>
      <c r="CN20" s="443"/>
      <c r="CO20" s="443"/>
      <c r="CP20" s="443"/>
      <c r="CQ20" s="443"/>
      <c r="CR20" s="443"/>
      <c r="CS20" s="444"/>
      <c r="CT20" s="415"/>
      <c r="CU20" s="416"/>
      <c r="CV20" s="416"/>
      <c r="CW20" s="416"/>
      <c r="CX20" s="416"/>
      <c r="CY20" s="416"/>
      <c r="CZ20" s="416"/>
      <c r="DA20" s="417"/>
      <c r="DB20" s="415"/>
      <c r="DC20" s="416"/>
      <c r="DD20" s="416"/>
      <c r="DE20" s="416"/>
      <c r="DF20" s="416"/>
      <c r="DG20" s="416"/>
      <c r="DH20" s="416"/>
      <c r="DI20" s="417"/>
      <c r="DJ20" s="165"/>
      <c r="DK20" s="165"/>
      <c r="DL20" s="165"/>
      <c r="DM20" s="165"/>
      <c r="DN20" s="165"/>
      <c r="DO20" s="165"/>
    </row>
    <row r="21" spans="1:119" ht="18.75" customHeight="1" x14ac:dyDescent="0.15">
      <c r="A21" s="166"/>
      <c r="B21" s="504" t="s">
        <v>156</v>
      </c>
      <c r="C21" s="505"/>
      <c r="D21" s="505"/>
      <c r="E21" s="505"/>
      <c r="F21" s="505"/>
      <c r="G21" s="505"/>
      <c r="H21" s="505"/>
      <c r="I21" s="505"/>
      <c r="J21" s="505"/>
      <c r="K21" s="505"/>
      <c r="L21" s="505"/>
      <c r="M21" s="505"/>
      <c r="N21" s="505"/>
      <c r="O21" s="505"/>
      <c r="P21" s="505"/>
      <c r="Q21" s="505"/>
      <c r="R21" s="505"/>
      <c r="S21" s="505"/>
      <c r="T21" s="505"/>
      <c r="U21" s="505"/>
      <c r="V21" s="505"/>
      <c r="W21" s="505"/>
      <c r="X21" s="505"/>
      <c r="Y21" s="505"/>
      <c r="Z21" s="505"/>
      <c r="AA21" s="505"/>
      <c r="AB21" s="505"/>
      <c r="AC21" s="505"/>
      <c r="AD21" s="505"/>
      <c r="AE21" s="505"/>
      <c r="AF21" s="505"/>
      <c r="AG21" s="505"/>
      <c r="AH21" s="505"/>
      <c r="AI21" s="505"/>
      <c r="AJ21" s="505"/>
      <c r="AK21" s="505"/>
      <c r="AL21" s="505"/>
      <c r="AM21" s="505"/>
      <c r="AN21" s="505"/>
      <c r="AO21" s="505"/>
      <c r="AP21" s="505"/>
      <c r="AQ21" s="505"/>
      <c r="AR21" s="505"/>
      <c r="AS21" s="505"/>
      <c r="AT21" s="505"/>
      <c r="AU21" s="505"/>
      <c r="AV21" s="505"/>
      <c r="AW21" s="505"/>
      <c r="AX21" s="506"/>
      <c r="AY21" s="425"/>
      <c r="AZ21" s="426"/>
      <c r="BA21" s="426"/>
      <c r="BB21" s="426"/>
      <c r="BC21" s="426"/>
      <c r="BD21" s="426"/>
      <c r="BE21" s="426"/>
      <c r="BF21" s="426"/>
      <c r="BG21" s="426"/>
      <c r="BH21" s="426"/>
      <c r="BI21" s="426"/>
      <c r="BJ21" s="426"/>
      <c r="BK21" s="426"/>
      <c r="BL21" s="426"/>
      <c r="BM21" s="427"/>
      <c r="BN21" s="445"/>
      <c r="BO21" s="446"/>
      <c r="BP21" s="446"/>
      <c r="BQ21" s="446"/>
      <c r="BR21" s="446"/>
      <c r="BS21" s="446"/>
      <c r="BT21" s="446"/>
      <c r="BU21" s="447"/>
      <c r="BV21" s="445"/>
      <c r="BW21" s="446"/>
      <c r="BX21" s="446"/>
      <c r="BY21" s="446"/>
      <c r="BZ21" s="446"/>
      <c r="CA21" s="446"/>
      <c r="CB21" s="446"/>
      <c r="CC21" s="447"/>
      <c r="CD21" s="180"/>
      <c r="CE21" s="443"/>
      <c r="CF21" s="443"/>
      <c r="CG21" s="443"/>
      <c r="CH21" s="443"/>
      <c r="CI21" s="443"/>
      <c r="CJ21" s="443"/>
      <c r="CK21" s="443"/>
      <c r="CL21" s="443"/>
      <c r="CM21" s="443"/>
      <c r="CN21" s="443"/>
      <c r="CO21" s="443"/>
      <c r="CP21" s="443"/>
      <c r="CQ21" s="443"/>
      <c r="CR21" s="443"/>
      <c r="CS21" s="444"/>
      <c r="CT21" s="415"/>
      <c r="CU21" s="416"/>
      <c r="CV21" s="416"/>
      <c r="CW21" s="416"/>
      <c r="CX21" s="416"/>
      <c r="CY21" s="416"/>
      <c r="CZ21" s="416"/>
      <c r="DA21" s="417"/>
      <c r="DB21" s="415"/>
      <c r="DC21" s="416"/>
      <c r="DD21" s="416"/>
      <c r="DE21" s="416"/>
      <c r="DF21" s="416"/>
      <c r="DG21" s="416"/>
      <c r="DH21" s="416"/>
      <c r="DI21" s="417"/>
      <c r="DJ21" s="165"/>
      <c r="DK21" s="165"/>
      <c r="DL21" s="165"/>
      <c r="DM21" s="165"/>
      <c r="DN21" s="165"/>
      <c r="DO21" s="165"/>
    </row>
    <row r="22" spans="1:119" ht="18.75" customHeight="1" thickBot="1" x14ac:dyDescent="0.2">
      <c r="A22" s="166"/>
      <c r="B22" s="474" t="s">
        <v>157</v>
      </c>
      <c r="C22" s="475"/>
      <c r="D22" s="476"/>
      <c r="E22" s="483" t="s">
        <v>1</v>
      </c>
      <c r="F22" s="458"/>
      <c r="G22" s="458"/>
      <c r="H22" s="458"/>
      <c r="I22" s="458"/>
      <c r="J22" s="458"/>
      <c r="K22" s="459"/>
      <c r="L22" s="483" t="s">
        <v>158</v>
      </c>
      <c r="M22" s="458"/>
      <c r="N22" s="458"/>
      <c r="O22" s="458"/>
      <c r="P22" s="459"/>
      <c r="Q22" s="468" t="s">
        <v>159</v>
      </c>
      <c r="R22" s="469"/>
      <c r="S22" s="469"/>
      <c r="T22" s="469"/>
      <c r="U22" s="469"/>
      <c r="V22" s="484"/>
      <c r="W22" s="486" t="s">
        <v>160</v>
      </c>
      <c r="X22" s="475"/>
      <c r="Y22" s="476"/>
      <c r="Z22" s="483" t="s">
        <v>1</v>
      </c>
      <c r="AA22" s="458"/>
      <c r="AB22" s="458"/>
      <c r="AC22" s="458"/>
      <c r="AD22" s="458"/>
      <c r="AE22" s="458"/>
      <c r="AF22" s="458"/>
      <c r="AG22" s="459"/>
      <c r="AH22" s="457" t="s">
        <v>161</v>
      </c>
      <c r="AI22" s="458"/>
      <c r="AJ22" s="458"/>
      <c r="AK22" s="458"/>
      <c r="AL22" s="459"/>
      <c r="AM22" s="457" t="s">
        <v>162</v>
      </c>
      <c r="AN22" s="463"/>
      <c r="AO22" s="463"/>
      <c r="AP22" s="463"/>
      <c r="AQ22" s="463"/>
      <c r="AR22" s="464"/>
      <c r="AS22" s="468" t="s">
        <v>159</v>
      </c>
      <c r="AT22" s="469"/>
      <c r="AU22" s="469"/>
      <c r="AV22" s="469"/>
      <c r="AW22" s="469"/>
      <c r="AX22" s="470"/>
      <c r="AY22" s="412"/>
      <c r="AZ22" s="413"/>
      <c r="BA22" s="413"/>
      <c r="BB22" s="413"/>
      <c r="BC22" s="413"/>
      <c r="BD22" s="413"/>
      <c r="BE22" s="413"/>
      <c r="BF22" s="413"/>
      <c r="BG22" s="413"/>
      <c r="BH22" s="413"/>
      <c r="BI22" s="413"/>
      <c r="BJ22" s="413"/>
      <c r="BK22" s="413"/>
      <c r="BL22" s="413"/>
      <c r="BM22" s="414"/>
      <c r="BN22" s="448"/>
      <c r="BO22" s="449"/>
      <c r="BP22" s="449"/>
      <c r="BQ22" s="449"/>
      <c r="BR22" s="449"/>
      <c r="BS22" s="449"/>
      <c r="BT22" s="449"/>
      <c r="BU22" s="450"/>
      <c r="BV22" s="448"/>
      <c r="BW22" s="449"/>
      <c r="BX22" s="449"/>
      <c r="BY22" s="449"/>
      <c r="BZ22" s="449"/>
      <c r="CA22" s="449"/>
      <c r="CB22" s="449"/>
      <c r="CC22" s="450"/>
      <c r="CD22" s="180"/>
      <c r="CE22" s="443"/>
      <c r="CF22" s="443"/>
      <c r="CG22" s="443"/>
      <c r="CH22" s="443"/>
      <c r="CI22" s="443"/>
      <c r="CJ22" s="443"/>
      <c r="CK22" s="443"/>
      <c r="CL22" s="443"/>
      <c r="CM22" s="443"/>
      <c r="CN22" s="443"/>
      <c r="CO22" s="443"/>
      <c r="CP22" s="443"/>
      <c r="CQ22" s="443"/>
      <c r="CR22" s="443"/>
      <c r="CS22" s="444"/>
      <c r="CT22" s="415"/>
      <c r="CU22" s="416"/>
      <c r="CV22" s="416"/>
      <c r="CW22" s="416"/>
      <c r="CX22" s="416"/>
      <c r="CY22" s="416"/>
      <c r="CZ22" s="416"/>
      <c r="DA22" s="417"/>
      <c r="DB22" s="415"/>
      <c r="DC22" s="416"/>
      <c r="DD22" s="416"/>
      <c r="DE22" s="416"/>
      <c r="DF22" s="416"/>
      <c r="DG22" s="416"/>
      <c r="DH22" s="416"/>
      <c r="DI22" s="417"/>
      <c r="DJ22" s="165"/>
      <c r="DK22" s="165"/>
      <c r="DL22" s="165"/>
      <c r="DM22" s="165"/>
      <c r="DN22" s="165"/>
      <c r="DO22" s="165"/>
    </row>
    <row r="23" spans="1:119" ht="18.75" customHeight="1" x14ac:dyDescent="0.15">
      <c r="A23" s="166"/>
      <c r="B23" s="477"/>
      <c r="C23" s="478"/>
      <c r="D23" s="479"/>
      <c r="E23" s="460"/>
      <c r="F23" s="461"/>
      <c r="G23" s="461"/>
      <c r="H23" s="461"/>
      <c r="I23" s="461"/>
      <c r="J23" s="461"/>
      <c r="K23" s="462"/>
      <c r="L23" s="460"/>
      <c r="M23" s="461"/>
      <c r="N23" s="461"/>
      <c r="O23" s="461"/>
      <c r="P23" s="462"/>
      <c r="Q23" s="471"/>
      <c r="R23" s="472"/>
      <c r="S23" s="472"/>
      <c r="T23" s="472"/>
      <c r="U23" s="472"/>
      <c r="V23" s="485"/>
      <c r="W23" s="487"/>
      <c r="X23" s="478"/>
      <c r="Y23" s="479"/>
      <c r="Z23" s="460"/>
      <c r="AA23" s="461"/>
      <c r="AB23" s="461"/>
      <c r="AC23" s="461"/>
      <c r="AD23" s="461"/>
      <c r="AE23" s="461"/>
      <c r="AF23" s="461"/>
      <c r="AG23" s="462"/>
      <c r="AH23" s="460"/>
      <c r="AI23" s="461"/>
      <c r="AJ23" s="461"/>
      <c r="AK23" s="461"/>
      <c r="AL23" s="462"/>
      <c r="AM23" s="465"/>
      <c r="AN23" s="466"/>
      <c r="AO23" s="466"/>
      <c r="AP23" s="466"/>
      <c r="AQ23" s="466"/>
      <c r="AR23" s="467"/>
      <c r="AS23" s="471"/>
      <c r="AT23" s="472"/>
      <c r="AU23" s="472"/>
      <c r="AV23" s="472"/>
      <c r="AW23" s="472"/>
      <c r="AX23" s="473"/>
      <c r="AY23" s="437" t="s">
        <v>163</v>
      </c>
      <c r="AZ23" s="438"/>
      <c r="BA23" s="438"/>
      <c r="BB23" s="438"/>
      <c r="BC23" s="438"/>
      <c r="BD23" s="438"/>
      <c r="BE23" s="438"/>
      <c r="BF23" s="438"/>
      <c r="BG23" s="438"/>
      <c r="BH23" s="438"/>
      <c r="BI23" s="438"/>
      <c r="BJ23" s="438"/>
      <c r="BK23" s="438"/>
      <c r="BL23" s="438"/>
      <c r="BM23" s="439"/>
      <c r="BN23" s="445">
        <v>2311788</v>
      </c>
      <c r="BO23" s="446"/>
      <c r="BP23" s="446"/>
      <c r="BQ23" s="446"/>
      <c r="BR23" s="446"/>
      <c r="BS23" s="446"/>
      <c r="BT23" s="446"/>
      <c r="BU23" s="447"/>
      <c r="BV23" s="445">
        <v>2029215</v>
      </c>
      <c r="BW23" s="446"/>
      <c r="BX23" s="446"/>
      <c r="BY23" s="446"/>
      <c r="BZ23" s="446"/>
      <c r="CA23" s="446"/>
      <c r="CB23" s="446"/>
      <c r="CC23" s="447"/>
      <c r="CD23" s="180"/>
      <c r="CE23" s="443"/>
      <c r="CF23" s="443"/>
      <c r="CG23" s="443"/>
      <c r="CH23" s="443"/>
      <c r="CI23" s="443"/>
      <c r="CJ23" s="443"/>
      <c r="CK23" s="443"/>
      <c r="CL23" s="443"/>
      <c r="CM23" s="443"/>
      <c r="CN23" s="443"/>
      <c r="CO23" s="443"/>
      <c r="CP23" s="443"/>
      <c r="CQ23" s="443"/>
      <c r="CR23" s="443"/>
      <c r="CS23" s="444"/>
      <c r="CT23" s="415"/>
      <c r="CU23" s="416"/>
      <c r="CV23" s="416"/>
      <c r="CW23" s="416"/>
      <c r="CX23" s="416"/>
      <c r="CY23" s="416"/>
      <c r="CZ23" s="416"/>
      <c r="DA23" s="417"/>
      <c r="DB23" s="415"/>
      <c r="DC23" s="416"/>
      <c r="DD23" s="416"/>
      <c r="DE23" s="416"/>
      <c r="DF23" s="416"/>
      <c r="DG23" s="416"/>
      <c r="DH23" s="416"/>
      <c r="DI23" s="417"/>
      <c r="DJ23" s="165"/>
      <c r="DK23" s="165"/>
      <c r="DL23" s="165"/>
      <c r="DM23" s="165"/>
      <c r="DN23" s="165"/>
      <c r="DO23" s="165"/>
    </row>
    <row r="24" spans="1:119" ht="18.75" customHeight="1" thickBot="1" x14ac:dyDescent="0.2">
      <c r="A24" s="166"/>
      <c r="B24" s="477"/>
      <c r="C24" s="478"/>
      <c r="D24" s="479"/>
      <c r="E24" s="418" t="s">
        <v>164</v>
      </c>
      <c r="F24" s="419"/>
      <c r="G24" s="419"/>
      <c r="H24" s="419"/>
      <c r="I24" s="419"/>
      <c r="J24" s="419"/>
      <c r="K24" s="420"/>
      <c r="L24" s="421">
        <v>1</v>
      </c>
      <c r="M24" s="422"/>
      <c r="N24" s="422"/>
      <c r="O24" s="422"/>
      <c r="P24" s="423"/>
      <c r="Q24" s="421">
        <v>6160</v>
      </c>
      <c r="R24" s="422"/>
      <c r="S24" s="422"/>
      <c r="T24" s="422"/>
      <c r="U24" s="422"/>
      <c r="V24" s="423"/>
      <c r="W24" s="487"/>
      <c r="X24" s="478"/>
      <c r="Y24" s="479"/>
      <c r="Z24" s="418" t="s">
        <v>165</v>
      </c>
      <c r="AA24" s="419"/>
      <c r="AB24" s="419"/>
      <c r="AC24" s="419"/>
      <c r="AD24" s="419"/>
      <c r="AE24" s="419"/>
      <c r="AF24" s="419"/>
      <c r="AG24" s="420"/>
      <c r="AH24" s="421">
        <v>46</v>
      </c>
      <c r="AI24" s="422"/>
      <c r="AJ24" s="422"/>
      <c r="AK24" s="422"/>
      <c r="AL24" s="423"/>
      <c r="AM24" s="421">
        <v>124936</v>
      </c>
      <c r="AN24" s="422"/>
      <c r="AO24" s="422"/>
      <c r="AP24" s="422"/>
      <c r="AQ24" s="422"/>
      <c r="AR24" s="423"/>
      <c r="AS24" s="421">
        <v>2716</v>
      </c>
      <c r="AT24" s="422"/>
      <c r="AU24" s="422"/>
      <c r="AV24" s="422"/>
      <c r="AW24" s="422"/>
      <c r="AX24" s="424"/>
      <c r="AY24" s="412" t="s">
        <v>166</v>
      </c>
      <c r="AZ24" s="413"/>
      <c r="BA24" s="413"/>
      <c r="BB24" s="413"/>
      <c r="BC24" s="413"/>
      <c r="BD24" s="413"/>
      <c r="BE24" s="413"/>
      <c r="BF24" s="413"/>
      <c r="BG24" s="413"/>
      <c r="BH24" s="413"/>
      <c r="BI24" s="413"/>
      <c r="BJ24" s="413"/>
      <c r="BK24" s="413"/>
      <c r="BL24" s="413"/>
      <c r="BM24" s="414"/>
      <c r="BN24" s="445">
        <v>2007149</v>
      </c>
      <c r="BO24" s="446"/>
      <c r="BP24" s="446"/>
      <c r="BQ24" s="446"/>
      <c r="BR24" s="446"/>
      <c r="BS24" s="446"/>
      <c r="BT24" s="446"/>
      <c r="BU24" s="447"/>
      <c r="BV24" s="445">
        <v>1692340</v>
      </c>
      <c r="BW24" s="446"/>
      <c r="BX24" s="446"/>
      <c r="BY24" s="446"/>
      <c r="BZ24" s="446"/>
      <c r="CA24" s="446"/>
      <c r="CB24" s="446"/>
      <c r="CC24" s="447"/>
      <c r="CD24" s="180"/>
      <c r="CE24" s="443"/>
      <c r="CF24" s="443"/>
      <c r="CG24" s="443"/>
      <c r="CH24" s="443"/>
      <c r="CI24" s="443"/>
      <c r="CJ24" s="443"/>
      <c r="CK24" s="443"/>
      <c r="CL24" s="443"/>
      <c r="CM24" s="443"/>
      <c r="CN24" s="443"/>
      <c r="CO24" s="443"/>
      <c r="CP24" s="443"/>
      <c r="CQ24" s="443"/>
      <c r="CR24" s="443"/>
      <c r="CS24" s="444"/>
      <c r="CT24" s="415"/>
      <c r="CU24" s="416"/>
      <c r="CV24" s="416"/>
      <c r="CW24" s="416"/>
      <c r="CX24" s="416"/>
      <c r="CY24" s="416"/>
      <c r="CZ24" s="416"/>
      <c r="DA24" s="417"/>
      <c r="DB24" s="415"/>
      <c r="DC24" s="416"/>
      <c r="DD24" s="416"/>
      <c r="DE24" s="416"/>
      <c r="DF24" s="416"/>
      <c r="DG24" s="416"/>
      <c r="DH24" s="416"/>
      <c r="DI24" s="417"/>
      <c r="DJ24" s="165"/>
      <c r="DK24" s="165"/>
      <c r="DL24" s="165"/>
      <c r="DM24" s="165"/>
      <c r="DN24" s="165"/>
      <c r="DO24" s="165"/>
    </row>
    <row r="25" spans="1:119" s="165" customFormat="1" ht="18.75" customHeight="1" x14ac:dyDescent="0.15">
      <c r="A25" s="166"/>
      <c r="B25" s="477"/>
      <c r="C25" s="478"/>
      <c r="D25" s="479"/>
      <c r="E25" s="418" t="s">
        <v>167</v>
      </c>
      <c r="F25" s="419"/>
      <c r="G25" s="419"/>
      <c r="H25" s="419"/>
      <c r="I25" s="419"/>
      <c r="J25" s="419"/>
      <c r="K25" s="420"/>
      <c r="L25" s="421">
        <v>1</v>
      </c>
      <c r="M25" s="422"/>
      <c r="N25" s="422"/>
      <c r="O25" s="422"/>
      <c r="P25" s="423"/>
      <c r="Q25" s="421">
        <v>5100</v>
      </c>
      <c r="R25" s="422"/>
      <c r="S25" s="422"/>
      <c r="T25" s="422"/>
      <c r="U25" s="422"/>
      <c r="V25" s="423"/>
      <c r="W25" s="487"/>
      <c r="X25" s="478"/>
      <c r="Y25" s="479"/>
      <c r="Z25" s="418" t="s">
        <v>168</v>
      </c>
      <c r="AA25" s="419"/>
      <c r="AB25" s="419"/>
      <c r="AC25" s="419"/>
      <c r="AD25" s="419"/>
      <c r="AE25" s="419"/>
      <c r="AF25" s="419"/>
      <c r="AG25" s="420"/>
      <c r="AH25" s="421" t="s">
        <v>169</v>
      </c>
      <c r="AI25" s="422"/>
      <c r="AJ25" s="422"/>
      <c r="AK25" s="422"/>
      <c r="AL25" s="423"/>
      <c r="AM25" s="421" t="s">
        <v>123</v>
      </c>
      <c r="AN25" s="422"/>
      <c r="AO25" s="422"/>
      <c r="AP25" s="422"/>
      <c r="AQ25" s="422"/>
      <c r="AR25" s="423"/>
      <c r="AS25" s="421" t="s">
        <v>169</v>
      </c>
      <c r="AT25" s="422"/>
      <c r="AU25" s="422"/>
      <c r="AV25" s="422"/>
      <c r="AW25" s="422"/>
      <c r="AX25" s="424"/>
      <c r="AY25" s="437" t="s">
        <v>170</v>
      </c>
      <c r="AZ25" s="438"/>
      <c r="BA25" s="438"/>
      <c r="BB25" s="438"/>
      <c r="BC25" s="438"/>
      <c r="BD25" s="438"/>
      <c r="BE25" s="438"/>
      <c r="BF25" s="438"/>
      <c r="BG25" s="438"/>
      <c r="BH25" s="438"/>
      <c r="BI25" s="438"/>
      <c r="BJ25" s="438"/>
      <c r="BK25" s="438"/>
      <c r="BL25" s="438"/>
      <c r="BM25" s="439"/>
      <c r="BN25" s="440">
        <v>24363</v>
      </c>
      <c r="BO25" s="441"/>
      <c r="BP25" s="441"/>
      <c r="BQ25" s="441"/>
      <c r="BR25" s="441"/>
      <c r="BS25" s="441"/>
      <c r="BT25" s="441"/>
      <c r="BU25" s="442"/>
      <c r="BV25" s="440">
        <v>29629</v>
      </c>
      <c r="BW25" s="441"/>
      <c r="BX25" s="441"/>
      <c r="BY25" s="441"/>
      <c r="BZ25" s="441"/>
      <c r="CA25" s="441"/>
      <c r="CB25" s="441"/>
      <c r="CC25" s="442"/>
      <c r="CD25" s="180"/>
      <c r="CE25" s="443"/>
      <c r="CF25" s="443"/>
      <c r="CG25" s="443"/>
      <c r="CH25" s="443"/>
      <c r="CI25" s="443"/>
      <c r="CJ25" s="443"/>
      <c r="CK25" s="443"/>
      <c r="CL25" s="443"/>
      <c r="CM25" s="443"/>
      <c r="CN25" s="443"/>
      <c r="CO25" s="443"/>
      <c r="CP25" s="443"/>
      <c r="CQ25" s="443"/>
      <c r="CR25" s="443"/>
      <c r="CS25" s="444"/>
      <c r="CT25" s="415"/>
      <c r="CU25" s="416"/>
      <c r="CV25" s="416"/>
      <c r="CW25" s="416"/>
      <c r="CX25" s="416"/>
      <c r="CY25" s="416"/>
      <c r="CZ25" s="416"/>
      <c r="DA25" s="417"/>
      <c r="DB25" s="415"/>
      <c r="DC25" s="416"/>
      <c r="DD25" s="416"/>
      <c r="DE25" s="416"/>
      <c r="DF25" s="416"/>
      <c r="DG25" s="416"/>
      <c r="DH25" s="416"/>
      <c r="DI25" s="417"/>
    </row>
    <row r="26" spans="1:119" s="165" customFormat="1" ht="18.75" customHeight="1" x14ac:dyDescent="0.15">
      <c r="A26" s="166"/>
      <c r="B26" s="477"/>
      <c r="C26" s="478"/>
      <c r="D26" s="479"/>
      <c r="E26" s="418" t="s">
        <v>171</v>
      </c>
      <c r="F26" s="419"/>
      <c r="G26" s="419"/>
      <c r="H26" s="419"/>
      <c r="I26" s="419"/>
      <c r="J26" s="419"/>
      <c r="K26" s="420"/>
      <c r="L26" s="421">
        <v>1</v>
      </c>
      <c r="M26" s="422"/>
      <c r="N26" s="422"/>
      <c r="O26" s="422"/>
      <c r="P26" s="423"/>
      <c r="Q26" s="421">
        <v>4990</v>
      </c>
      <c r="R26" s="422"/>
      <c r="S26" s="422"/>
      <c r="T26" s="422"/>
      <c r="U26" s="422"/>
      <c r="V26" s="423"/>
      <c r="W26" s="487"/>
      <c r="X26" s="478"/>
      <c r="Y26" s="479"/>
      <c r="Z26" s="418" t="s">
        <v>172</v>
      </c>
      <c r="AA26" s="500"/>
      <c r="AB26" s="500"/>
      <c r="AC26" s="500"/>
      <c r="AD26" s="500"/>
      <c r="AE26" s="500"/>
      <c r="AF26" s="500"/>
      <c r="AG26" s="501"/>
      <c r="AH26" s="421" t="s">
        <v>123</v>
      </c>
      <c r="AI26" s="422"/>
      <c r="AJ26" s="422"/>
      <c r="AK26" s="422"/>
      <c r="AL26" s="423"/>
      <c r="AM26" s="421" t="s">
        <v>123</v>
      </c>
      <c r="AN26" s="422"/>
      <c r="AO26" s="422"/>
      <c r="AP26" s="422"/>
      <c r="AQ26" s="422"/>
      <c r="AR26" s="423"/>
      <c r="AS26" s="421" t="s">
        <v>123</v>
      </c>
      <c r="AT26" s="422"/>
      <c r="AU26" s="422"/>
      <c r="AV26" s="422"/>
      <c r="AW26" s="422"/>
      <c r="AX26" s="424"/>
      <c r="AY26" s="454" t="s">
        <v>173</v>
      </c>
      <c r="AZ26" s="455"/>
      <c r="BA26" s="455"/>
      <c r="BB26" s="455"/>
      <c r="BC26" s="455"/>
      <c r="BD26" s="455"/>
      <c r="BE26" s="455"/>
      <c r="BF26" s="455"/>
      <c r="BG26" s="455"/>
      <c r="BH26" s="455"/>
      <c r="BI26" s="455"/>
      <c r="BJ26" s="455"/>
      <c r="BK26" s="455"/>
      <c r="BL26" s="455"/>
      <c r="BM26" s="456"/>
      <c r="BN26" s="445" t="s">
        <v>140</v>
      </c>
      <c r="BO26" s="446"/>
      <c r="BP26" s="446"/>
      <c r="BQ26" s="446"/>
      <c r="BR26" s="446"/>
      <c r="BS26" s="446"/>
      <c r="BT26" s="446"/>
      <c r="BU26" s="447"/>
      <c r="BV26" s="445" t="s">
        <v>140</v>
      </c>
      <c r="BW26" s="446"/>
      <c r="BX26" s="446"/>
      <c r="BY26" s="446"/>
      <c r="BZ26" s="446"/>
      <c r="CA26" s="446"/>
      <c r="CB26" s="446"/>
      <c r="CC26" s="447"/>
      <c r="CD26" s="180"/>
      <c r="CE26" s="443"/>
      <c r="CF26" s="443"/>
      <c r="CG26" s="443"/>
      <c r="CH26" s="443"/>
      <c r="CI26" s="443"/>
      <c r="CJ26" s="443"/>
      <c r="CK26" s="443"/>
      <c r="CL26" s="443"/>
      <c r="CM26" s="443"/>
      <c r="CN26" s="443"/>
      <c r="CO26" s="443"/>
      <c r="CP26" s="443"/>
      <c r="CQ26" s="443"/>
      <c r="CR26" s="443"/>
      <c r="CS26" s="444"/>
      <c r="CT26" s="415"/>
      <c r="CU26" s="416"/>
      <c r="CV26" s="416"/>
      <c r="CW26" s="416"/>
      <c r="CX26" s="416"/>
      <c r="CY26" s="416"/>
      <c r="CZ26" s="416"/>
      <c r="DA26" s="417"/>
      <c r="DB26" s="415"/>
      <c r="DC26" s="416"/>
      <c r="DD26" s="416"/>
      <c r="DE26" s="416"/>
      <c r="DF26" s="416"/>
      <c r="DG26" s="416"/>
      <c r="DH26" s="416"/>
      <c r="DI26" s="417"/>
    </row>
    <row r="27" spans="1:119" ht="18.75" customHeight="1" thickBot="1" x14ac:dyDescent="0.2">
      <c r="A27" s="166"/>
      <c r="B27" s="477"/>
      <c r="C27" s="478"/>
      <c r="D27" s="479"/>
      <c r="E27" s="418" t="s">
        <v>174</v>
      </c>
      <c r="F27" s="419"/>
      <c r="G27" s="419"/>
      <c r="H27" s="419"/>
      <c r="I27" s="419"/>
      <c r="J27" s="419"/>
      <c r="K27" s="420"/>
      <c r="L27" s="421">
        <v>1</v>
      </c>
      <c r="M27" s="422"/>
      <c r="N27" s="422"/>
      <c r="O27" s="422"/>
      <c r="P27" s="423"/>
      <c r="Q27" s="421">
        <v>3050</v>
      </c>
      <c r="R27" s="422"/>
      <c r="S27" s="422"/>
      <c r="T27" s="422"/>
      <c r="U27" s="422"/>
      <c r="V27" s="423"/>
      <c r="W27" s="487"/>
      <c r="X27" s="478"/>
      <c r="Y27" s="479"/>
      <c r="Z27" s="418" t="s">
        <v>175</v>
      </c>
      <c r="AA27" s="419"/>
      <c r="AB27" s="419"/>
      <c r="AC27" s="419"/>
      <c r="AD27" s="419"/>
      <c r="AE27" s="419"/>
      <c r="AF27" s="419"/>
      <c r="AG27" s="420"/>
      <c r="AH27" s="421" t="s">
        <v>140</v>
      </c>
      <c r="AI27" s="422"/>
      <c r="AJ27" s="422"/>
      <c r="AK27" s="422"/>
      <c r="AL27" s="423"/>
      <c r="AM27" s="421" t="s">
        <v>123</v>
      </c>
      <c r="AN27" s="422"/>
      <c r="AO27" s="422"/>
      <c r="AP27" s="422"/>
      <c r="AQ27" s="422"/>
      <c r="AR27" s="423"/>
      <c r="AS27" s="421" t="s">
        <v>140</v>
      </c>
      <c r="AT27" s="422"/>
      <c r="AU27" s="422"/>
      <c r="AV27" s="422"/>
      <c r="AW27" s="422"/>
      <c r="AX27" s="424"/>
      <c r="AY27" s="451" t="s">
        <v>176</v>
      </c>
      <c r="AZ27" s="452"/>
      <c r="BA27" s="452"/>
      <c r="BB27" s="452"/>
      <c r="BC27" s="452"/>
      <c r="BD27" s="452"/>
      <c r="BE27" s="452"/>
      <c r="BF27" s="452"/>
      <c r="BG27" s="452"/>
      <c r="BH27" s="452"/>
      <c r="BI27" s="452"/>
      <c r="BJ27" s="452"/>
      <c r="BK27" s="452"/>
      <c r="BL27" s="452"/>
      <c r="BM27" s="453"/>
      <c r="BN27" s="448" t="s">
        <v>123</v>
      </c>
      <c r="BO27" s="449"/>
      <c r="BP27" s="449"/>
      <c r="BQ27" s="449"/>
      <c r="BR27" s="449"/>
      <c r="BS27" s="449"/>
      <c r="BT27" s="449"/>
      <c r="BU27" s="450"/>
      <c r="BV27" s="448" t="s">
        <v>124</v>
      </c>
      <c r="BW27" s="449"/>
      <c r="BX27" s="449"/>
      <c r="BY27" s="449"/>
      <c r="BZ27" s="449"/>
      <c r="CA27" s="449"/>
      <c r="CB27" s="449"/>
      <c r="CC27" s="450"/>
      <c r="CD27" s="182"/>
      <c r="CE27" s="443"/>
      <c r="CF27" s="443"/>
      <c r="CG27" s="443"/>
      <c r="CH27" s="443"/>
      <c r="CI27" s="443"/>
      <c r="CJ27" s="443"/>
      <c r="CK27" s="443"/>
      <c r="CL27" s="443"/>
      <c r="CM27" s="443"/>
      <c r="CN27" s="443"/>
      <c r="CO27" s="443"/>
      <c r="CP27" s="443"/>
      <c r="CQ27" s="443"/>
      <c r="CR27" s="443"/>
      <c r="CS27" s="444"/>
      <c r="CT27" s="415"/>
      <c r="CU27" s="416"/>
      <c r="CV27" s="416"/>
      <c r="CW27" s="416"/>
      <c r="CX27" s="416"/>
      <c r="CY27" s="416"/>
      <c r="CZ27" s="416"/>
      <c r="DA27" s="417"/>
      <c r="DB27" s="415"/>
      <c r="DC27" s="416"/>
      <c r="DD27" s="416"/>
      <c r="DE27" s="416"/>
      <c r="DF27" s="416"/>
      <c r="DG27" s="416"/>
      <c r="DH27" s="416"/>
      <c r="DI27" s="417"/>
      <c r="DJ27" s="165"/>
      <c r="DK27" s="165"/>
      <c r="DL27" s="165"/>
      <c r="DM27" s="165"/>
      <c r="DN27" s="165"/>
      <c r="DO27" s="165"/>
    </row>
    <row r="28" spans="1:119" ht="18.75" customHeight="1" x14ac:dyDescent="0.15">
      <c r="A28" s="166"/>
      <c r="B28" s="477"/>
      <c r="C28" s="478"/>
      <c r="D28" s="479"/>
      <c r="E28" s="418" t="s">
        <v>177</v>
      </c>
      <c r="F28" s="419"/>
      <c r="G28" s="419"/>
      <c r="H28" s="419"/>
      <c r="I28" s="419"/>
      <c r="J28" s="419"/>
      <c r="K28" s="420"/>
      <c r="L28" s="421">
        <v>1</v>
      </c>
      <c r="M28" s="422"/>
      <c r="N28" s="422"/>
      <c r="O28" s="422"/>
      <c r="P28" s="423"/>
      <c r="Q28" s="421">
        <v>2600</v>
      </c>
      <c r="R28" s="422"/>
      <c r="S28" s="422"/>
      <c r="T28" s="422"/>
      <c r="U28" s="422"/>
      <c r="V28" s="423"/>
      <c r="W28" s="487"/>
      <c r="X28" s="478"/>
      <c r="Y28" s="479"/>
      <c r="Z28" s="418" t="s">
        <v>178</v>
      </c>
      <c r="AA28" s="419"/>
      <c r="AB28" s="419"/>
      <c r="AC28" s="419"/>
      <c r="AD28" s="419"/>
      <c r="AE28" s="419"/>
      <c r="AF28" s="419"/>
      <c r="AG28" s="420"/>
      <c r="AH28" s="421" t="s">
        <v>140</v>
      </c>
      <c r="AI28" s="422"/>
      <c r="AJ28" s="422"/>
      <c r="AK28" s="422"/>
      <c r="AL28" s="423"/>
      <c r="AM28" s="421" t="s">
        <v>169</v>
      </c>
      <c r="AN28" s="422"/>
      <c r="AO28" s="422"/>
      <c r="AP28" s="422"/>
      <c r="AQ28" s="422"/>
      <c r="AR28" s="423"/>
      <c r="AS28" s="421" t="s">
        <v>140</v>
      </c>
      <c r="AT28" s="422"/>
      <c r="AU28" s="422"/>
      <c r="AV28" s="422"/>
      <c r="AW28" s="422"/>
      <c r="AX28" s="424"/>
      <c r="AY28" s="428" t="s">
        <v>179</v>
      </c>
      <c r="AZ28" s="429"/>
      <c r="BA28" s="429"/>
      <c r="BB28" s="430"/>
      <c r="BC28" s="437" t="s">
        <v>42</v>
      </c>
      <c r="BD28" s="438"/>
      <c r="BE28" s="438"/>
      <c r="BF28" s="438"/>
      <c r="BG28" s="438"/>
      <c r="BH28" s="438"/>
      <c r="BI28" s="438"/>
      <c r="BJ28" s="438"/>
      <c r="BK28" s="438"/>
      <c r="BL28" s="438"/>
      <c r="BM28" s="439"/>
      <c r="BN28" s="440">
        <v>813552</v>
      </c>
      <c r="BO28" s="441"/>
      <c r="BP28" s="441"/>
      <c r="BQ28" s="441"/>
      <c r="BR28" s="441"/>
      <c r="BS28" s="441"/>
      <c r="BT28" s="441"/>
      <c r="BU28" s="442"/>
      <c r="BV28" s="440">
        <v>812442</v>
      </c>
      <c r="BW28" s="441"/>
      <c r="BX28" s="441"/>
      <c r="BY28" s="441"/>
      <c r="BZ28" s="441"/>
      <c r="CA28" s="441"/>
      <c r="CB28" s="441"/>
      <c r="CC28" s="442"/>
      <c r="CD28" s="180"/>
      <c r="CE28" s="443"/>
      <c r="CF28" s="443"/>
      <c r="CG28" s="443"/>
      <c r="CH28" s="443"/>
      <c r="CI28" s="443"/>
      <c r="CJ28" s="443"/>
      <c r="CK28" s="443"/>
      <c r="CL28" s="443"/>
      <c r="CM28" s="443"/>
      <c r="CN28" s="443"/>
      <c r="CO28" s="443"/>
      <c r="CP28" s="443"/>
      <c r="CQ28" s="443"/>
      <c r="CR28" s="443"/>
      <c r="CS28" s="444"/>
      <c r="CT28" s="415"/>
      <c r="CU28" s="416"/>
      <c r="CV28" s="416"/>
      <c r="CW28" s="416"/>
      <c r="CX28" s="416"/>
      <c r="CY28" s="416"/>
      <c r="CZ28" s="416"/>
      <c r="DA28" s="417"/>
      <c r="DB28" s="415"/>
      <c r="DC28" s="416"/>
      <c r="DD28" s="416"/>
      <c r="DE28" s="416"/>
      <c r="DF28" s="416"/>
      <c r="DG28" s="416"/>
      <c r="DH28" s="416"/>
      <c r="DI28" s="417"/>
      <c r="DJ28" s="165"/>
      <c r="DK28" s="165"/>
      <c r="DL28" s="165"/>
      <c r="DM28" s="165"/>
      <c r="DN28" s="165"/>
      <c r="DO28" s="165"/>
    </row>
    <row r="29" spans="1:119" ht="18.75" customHeight="1" x14ac:dyDescent="0.15">
      <c r="A29" s="166"/>
      <c r="B29" s="477"/>
      <c r="C29" s="478"/>
      <c r="D29" s="479"/>
      <c r="E29" s="418" t="s">
        <v>180</v>
      </c>
      <c r="F29" s="419"/>
      <c r="G29" s="419"/>
      <c r="H29" s="419"/>
      <c r="I29" s="419"/>
      <c r="J29" s="419"/>
      <c r="K29" s="420"/>
      <c r="L29" s="421">
        <v>8</v>
      </c>
      <c r="M29" s="422"/>
      <c r="N29" s="422"/>
      <c r="O29" s="422"/>
      <c r="P29" s="423"/>
      <c r="Q29" s="421">
        <v>2450</v>
      </c>
      <c r="R29" s="422"/>
      <c r="S29" s="422"/>
      <c r="T29" s="422"/>
      <c r="U29" s="422"/>
      <c r="V29" s="423"/>
      <c r="W29" s="488"/>
      <c r="X29" s="489"/>
      <c r="Y29" s="490"/>
      <c r="Z29" s="418" t="s">
        <v>181</v>
      </c>
      <c r="AA29" s="419"/>
      <c r="AB29" s="419"/>
      <c r="AC29" s="419"/>
      <c r="AD29" s="419"/>
      <c r="AE29" s="419"/>
      <c r="AF29" s="419"/>
      <c r="AG29" s="420"/>
      <c r="AH29" s="421">
        <v>46</v>
      </c>
      <c r="AI29" s="422"/>
      <c r="AJ29" s="422"/>
      <c r="AK29" s="422"/>
      <c r="AL29" s="423"/>
      <c r="AM29" s="421">
        <v>124936</v>
      </c>
      <c r="AN29" s="422"/>
      <c r="AO29" s="422"/>
      <c r="AP29" s="422"/>
      <c r="AQ29" s="422"/>
      <c r="AR29" s="423"/>
      <c r="AS29" s="421">
        <v>2716</v>
      </c>
      <c r="AT29" s="422"/>
      <c r="AU29" s="422"/>
      <c r="AV29" s="422"/>
      <c r="AW29" s="422"/>
      <c r="AX29" s="424"/>
      <c r="AY29" s="431"/>
      <c r="AZ29" s="432"/>
      <c r="BA29" s="432"/>
      <c r="BB29" s="433"/>
      <c r="BC29" s="425" t="s">
        <v>182</v>
      </c>
      <c r="BD29" s="426"/>
      <c r="BE29" s="426"/>
      <c r="BF29" s="426"/>
      <c r="BG29" s="426"/>
      <c r="BH29" s="426"/>
      <c r="BI29" s="426"/>
      <c r="BJ29" s="426"/>
      <c r="BK29" s="426"/>
      <c r="BL29" s="426"/>
      <c r="BM29" s="427"/>
      <c r="BN29" s="445">
        <v>1476812</v>
      </c>
      <c r="BO29" s="446"/>
      <c r="BP29" s="446"/>
      <c r="BQ29" s="446"/>
      <c r="BR29" s="446"/>
      <c r="BS29" s="446"/>
      <c r="BT29" s="446"/>
      <c r="BU29" s="447"/>
      <c r="BV29" s="445">
        <v>1409250</v>
      </c>
      <c r="BW29" s="446"/>
      <c r="BX29" s="446"/>
      <c r="BY29" s="446"/>
      <c r="BZ29" s="446"/>
      <c r="CA29" s="446"/>
      <c r="CB29" s="446"/>
      <c r="CC29" s="447"/>
      <c r="CD29" s="182"/>
      <c r="CE29" s="443"/>
      <c r="CF29" s="443"/>
      <c r="CG29" s="443"/>
      <c r="CH29" s="443"/>
      <c r="CI29" s="443"/>
      <c r="CJ29" s="443"/>
      <c r="CK29" s="443"/>
      <c r="CL29" s="443"/>
      <c r="CM29" s="443"/>
      <c r="CN29" s="443"/>
      <c r="CO29" s="443"/>
      <c r="CP29" s="443"/>
      <c r="CQ29" s="443"/>
      <c r="CR29" s="443"/>
      <c r="CS29" s="444"/>
      <c r="CT29" s="415"/>
      <c r="CU29" s="416"/>
      <c r="CV29" s="416"/>
      <c r="CW29" s="416"/>
      <c r="CX29" s="416"/>
      <c r="CY29" s="416"/>
      <c r="CZ29" s="416"/>
      <c r="DA29" s="417"/>
      <c r="DB29" s="415"/>
      <c r="DC29" s="416"/>
      <c r="DD29" s="416"/>
      <c r="DE29" s="416"/>
      <c r="DF29" s="416"/>
      <c r="DG29" s="416"/>
      <c r="DH29" s="416"/>
      <c r="DI29" s="417"/>
      <c r="DJ29" s="165"/>
      <c r="DK29" s="165"/>
      <c r="DL29" s="165"/>
      <c r="DM29" s="165"/>
      <c r="DN29" s="165"/>
      <c r="DO29" s="165"/>
    </row>
    <row r="30" spans="1:119" ht="18.75" customHeight="1" thickBot="1" x14ac:dyDescent="0.2">
      <c r="A30" s="166"/>
      <c r="B30" s="480"/>
      <c r="C30" s="481"/>
      <c r="D30" s="482"/>
      <c r="E30" s="491"/>
      <c r="F30" s="492"/>
      <c r="G30" s="492"/>
      <c r="H30" s="492"/>
      <c r="I30" s="492"/>
      <c r="J30" s="492"/>
      <c r="K30" s="493"/>
      <c r="L30" s="494"/>
      <c r="M30" s="495"/>
      <c r="N30" s="495"/>
      <c r="O30" s="495"/>
      <c r="P30" s="496"/>
      <c r="Q30" s="494"/>
      <c r="R30" s="495"/>
      <c r="S30" s="495"/>
      <c r="T30" s="495"/>
      <c r="U30" s="495"/>
      <c r="V30" s="496"/>
      <c r="W30" s="497" t="s">
        <v>183</v>
      </c>
      <c r="X30" s="498"/>
      <c r="Y30" s="498"/>
      <c r="Z30" s="498"/>
      <c r="AA30" s="498"/>
      <c r="AB30" s="498"/>
      <c r="AC30" s="498"/>
      <c r="AD30" s="498"/>
      <c r="AE30" s="498"/>
      <c r="AF30" s="498"/>
      <c r="AG30" s="499"/>
      <c r="AH30" s="409">
        <v>96.7</v>
      </c>
      <c r="AI30" s="410"/>
      <c r="AJ30" s="410"/>
      <c r="AK30" s="410"/>
      <c r="AL30" s="410"/>
      <c r="AM30" s="410"/>
      <c r="AN30" s="410"/>
      <c r="AO30" s="410"/>
      <c r="AP30" s="410"/>
      <c r="AQ30" s="410"/>
      <c r="AR30" s="410"/>
      <c r="AS30" s="410"/>
      <c r="AT30" s="410"/>
      <c r="AU30" s="410"/>
      <c r="AV30" s="410"/>
      <c r="AW30" s="410"/>
      <c r="AX30" s="411"/>
      <c r="AY30" s="434"/>
      <c r="AZ30" s="435"/>
      <c r="BA30" s="435"/>
      <c r="BB30" s="436"/>
      <c r="BC30" s="412" t="s">
        <v>44</v>
      </c>
      <c r="BD30" s="413"/>
      <c r="BE30" s="413"/>
      <c r="BF30" s="413"/>
      <c r="BG30" s="413"/>
      <c r="BH30" s="413"/>
      <c r="BI30" s="413"/>
      <c r="BJ30" s="413"/>
      <c r="BK30" s="413"/>
      <c r="BL30" s="413"/>
      <c r="BM30" s="414"/>
      <c r="BN30" s="448">
        <v>1794174</v>
      </c>
      <c r="BO30" s="449"/>
      <c r="BP30" s="449"/>
      <c r="BQ30" s="449"/>
      <c r="BR30" s="449"/>
      <c r="BS30" s="449"/>
      <c r="BT30" s="449"/>
      <c r="BU30" s="450"/>
      <c r="BV30" s="448">
        <v>1754216</v>
      </c>
      <c r="BW30" s="449"/>
      <c r="BX30" s="449"/>
      <c r="BY30" s="449"/>
      <c r="BZ30" s="449"/>
      <c r="CA30" s="449"/>
      <c r="CB30" s="449"/>
      <c r="CC30" s="450"/>
      <c r="CD30" s="183"/>
      <c r="CE30" s="184"/>
      <c r="CF30" s="184"/>
      <c r="CG30" s="184"/>
      <c r="CH30" s="184"/>
      <c r="CI30" s="184"/>
      <c r="CJ30" s="184"/>
      <c r="CK30" s="184"/>
      <c r="CL30" s="184"/>
      <c r="CM30" s="184"/>
      <c r="CN30" s="184"/>
      <c r="CO30" s="184"/>
      <c r="CP30" s="184"/>
      <c r="CQ30" s="184"/>
      <c r="CR30" s="184"/>
      <c r="CS30" s="185"/>
      <c r="CT30" s="186"/>
      <c r="CU30" s="187"/>
      <c r="CV30" s="187"/>
      <c r="CW30" s="187"/>
      <c r="CX30" s="187"/>
      <c r="CY30" s="187"/>
      <c r="CZ30" s="187"/>
      <c r="DA30" s="188"/>
      <c r="DB30" s="186"/>
      <c r="DC30" s="187"/>
      <c r="DD30" s="187"/>
      <c r="DE30" s="187"/>
      <c r="DF30" s="187"/>
      <c r="DG30" s="187"/>
      <c r="DH30" s="187"/>
      <c r="DI30" s="188"/>
      <c r="DJ30" s="165"/>
      <c r="DK30" s="165"/>
      <c r="DL30" s="165"/>
      <c r="DM30" s="165"/>
      <c r="DN30" s="165"/>
      <c r="DO30" s="165"/>
    </row>
    <row r="31" spans="1:119" ht="13.5" customHeight="1" x14ac:dyDescent="0.15">
      <c r="A31" s="166"/>
      <c r="B31" s="189"/>
      <c r="C31" s="190"/>
      <c r="D31" s="190"/>
      <c r="E31" s="190"/>
      <c r="F31" s="190"/>
      <c r="G31" s="190"/>
      <c r="H31" s="190"/>
      <c r="I31" s="190"/>
      <c r="J31" s="190"/>
      <c r="K31" s="190"/>
      <c r="L31" s="190"/>
      <c r="M31" s="190"/>
      <c r="N31" s="190"/>
      <c r="O31" s="190"/>
      <c r="P31" s="190"/>
      <c r="Q31" s="190"/>
      <c r="R31" s="190"/>
      <c r="S31" s="190"/>
      <c r="T31" s="190"/>
      <c r="U31" s="190"/>
      <c r="V31" s="190"/>
      <c r="W31" s="190"/>
      <c r="X31" s="190"/>
      <c r="Y31" s="190"/>
      <c r="Z31" s="190"/>
      <c r="AA31" s="190"/>
      <c r="AB31" s="190"/>
      <c r="AC31" s="190"/>
      <c r="AD31" s="190"/>
      <c r="AE31" s="190"/>
      <c r="AF31" s="190"/>
      <c r="AG31" s="190"/>
      <c r="AH31" s="190"/>
      <c r="AI31" s="190"/>
      <c r="AJ31" s="190"/>
      <c r="AK31" s="190"/>
      <c r="AL31" s="190"/>
      <c r="AM31" s="190"/>
      <c r="AN31" s="190"/>
      <c r="AO31" s="190"/>
      <c r="AP31" s="190"/>
      <c r="AQ31" s="190"/>
      <c r="AR31" s="190"/>
      <c r="AS31" s="190"/>
      <c r="AT31" s="190"/>
      <c r="AU31" s="190"/>
      <c r="AV31" s="190"/>
      <c r="AW31" s="190"/>
      <c r="AX31" s="190"/>
      <c r="AY31" s="190"/>
      <c r="AZ31" s="190"/>
      <c r="BA31" s="190"/>
      <c r="BB31" s="190"/>
      <c r="BC31" s="190"/>
      <c r="BD31" s="190"/>
      <c r="BE31" s="190"/>
      <c r="BF31" s="190"/>
      <c r="BG31" s="190"/>
      <c r="BH31" s="190"/>
      <c r="BI31" s="190"/>
      <c r="BJ31" s="190"/>
      <c r="BK31" s="190"/>
      <c r="BL31" s="190"/>
      <c r="BM31" s="190"/>
      <c r="BN31" s="190"/>
      <c r="BO31" s="190"/>
      <c r="BP31" s="190"/>
      <c r="BQ31" s="190"/>
      <c r="BR31" s="190"/>
      <c r="BS31" s="190"/>
      <c r="BT31" s="190"/>
      <c r="BU31" s="190"/>
      <c r="BV31" s="190"/>
      <c r="BW31" s="190"/>
      <c r="BX31" s="190"/>
      <c r="BY31" s="190"/>
      <c r="BZ31" s="190"/>
      <c r="CA31" s="190"/>
      <c r="CB31" s="190"/>
      <c r="CC31" s="190"/>
      <c r="CD31" s="190"/>
      <c r="CE31" s="190"/>
      <c r="CF31" s="190"/>
      <c r="CG31" s="190"/>
      <c r="CH31" s="190"/>
      <c r="CI31" s="190"/>
      <c r="CJ31" s="190"/>
      <c r="CK31" s="190"/>
      <c r="CL31" s="190"/>
      <c r="CM31" s="190"/>
      <c r="CN31" s="190"/>
      <c r="CO31" s="190"/>
      <c r="CP31" s="190"/>
      <c r="CQ31" s="190"/>
      <c r="CR31" s="190"/>
      <c r="CS31" s="190"/>
      <c r="CT31" s="190"/>
      <c r="CU31" s="190"/>
      <c r="CV31" s="190"/>
      <c r="CW31" s="190"/>
      <c r="CX31" s="190"/>
      <c r="CY31" s="190"/>
      <c r="CZ31" s="190"/>
      <c r="DA31" s="190"/>
      <c r="DB31" s="190"/>
      <c r="DC31" s="190"/>
      <c r="DD31" s="190"/>
      <c r="DE31" s="190"/>
      <c r="DF31" s="190"/>
      <c r="DG31" s="190"/>
      <c r="DH31" s="190"/>
      <c r="DI31" s="191"/>
      <c r="DJ31" s="165"/>
      <c r="DK31" s="165"/>
      <c r="DL31" s="165"/>
      <c r="DM31" s="165"/>
      <c r="DN31" s="165"/>
      <c r="DO31" s="165"/>
    </row>
    <row r="32" spans="1:119" ht="13.5" customHeight="1" x14ac:dyDescent="0.15">
      <c r="A32" s="166"/>
      <c r="B32" s="192"/>
      <c r="C32" s="193" t="s">
        <v>184</v>
      </c>
      <c r="D32" s="193"/>
      <c r="E32" s="193"/>
      <c r="F32" s="190"/>
      <c r="G32" s="190"/>
      <c r="H32" s="190"/>
      <c r="I32" s="190"/>
      <c r="J32" s="190"/>
      <c r="K32" s="190"/>
      <c r="L32" s="190"/>
      <c r="M32" s="190"/>
      <c r="N32" s="190"/>
      <c r="O32" s="190"/>
      <c r="P32" s="190"/>
      <c r="Q32" s="190"/>
      <c r="R32" s="190"/>
      <c r="S32" s="190"/>
      <c r="T32" s="190"/>
      <c r="U32" s="190" t="s">
        <v>185</v>
      </c>
      <c r="V32" s="190"/>
      <c r="W32" s="190"/>
      <c r="X32" s="190"/>
      <c r="Y32" s="190"/>
      <c r="Z32" s="190"/>
      <c r="AA32" s="190"/>
      <c r="AB32" s="190"/>
      <c r="AC32" s="190"/>
      <c r="AD32" s="190"/>
      <c r="AE32" s="190"/>
      <c r="AF32" s="190"/>
      <c r="AG32" s="190"/>
      <c r="AH32" s="190"/>
      <c r="AI32" s="190"/>
      <c r="AJ32" s="190"/>
      <c r="AK32" s="190"/>
      <c r="AL32" s="190"/>
      <c r="AM32" s="194" t="s">
        <v>186</v>
      </c>
      <c r="AN32" s="190"/>
      <c r="AO32" s="190"/>
      <c r="AP32" s="190"/>
      <c r="AQ32" s="190"/>
      <c r="AR32" s="190"/>
      <c r="AS32" s="194"/>
      <c r="AT32" s="194"/>
      <c r="AU32" s="194"/>
      <c r="AV32" s="194"/>
      <c r="AW32" s="194"/>
      <c r="AX32" s="194"/>
      <c r="AY32" s="194"/>
      <c r="AZ32" s="194"/>
      <c r="BA32" s="194"/>
      <c r="BB32" s="190"/>
      <c r="BC32" s="194"/>
      <c r="BD32" s="190"/>
      <c r="BE32" s="194" t="s">
        <v>187</v>
      </c>
      <c r="BF32" s="190"/>
      <c r="BG32" s="190"/>
      <c r="BH32" s="190"/>
      <c r="BI32" s="190"/>
      <c r="BJ32" s="194"/>
      <c r="BK32" s="194"/>
      <c r="BL32" s="194"/>
      <c r="BM32" s="194"/>
      <c r="BN32" s="194"/>
      <c r="BO32" s="194"/>
      <c r="BP32" s="194"/>
      <c r="BQ32" s="194"/>
      <c r="BR32" s="190"/>
      <c r="BS32" s="190"/>
      <c r="BT32" s="190"/>
      <c r="BU32" s="190"/>
      <c r="BV32" s="190"/>
      <c r="BW32" s="190" t="s">
        <v>188</v>
      </c>
      <c r="BX32" s="190"/>
      <c r="BY32" s="190"/>
      <c r="BZ32" s="190"/>
      <c r="CA32" s="190"/>
      <c r="CB32" s="194"/>
      <c r="CC32" s="194"/>
      <c r="CD32" s="194"/>
      <c r="CE32" s="194"/>
      <c r="CF32" s="194"/>
      <c r="CG32" s="194"/>
      <c r="CH32" s="194"/>
      <c r="CI32" s="194"/>
      <c r="CJ32" s="194"/>
      <c r="CK32" s="194"/>
      <c r="CL32" s="194"/>
      <c r="CM32" s="194"/>
      <c r="CN32" s="194"/>
      <c r="CO32" s="194" t="s">
        <v>189</v>
      </c>
      <c r="CP32" s="194"/>
      <c r="CQ32" s="194"/>
      <c r="CR32" s="194"/>
      <c r="CS32" s="194"/>
      <c r="CT32" s="194"/>
      <c r="CU32" s="194"/>
      <c r="CV32" s="194"/>
      <c r="CW32" s="194"/>
      <c r="CX32" s="194"/>
      <c r="CY32" s="194"/>
      <c r="CZ32" s="194"/>
      <c r="DA32" s="194"/>
      <c r="DB32" s="194"/>
      <c r="DC32" s="194"/>
      <c r="DD32" s="194"/>
      <c r="DE32" s="194"/>
      <c r="DF32" s="194"/>
      <c r="DG32" s="194"/>
      <c r="DH32" s="194"/>
      <c r="DI32" s="191"/>
      <c r="DJ32" s="165"/>
      <c r="DK32" s="165"/>
      <c r="DL32" s="165"/>
      <c r="DM32" s="165"/>
      <c r="DN32" s="165"/>
      <c r="DO32" s="165"/>
    </row>
    <row r="33" spans="1:119" ht="13.5" customHeight="1" x14ac:dyDescent="0.15">
      <c r="A33" s="166"/>
      <c r="B33" s="192"/>
      <c r="C33" s="408" t="s">
        <v>190</v>
      </c>
      <c r="D33" s="408"/>
      <c r="E33" s="407" t="s">
        <v>191</v>
      </c>
      <c r="F33" s="407"/>
      <c r="G33" s="407"/>
      <c r="H33" s="407"/>
      <c r="I33" s="407"/>
      <c r="J33" s="407"/>
      <c r="K33" s="407"/>
      <c r="L33" s="407"/>
      <c r="M33" s="407"/>
      <c r="N33" s="407"/>
      <c r="O33" s="407"/>
      <c r="P33" s="407"/>
      <c r="Q33" s="407"/>
      <c r="R33" s="407"/>
      <c r="S33" s="407"/>
      <c r="T33" s="195"/>
      <c r="U33" s="408" t="s">
        <v>192</v>
      </c>
      <c r="V33" s="408"/>
      <c r="W33" s="407" t="s">
        <v>191</v>
      </c>
      <c r="X33" s="407"/>
      <c r="Y33" s="407"/>
      <c r="Z33" s="407"/>
      <c r="AA33" s="407"/>
      <c r="AB33" s="407"/>
      <c r="AC33" s="407"/>
      <c r="AD33" s="407"/>
      <c r="AE33" s="407"/>
      <c r="AF33" s="407"/>
      <c r="AG33" s="407"/>
      <c r="AH33" s="407"/>
      <c r="AI33" s="407"/>
      <c r="AJ33" s="407"/>
      <c r="AK33" s="407"/>
      <c r="AL33" s="195"/>
      <c r="AM33" s="408" t="s">
        <v>193</v>
      </c>
      <c r="AN33" s="408"/>
      <c r="AO33" s="407" t="s">
        <v>194</v>
      </c>
      <c r="AP33" s="407"/>
      <c r="AQ33" s="407"/>
      <c r="AR33" s="407"/>
      <c r="AS33" s="407"/>
      <c r="AT33" s="407"/>
      <c r="AU33" s="407"/>
      <c r="AV33" s="407"/>
      <c r="AW33" s="407"/>
      <c r="AX33" s="407"/>
      <c r="AY33" s="407"/>
      <c r="AZ33" s="407"/>
      <c r="BA33" s="407"/>
      <c r="BB33" s="407"/>
      <c r="BC33" s="407"/>
      <c r="BD33" s="196"/>
      <c r="BE33" s="407" t="s">
        <v>195</v>
      </c>
      <c r="BF33" s="407"/>
      <c r="BG33" s="407" t="s">
        <v>196</v>
      </c>
      <c r="BH33" s="407"/>
      <c r="BI33" s="407"/>
      <c r="BJ33" s="407"/>
      <c r="BK33" s="407"/>
      <c r="BL33" s="407"/>
      <c r="BM33" s="407"/>
      <c r="BN33" s="407"/>
      <c r="BO33" s="407"/>
      <c r="BP33" s="407"/>
      <c r="BQ33" s="407"/>
      <c r="BR33" s="407"/>
      <c r="BS33" s="407"/>
      <c r="BT33" s="407"/>
      <c r="BU33" s="407"/>
      <c r="BV33" s="196"/>
      <c r="BW33" s="408" t="s">
        <v>195</v>
      </c>
      <c r="BX33" s="408"/>
      <c r="BY33" s="407" t="s">
        <v>197</v>
      </c>
      <c r="BZ33" s="407"/>
      <c r="CA33" s="407"/>
      <c r="CB33" s="407"/>
      <c r="CC33" s="407"/>
      <c r="CD33" s="407"/>
      <c r="CE33" s="407"/>
      <c r="CF33" s="407"/>
      <c r="CG33" s="407"/>
      <c r="CH33" s="407"/>
      <c r="CI33" s="407"/>
      <c r="CJ33" s="407"/>
      <c r="CK33" s="407"/>
      <c r="CL33" s="407"/>
      <c r="CM33" s="407"/>
      <c r="CN33" s="195"/>
      <c r="CO33" s="408" t="s">
        <v>190</v>
      </c>
      <c r="CP33" s="408"/>
      <c r="CQ33" s="407" t="s">
        <v>198</v>
      </c>
      <c r="CR33" s="407"/>
      <c r="CS33" s="407"/>
      <c r="CT33" s="407"/>
      <c r="CU33" s="407"/>
      <c r="CV33" s="407"/>
      <c r="CW33" s="407"/>
      <c r="CX33" s="407"/>
      <c r="CY33" s="407"/>
      <c r="CZ33" s="407"/>
      <c r="DA33" s="407"/>
      <c r="DB33" s="407"/>
      <c r="DC33" s="407"/>
      <c r="DD33" s="407"/>
      <c r="DE33" s="407"/>
      <c r="DF33" s="195"/>
      <c r="DG33" s="406" t="s">
        <v>199</v>
      </c>
      <c r="DH33" s="406"/>
      <c r="DI33" s="197"/>
      <c r="DJ33" s="165"/>
      <c r="DK33" s="165"/>
      <c r="DL33" s="165"/>
      <c r="DM33" s="165"/>
      <c r="DN33" s="165"/>
      <c r="DO33" s="165"/>
    </row>
    <row r="34" spans="1:119" ht="32.25" customHeight="1" x14ac:dyDescent="0.15">
      <c r="A34" s="166"/>
      <c r="B34" s="192"/>
      <c r="C34" s="404">
        <f>IF(E34="","",1)</f>
        <v>1</v>
      </c>
      <c r="D34" s="404"/>
      <c r="E34" s="403" t="str">
        <f>IF('各会計、関係団体の財政状況及び健全化判断比率'!B7="","",'各会計、関係団体の財政状況及び健全化判断比率'!B7)</f>
        <v>一般会計</v>
      </c>
      <c r="F34" s="403"/>
      <c r="G34" s="403"/>
      <c r="H34" s="403"/>
      <c r="I34" s="403"/>
      <c r="J34" s="403"/>
      <c r="K34" s="403"/>
      <c r="L34" s="403"/>
      <c r="M34" s="403"/>
      <c r="N34" s="403"/>
      <c r="O34" s="403"/>
      <c r="P34" s="403"/>
      <c r="Q34" s="403"/>
      <c r="R34" s="403"/>
      <c r="S34" s="403"/>
      <c r="T34" s="193"/>
      <c r="U34" s="404">
        <f>IF(W34="","",MAX(C34:D43)+1)</f>
        <v>3</v>
      </c>
      <c r="V34" s="404"/>
      <c r="W34" s="403" t="str">
        <f>IF('各会計、関係団体の財政状況及び健全化判断比率'!B28="","",'各会計、関係団体の財政状況及び健全化判断比率'!B28)</f>
        <v>国民健康保険特別会計</v>
      </c>
      <c r="X34" s="403"/>
      <c r="Y34" s="403"/>
      <c r="Z34" s="403"/>
      <c r="AA34" s="403"/>
      <c r="AB34" s="403"/>
      <c r="AC34" s="403"/>
      <c r="AD34" s="403"/>
      <c r="AE34" s="403"/>
      <c r="AF34" s="403"/>
      <c r="AG34" s="403"/>
      <c r="AH34" s="403"/>
      <c r="AI34" s="403"/>
      <c r="AJ34" s="403"/>
      <c r="AK34" s="403"/>
      <c r="AL34" s="193"/>
      <c r="AM34" s="404" t="str">
        <f>IF(AO34="","",MAX(C34:D43,U34:V43)+1)</f>
        <v/>
      </c>
      <c r="AN34" s="404"/>
      <c r="AO34" s="403"/>
      <c r="AP34" s="403"/>
      <c r="AQ34" s="403"/>
      <c r="AR34" s="403"/>
      <c r="AS34" s="403"/>
      <c r="AT34" s="403"/>
      <c r="AU34" s="403"/>
      <c r="AV34" s="403"/>
      <c r="AW34" s="403"/>
      <c r="AX34" s="403"/>
      <c r="AY34" s="403"/>
      <c r="AZ34" s="403"/>
      <c r="BA34" s="403"/>
      <c r="BB34" s="403"/>
      <c r="BC34" s="403"/>
      <c r="BD34" s="193"/>
      <c r="BE34" s="404">
        <f>IF(BG34="","",MAX(C34:D43,U34:V43,AM34:AN43)+1)</f>
        <v>5</v>
      </c>
      <c r="BF34" s="404"/>
      <c r="BG34" s="403" t="str">
        <f>IF('各会計、関係団体の財政状況及び健全化判断比率'!B30="","",'各会計、関係団体の財政状況及び健全化判断比率'!B30)</f>
        <v>簡易水道特別会計</v>
      </c>
      <c r="BH34" s="403"/>
      <c r="BI34" s="403"/>
      <c r="BJ34" s="403"/>
      <c r="BK34" s="403"/>
      <c r="BL34" s="403"/>
      <c r="BM34" s="403"/>
      <c r="BN34" s="403"/>
      <c r="BO34" s="403"/>
      <c r="BP34" s="403"/>
      <c r="BQ34" s="403"/>
      <c r="BR34" s="403"/>
      <c r="BS34" s="403"/>
      <c r="BT34" s="403"/>
      <c r="BU34" s="403"/>
      <c r="BV34" s="193"/>
      <c r="BW34" s="404">
        <f>IF(BY34="","",MAX(C34:D43,U34:V43,AM34:AN43,BE34:BF43)+1)</f>
        <v>6</v>
      </c>
      <c r="BX34" s="404"/>
      <c r="BY34" s="403" t="str">
        <f>IF('各会計、関係団体の財政状況及び健全化判断比率'!B68="","",'各会計、関係団体の財政状況及び健全化判断比率'!B68)</f>
        <v>福岡県市町村消防団員等公務災害補償組合（一般会計）</v>
      </c>
      <c r="BZ34" s="403"/>
      <c r="CA34" s="403"/>
      <c r="CB34" s="403"/>
      <c r="CC34" s="403"/>
      <c r="CD34" s="403"/>
      <c r="CE34" s="403"/>
      <c r="CF34" s="403"/>
      <c r="CG34" s="403"/>
      <c r="CH34" s="403"/>
      <c r="CI34" s="403"/>
      <c r="CJ34" s="403"/>
      <c r="CK34" s="403"/>
      <c r="CL34" s="403"/>
      <c r="CM34" s="403"/>
      <c r="CN34" s="193"/>
      <c r="CO34" s="404">
        <f>IF(CQ34="","",MAX(C34:D43,U34:V43,AM34:AN43,BE34:BF43,BW34:BX43)+1)</f>
        <v>16</v>
      </c>
      <c r="CP34" s="404"/>
      <c r="CQ34" s="403" t="str">
        <f>IF('各会計、関係団体の財政状況及び健全化判断比率'!BS7="","",'各会計、関係団体の財政状況及び健全化判断比率'!BS7)</f>
        <v>源じいの森</v>
      </c>
      <c r="CR34" s="403"/>
      <c r="CS34" s="403"/>
      <c r="CT34" s="403"/>
      <c r="CU34" s="403"/>
      <c r="CV34" s="403"/>
      <c r="CW34" s="403"/>
      <c r="CX34" s="403"/>
      <c r="CY34" s="403"/>
      <c r="CZ34" s="403"/>
      <c r="DA34" s="403"/>
      <c r="DB34" s="403"/>
      <c r="DC34" s="403"/>
      <c r="DD34" s="403"/>
      <c r="DE34" s="403"/>
      <c r="DF34" s="190"/>
      <c r="DG34" s="405" t="str">
        <f>IF('各会計、関係団体の財政状況及び健全化判断比率'!BR7="","",'各会計、関係団体の財政状況及び健全化判断比率'!BR7)</f>
        <v/>
      </c>
      <c r="DH34" s="405"/>
      <c r="DI34" s="197"/>
      <c r="DJ34" s="165"/>
      <c r="DK34" s="165"/>
      <c r="DL34" s="165"/>
      <c r="DM34" s="165"/>
      <c r="DN34" s="165"/>
      <c r="DO34" s="165"/>
    </row>
    <row r="35" spans="1:119" ht="32.25" customHeight="1" x14ac:dyDescent="0.15">
      <c r="A35" s="166"/>
      <c r="B35" s="192"/>
      <c r="C35" s="404">
        <f>IF(E35="","",C34+1)</f>
        <v>2</v>
      </c>
      <c r="D35" s="404"/>
      <c r="E35" s="403" t="str">
        <f>IF('各会計、関係団体の財政状況及び健全化判断比率'!B8="","",'各会計、関係団体の財政状況及び健全化判断比率'!B8)</f>
        <v>住宅新築資金等貸付事業特別会計</v>
      </c>
      <c r="F35" s="403"/>
      <c r="G35" s="403"/>
      <c r="H35" s="403"/>
      <c r="I35" s="403"/>
      <c r="J35" s="403"/>
      <c r="K35" s="403"/>
      <c r="L35" s="403"/>
      <c r="M35" s="403"/>
      <c r="N35" s="403"/>
      <c r="O35" s="403"/>
      <c r="P35" s="403"/>
      <c r="Q35" s="403"/>
      <c r="R35" s="403"/>
      <c r="S35" s="403"/>
      <c r="T35" s="193"/>
      <c r="U35" s="404">
        <f>IF(W35="","",U34+1)</f>
        <v>4</v>
      </c>
      <c r="V35" s="404"/>
      <c r="W35" s="403" t="str">
        <f>IF('各会計、関係団体の財政状況及び健全化判断比率'!B29="","",'各会計、関係団体の財政状況及び健全化判断比率'!B29)</f>
        <v>後期高齢者特別会計</v>
      </c>
      <c r="X35" s="403"/>
      <c r="Y35" s="403"/>
      <c r="Z35" s="403"/>
      <c r="AA35" s="403"/>
      <c r="AB35" s="403"/>
      <c r="AC35" s="403"/>
      <c r="AD35" s="403"/>
      <c r="AE35" s="403"/>
      <c r="AF35" s="403"/>
      <c r="AG35" s="403"/>
      <c r="AH35" s="403"/>
      <c r="AI35" s="403"/>
      <c r="AJ35" s="403"/>
      <c r="AK35" s="403"/>
      <c r="AL35" s="193"/>
      <c r="AM35" s="404" t="str">
        <f t="shared" ref="AM35:AM43" si="0">IF(AO35="","",AM34+1)</f>
        <v/>
      </c>
      <c r="AN35" s="404"/>
      <c r="AO35" s="403"/>
      <c r="AP35" s="403"/>
      <c r="AQ35" s="403"/>
      <c r="AR35" s="403"/>
      <c r="AS35" s="403"/>
      <c r="AT35" s="403"/>
      <c r="AU35" s="403"/>
      <c r="AV35" s="403"/>
      <c r="AW35" s="403"/>
      <c r="AX35" s="403"/>
      <c r="AY35" s="403"/>
      <c r="AZ35" s="403"/>
      <c r="BA35" s="403"/>
      <c r="BB35" s="403"/>
      <c r="BC35" s="403"/>
      <c r="BD35" s="193"/>
      <c r="BE35" s="404" t="str">
        <f t="shared" ref="BE35:BE43" si="1">IF(BG35="","",BE34+1)</f>
        <v/>
      </c>
      <c r="BF35" s="404"/>
      <c r="BG35" s="403"/>
      <c r="BH35" s="403"/>
      <c r="BI35" s="403"/>
      <c r="BJ35" s="403"/>
      <c r="BK35" s="403"/>
      <c r="BL35" s="403"/>
      <c r="BM35" s="403"/>
      <c r="BN35" s="403"/>
      <c r="BO35" s="403"/>
      <c r="BP35" s="403"/>
      <c r="BQ35" s="403"/>
      <c r="BR35" s="403"/>
      <c r="BS35" s="403"/>
      <c r="BT35" s="403"/>
      <c r="BU35" s="403"/>
      <c r="BV35" s="193"/>
      <c r="BW35" s="404">
        <f t="shared" ref="BW35:BW43" si="2">IF(BY35="","",BW34+1)</f>
        <v>7</v>
      </c>
      <c r="BX35" s="404"/>
      <c r="BY35" s="403" t="str">
        <f>IF('各会計、関係団体の財政状況及び健全化判断比率'!B69="","",'各会計、関係団体の財政状況及び健全化判断比率'!B69)</f>
        <v>福岡県市町村職員退職手当組合（一般会計）</v>
      </c>
      <c r="BZ35" s="403"/>
      <c r="CA35" s="403"/>
      <c r="CB35" s="403"/>
      <c r="CC35" s="403"/>
      <c r="CD35" s="403"/>
      <c r="CE35" s="403"/>
      <c r="CF35" s="403"/>
      <c r="CG35" s="403"/>
      <c r="CH35" s="403"/>
      <c r="CI35" s="403"/>
      <c r="CJ35" s="403"/>
      <c r="CK35" s="403"/>
      <c r="CL35" s="403"/>
      <c r="CM35" s="403"/>
      <c r="CN35" s="193"/>
      <c r="CO35" s="404">
        <f t="shared" ref="CO35:CO43" si="3">IF(CQ35="","",CO34+1)</f>
        <v>17</v>
      </c>
      <c r="CP35" s="404"/>
      <c r="CQ35" s="403" t="str">
        <f>IF('各会計、関係団体の財政状況及び健全化判断比率'!BS8="","",'各会計、関係団体の財政状況及び健全化判断比率'!BS8)</f>
        <v>赤村土地開発公社</v>
      </c>
      <c r="CR35" s="403"/>
      <c r="CS35" s="403"/>
      <c r="CT35" s="403"/>
      <c r="CU35" s="403"/>
      <c r="CV35" s="403"/>
      <c r="CW35" s="403"/>
      <c r="CX35" s="403"/>
      <c r="CY35" s="403"/>
      <c r="CZ35" s="403"/>
      <c r="DA35" s="403"/>
      <c r="DB35" s="403"/>
      <c r="DC35" s="403"/>
      <c r="DD35" s="403"/>
      <c r="DE35" s="403"/>
      <c r="DF35" s="190"/>
      <c r="DG35" s="405" t="str">
        <f>IF('各会計、関係団体の財政状況及び健全化判断比率'!BR8="","",'各会計、関係団体の財政状況及び健全化判断比率'!BR8)</f>
        <v/>
      </c>
      <c r="DH35" s="405"/>
      <c r="DI35" s="197"/>
      <c r="DJ35" s="165"/>
      <c r="DK35" s="165"/>
      <c r="DL35" s="165"/>
      <c r="DM35" s="165"/>
      <c r="DN35" s="165"/>
      <c r="DO35" s="165"/>
    </row>
    <row r="36" spans="1:119" ht="32.25" customHeight="1" x14ac:dyDescent="0.15">
      <c r="A36" s="166"/>
      <c r="B36" s="192"/>
      <c r="C36" s="404" t="str">
        <f>IF(E36="","",C35+1)</f>
        <v/>
      </c>
      <c r="D36" s="404"/>
      <c r="E36" s="403" t="str">
        <f>IF('各会計、関係団体の財政状況及び健全化判断比率'!B9="","",'各会計、関係団体の財政状況及び健全化判断比率'!B9)</f>
        <v/>
      </c>
      <c r="F36" s="403"/>
      <c r="G36" s="403"/>
      <c r="H36" s="403"/>
      <c r="I36" s="403"/>
      <c r="J36" s="403"/>
      <c r="K36" s="403"/>
      <c r="L36" s="403"/>
      <c r="M36" s="403"/>
      <c r="N36" s="403"/>
      <c r="O36" s="403"/>
      <c r="P36" s="403"/>
      <c r="Q36" s="403"/>
      <c r="R36" s="403"/>
      <c r="S36" s="403"/>
      <c r="T36" s="193"/>
      <c r="U36" s="404" t="str">
        <f t="shared" ref="U36:U43" si="4">IF(W36="","",U35+1)</f>
        <v/>
      </c>
      <c r="V36" s="404"/>
      <c r="W36" s="403"/>
      <c r="X36" s="403"/>
      <c r="Y36" s="403"/>
      <c r="Z36" s="403"/>
      <c r="AA36" s="403"/>
      <c r="AB36" s="403"/>
      <c r="AC36" s="403"/>
      <c r="AD36" s="403"/>
      <c r="AE36" s="403"/>
      <c r="AF36" s="403"/>
      <c r="AG36" s="403"/>
      <c r="AH36" s="403"/>
      <c r="AI36" s="403"/>
      <c r="AJ36" s="403"/>
      <c r="AK36" s="403"/>
      <c r="AL36" s="193"/>
      <c r="AM36" s="404" t="str">
        <f t="shared" si="0"/>
        <v/>
      </c>
      <c r="AN36" s="404"/>
      <c r="AO36" s="403"/>
      <c r="AP36" s="403"/>
      <c r="AQ36" s="403"/>
      <c r="AR36" s="403"/>
      <c r="AS36" s="403"/>
      <c r="AT36" s="403"/>
      <c r="AU36" s="403"/>
      <c r="AV36" s="403"/>
      <c r="AW36" s="403"/>
      <c r="AX36" s="403"/>
      <c r="AY36" s="403"/>
      <c r="AZ36" s="403"/>
      <c r="BA36" s="403"/>
      <c r="BB36" s="403"/>
      <c r="BC36" s="403"/>
      <c r="BD36" s="193"/>
      <c r="BE36" s="404" t="str">
        <f t="shared" si="1"/>
        <v/>
      </c>
      <c r="BF36" s="404"/>
      <c r="BG36" s="403"/>
      <c r="BH36" s="403"/>
      <c r="BI36" s="403"/>
      <c r="BJ36" s="403"/>
      <c r="BK36" s="403"/>
      <c r="BL36" s="403"/>
      <c r="BM36" s="403"/>
      <c r="BN36" s="403"/>
      <c r="BO36" s="403"/>
      <c r="BP36" s="403"/>
      <c r="BQ36" s="403"/>
      <c r="BR36" s="403"/>
      <c r="BS36" s="403"/>
      <c r="BT36" s="403"/>
      <c r="BU36" s="403"/>
      <c r="BV36" s="193"/>
      <c r="BW36" s="404">
        <f t="shared" si="2"/>
        <v>8</v>
      </c>
      <c r="BX36" s="404"/>
      <c r="BY36" s="403" t="str">
        <f>IF('各会計、関係団体の財政状況及び健全化判断比率'!B70="","",'各会計、関係団体の財政状況及び健全化判断比率'!B70)</f>
        <v>福岡県市町村職員退職手当組合（基金特別会計）</v>
      </c>
      <c r="BZ36" s="403"/>
      <c r="CA36" s="403"/>
      <c r="CB36" s="403"/>
      <c r="CC36" s="403"/>
      <c r="CD36" s="403"/>
      <c r="CE36" s="403"/>
      <c r="CF36" s="403"/>
      <c r="CG36" s="403"/>
      <c r="CH36" s="403"/>
      <c r="CI36" s="403"/>
      <c r="CJ36" s="403"/>
      <c r="CK36" s="403"/>
      <c r="CL36" s="403"/>
      <c r="CM36" s="403"/>
      <c r="CN36" s="193"/>
      <c r="CO36" s="404" t="str">
        <f t="shared" si="3"/>
        <v/>
      </c>
      <c r="CP36" s="404"/>
      <c r="CQ36" s="403" t="str">
        <f>IF('各会計、関係団体の財政状況及び健全化判断比率'!BS9="","",'各会計、関係団体の財政状況及び健全化判断比率'!BS9)</f>
        <v/>
      </c>
      <c r="CR36" s="403"/>
      <c r="CS36" s="403"/>
      <c r="CT36" s="403"/>
      <c r="CU36" s="403"/>
      <c r="CV36" s="403"/>
      <c r="CW36" s="403"/>
      <c r="CX36" s="403"/>
      <c r="CY36" s="403"/>
      <c r="CZ36" s="403"/>
      <c r="DA36" s="403"/>
      <c r="DB36" s="403"/>
      <c r="DC36" s="403"/>
      <c r="DD36" s="403"/>
      <c r="DE36" s="403"/>
      <c r="DF36" s="190"/>
      <c r="DG36" s="405" t="str">
        <f>IF('各会計、関係団体の財政状況及び健全化判断比率'!BR9="","",'各会計、関係団体の財政状況及び健全化判断比率'!BR9)</f>
        <v/>
      </c>
      <c r="DH36" s="405"/>
      <c r="DI36" s="197"/>
      <c r="DJ36" s="165"/>
      <c r="DK36" s="165"/>
      <c r="DL36" s="165"/>
      <c r="DM36" s="165"/>
      <c r="DN36" s="165"/>
      <c r="DO36" s="165"/>
    </row>
    <row r="37" spans="1:119" ht="32.25" customHeight="1" x14ac:dyDescent="0.15">
      <c r="A37" s="166"/>
      <c r="B37" s="192"/>
      <c r="C37" s="404" t="str">
        <f>IF(E37="","",C36+1)</f>
        <v/>
      </c>
      <c r="D37" s="404"/>
      <c r="E37" s="403" t="str">
        <f>IF('各会計、関係団体の財政状況及び健全化判断比率'!B10="","",'各会計、関係団体の財政状況及び健全化判断比率'!B10)</f>
        <v/>
      </c>
      <c r="F37" s="403"/>
      <c r="G37" s="403"/>
      <c r="H37" s="403"/>
      <c r="I37" s="403"/>
      <c r="J37" s="403"/>
      <c r="K37" s="403"/>
      <c r="L37" s="403"/>
      <c r="M37" s="403"/>
      <c r="N37" s="403"/>
      <c r="O37" s="403"/>
      <c r="P37" s="403"/>
      <c r="Q37" s="403"/>
      <c r="R37" s="403"/>
      <c r="S37" s="403"/>
      <c r="T37" s="193"/>
      <c r="U37" s="404" t="str">
        <f t="shared" si="4"/>
        <v/>
      </c>
      <c r="V37" s="404"/>
      <c r="W37" s="403"/>
      <c r="X37" s="403"/>
      <c r="Y37" s="403"/>
      <c r="Z37" s="403"/>
      <c r="AA37" s="403"/>
      <c r="AB37" s="403"/>
      <c r="AC37" s="403"/>
      <c r="AD37" s="403"/>
      <c r="AE37" s="403"/>
      <c r="AF37" s="403"/>
      <c r="AG37" s="403"/>
      <c r="AH37" s="403"/>
      <c r="AI37" s="403"/>
      <c r="AJ37" s="403"/>
      <c r="AK37" s="403"/>
      <c r="AL37" s="193"/>
      <c r="AM37" s="404" t="str">
        <f t="shared" si="0"/>
        <v/>
      </c>
      <c r="AN37" s="404"/>
      <c r="AO37" s="403"/>
      <c r="AP37" s="403"/>
      <c r="AQ37" s="403"/>
      <c r="AR37" s="403"/>
      <c r="AS37" s="403"/>
      <c r="AT37" s="403"/>
      <c r="AU37" s="403"/>
      <c r="AV37" s="403"/>
      <c r="AW37" s="403"/>
      <c r="AX37" s="403"/>
      <c r="AY37" s="403"/>
      <c r="AZ37" s="403"/>
      <c r="BA37" s="403"/>
      <c r="BB37" s="403"/>
      <c r="BC37" s="403"/>
      <c r="BD37" s="193"/>
      <c r="BE37" s="404" t="str">
        <f t="shared" si="1"/>
        <v/>
      </c>
      <c r="BF37" s="404"/>
      <c r="BG37" s="403"/>
      <c r="BH37" s="403"/>
      <c r="BI37" s="403"/>
      <c r="BJ37" s="403"/>
      <c r="BK37" s="403"/>
      <c r="BL37" s="403"/>
      <c r="BM37" s="403"/>
      <c r="BN37" s="403"/>
      <c r="BO37" s="403"/>
      <c r="BP37" s="403"/>
      <c r="BQ37" s="403"/>
      <c r="BR37" s="403"/>
      <c r="BS37" s="403"/>
      <c r="BT37" s="403"/>
      <c r="BU37" s="403"/>
      <c r="BV37" s="193"/>
      <c r="BW37" s="404">
        <f t="shared" si="2"/>
        <v>9</v>
      </c>
      <c r="BX37" s="404"/>
      <c r="BY37" s="403" t="str">
        <f>IF('各会計、関係団体の財政状況及び健全化判断比率'!B71="","",'各会計、関係団体の財政状況及び健全化判断比率'!B71)</f>
        <v>福岡県自治会館管理組合（一般会計）</v>
      </c>
      <c r="BZ37" s="403"/>
      <c r="CA37" s="403"/>
      <c r="CB37" s="403"/>
      <c r="CC37" s="403"/>
      <c r="CD37" s="403"/>
      <c r="CE37" s="403"/>
      <c r="CF37" s="403"/>
      <c r="CG37" s="403"/>
      <c r="CH37" s="403"/>
      <c r="CI37" s="403"/>
      <c r="CJ37" s="403"/>
      <c r="CK37" s="403"/>
      <c r="CL37" s="403"/>
      <c r="CM37" s="403"/>
      <c r="CN37" s="193"/>
      <c r="CO37" s="404" t="str">
        <f t="shared" si="3"/>
        <v/>
      </c>
      <c r="CP37" s="404"/>
      <c r="CQ37" s="403" t="str">
        <f>IF('各会計、関係団体の財政状況及び健全化判断比率'!BS10="","",'各会計、関係団体の財政状況及び健全化判断比率'!BS10)</f>
        <v/>
      </c>
      <c r="CR37" s="403"/>
      <c r="CS37" s="403"/>
      <c r="CT37" s="403"/>
      <c r="CU37" s="403"/>
      <c r="CV37" s="403"/>
      <c r="CW37" s="403"/>
      <c r="CX37" s="403"/>
      <c r="CY37" s="403"/>
      <c r="CZ37" s="403"/>
      <c r="DA37" s="403"/>
      <c r="DB37" s="403"/>
      <c r="DC37" s="403"/>
      <c r="DD37" s="403"/>
      <c r="DE37" s="403"/>
      <c r="DF37" s="190"/>
      <c r="DG37" s="405" t="str">
        <f>IF('各会計、関係団体の財政状況及び健全化判断比率'!BR10="","",'各会計、関係団体の財政状況及び健全化判断比率'!BR10)</f>
        <v/>
      </c>
      <c r="DH37" s="405"/>
      <c r="DI37" s="197"/>
      <c r="DJ37" s="165"/>
      <c r="DK37" s="165"/>
      <c r="DL37" s="165"/>
      <c r="DM37" s="165"/>
      <c r="DN37" s="165"/>
      <c r="DO37" s="165"/>
    </row>
    <row r="38" spans="1:119" ht="32.25" customHeight="1" x14ac:dyDescent="0.15">
      <c r="A38" s="166"/>
      <c r="B38" s="192"/>
      <c r="C38" s="404" t="str">
        <f t="shared" ref="C38:C43" si="5">IF(E38="","",C37+1)</f>
        <v/>
      </c>
      <c r="D38" s="404"/>
      <c r="E38" s="403" t="str">
        <f>IF('各会計、関係団体の財政状況及び健全化判断比率'!B11="","",'各会計、関係団体の財政状況及び健全化判断比率'!B11)</f>
        <v/>
      </c>
      <c r="F38" s="403"/>
      <c r="G38" s="403"/>
      <c r="H38" s="403"/>
      <c r="I38" s="403"/>
      <c r="J38" s="403"/>
      <c r="K38" s="403"/>
      <c r="L38" s="403"/>
      <c r="M38" s="403"/>
      <c r="N38" s="403"/>
      <c r="O38" s="403"/>
      <c r="P38" s="403"/>
      <c r="Q38" s="403"/>
      <c r="R38" s="403"/>
      <c r="S38" s="403"/>
      <c r="T38" s="193"/>
      <c r="U38" s="404" t="str">
        <f t="shared" si="4"/>
        <v/>
      </c>
      <c r="V38" s="404"/>
      <c r="W38" s="403"/>
      <c r="X38" s="403"/>
      <c r="Y38" s="403"/>
      <c r="Z38" s="403"/>
      <c r="AA38" s="403"/>
      <c r="AB38" s="403"/>
      <c r="AC38" s="403"/>
      <c r="AD38" s="403"/>
      <c r="AE38" s="403"/>
      <c r="AF38" s="403"/>
      <c r="AG38" s="403"/>
      <c r="AH38" s="403"/>
      <c r="AI38" s="403"/>
      <c r="AJ38" s="403"/>
      <c r="AK38" s="403"/>
      <c r="AL38" s="193"/>
      <c r="AM38" s="404" t="str">
        <f t="shared" si="0"/>
        <v/>
      </c>
      <c r="AN38" s="404"/>
      <c r="AO38" s="403"/>
      <c r="AP38" s="403"/>
      <c r="AQ38" s="403"/>
      <c r="AR38" s="403"/>
      <c r="AS38" s="403"/>
      <c r="AT38" s="403"/>
      <c r="AU38" s="403"/>
      <c r="AV38" s="403"/>
      <c r="AW38" s="403"/>
      <c r="AX38" s="403"/>
      <c r="AY38" s="403"/>
      <c r="AZ38" s="403"/>
      <c r="BA38" s="403"/>
      <c r="BB38" s="403"/>
      <c r="BC38" s="403"/>
      <c r="BD38" s="193"/>
      <c r="BE38" s="404" t="str">
        <f t="shared" si="1"/>
        <v/>
      </c>
      <c r="BF38" s="404"/>
      <c r="BG38" s="403"/>
      <c r="BH38" s="403"/>
      <c r="BI38" s="403"/>
      <c r="BJ38" s="403"/>
      <c r="BK38" s="403"/>
      <c r="BL38" s="403"/>
      <c r="BM38" s="403"/>
      <c r="BN38" s="403"/>
      <c r="BO38" s="403"/>
      <c r="BP38" s="403"/>
      <c r="BQ38" s="403"/>
      <c r="BR38" s="403"/>
      <c r="BS38" s="403"/>
      <c r="BT38" s="403"/>
      <c r="BU38" s="403"/>
      <c r="BV38" s="193"/>
      <c r="BW38" s="404">
        <f t="shared" si="2"/>
        <v>10</v>
      </c>
      <c r="BX38" s="404"/>
      <c r="BY38" s="403" t="str">
        <f>IF('各会計、関係団体の財政状況及び健全化判断比率'!B72="","",'各会計、関係団体の財政状況及び健全化判断比率'!B72)</f>
        <v>福岡県田川地区消防組合（一般会計）</v>
      </c>
      <c r="BZ38" s="403"/>
      <c r="CA38" s="403"/>
      <c r="CB38" s="403"/>
      <c r="CC38" s="403"/>
      <c r="CD38" s="403"/>
      <c r="CE38" s="403"/>
      <c r="CF38" s="403"/>
      <c r="CG38" s="403"/>
      <c r="CH38" s="403"/>
      <c r="CI38" s="403"/>
      <c r="CJ38" s="403"/>
      <c r="CK38" s="403"/>
      <c r="CL38" s="403"/>
      <c r="CM38" s="403"/>
      <c r="CN38" s="193"/>
      <c r="CO38" s="404" t="str">
        <f t="shared" si="3"/>
        <v/>
      </c>
      <c r="CP38" s="404"/>
      <c r="CQ38" s="403" t="str">
        <f>IF('各会計、関係団体の財政状況及び健全化判断比率'!BS11="","",'各会計、関係団体の財政状況及び健全化判断比率'!BS11)</f>
        <v/>
      </c>
      <c r="CR38" s="403"/>
      <c r="CS38" s="403"/>
      <c r="CT38" s="403"/>
      <c r="CU38" s="403"/>
      <c r="CV38" s="403"/>
      <c r="CW38" s="403"/>
      <c r="CX38" s="403"/>
      <c r="CY38" s="403"/>
      <c r="CZ38" s="403"/>
      <c r="DA38" s="403"/>
      <c r="DB38" s="403"/>
      <c r="DC38" s="403"/>
      <c r="DD38" s="403"/>
      <c r="DE38" s="403"/>
      <c r="DF38" s="190"/>
      <c r="DG38" s="405" t="str">
        <f>IF('各会計、関係団体の財政状況及び健全化判断比率'!BR11="","",'各会計、関係団体の財政状況及び健全化判断比率'!BR11)</f>
        <v/>
      </c>
      <c r="DH38" s="405"/>
      <c r="DI38" s="197"/>
      <c r="DJ38" s="165"/>
      <c r="DK38" s="165"/>
      <c r="DL38" s="165"/>
      <c r="DM38" s="165"/>
      <c r="DN38" s="165"/>
      <c r="DO38" s="165"/>
    </row>
    <row r="39" spans="1:119" ht="32.25" customHeight="1" x14ac:dyDescent="0.15">
      <c r="A39" s="166"/>
      <c r="B39" s="192"/>
      <c r="C39" s="404" t="str">
        <f t="shared" si="5"/>
        <v/>
      </c>
      <c r="D39" s="404"/>
      <c r="E39" s="403" t="str">
        <f>IF('各会計、関係団体の財政状況及び健全化判断比率'!B12="","",'各会計、関係団体の財政状況及び健全化判断比率'!B12)</f>
        <v/>
      </c>
      <c r="F39" s="403"/>
      <c r="G39" s="403"/>
      <c r="H39" s="403"/>
      <c r="I39" s="403"/>
      <c r="J39" s="403"/>
      <c r="K39" s="403"/>
      <c r="L39" s="403"/>
      <c r="M39" s="403"/>
      <c r="N39" s="403"/>
      <c r="O39" s="403"/>
      <c r="P39" s="403"/>
      <c r="Q39" s="403"/>
      <c r="R39" s="403"/>
      <c r="S39" s="403"/>
      <c r="T39" s="193"/>
      <c r="U39" s="404" t="str">
        <f t="shared" si="4"/>
        <v/>
      </c>
      <c r="V39" s="404"/>
      <c r="W39" s="403"/>
      <c r="X39" s="403"/>
      <c r="Y39" s="403"/>
      <c r="Z39" s="403"/>
      <c r="AA39" s="403"/>
      <c r="AB39" s="403"/>
      <c r="AC39" s="403"/>
      <c r="AD39" s="403"/>
      <c r="AE39" s="403"/>
      <c r="AF39" s="403"/>
      <c r="AG39" s="403"/>
      <c r="AH39" s="403"/>
      <c r="AI39" s="403"/>
      <c r="AJ39" s="403"/>
      <c r="AK39" s="403"/>
      <c r="AL39" s="193"/>
      <c r="AM39" s="404" t="str">
        <f t="shared" si="0"/>
        <v/>
      </c>
      <c r="AN39" s="404"/>
      <c r="AO39" s="403"/>
      <c r="AP39" s="403"/>
      <c r="AQ39" s="403"/>
      <c r="AR39" s="403"/>
      <c r="AS39" s="403"/>
      <c r="AT39" s="403"/>
      <c r="AU39" s="403"/>
      <c r="AV39" s="403"/>
      <c r="AW39" s="403"/>
      <c r="AX39" s="403"/>
      <c r="AY39" s="403"/>
      <c r="AZ39" s="403"/>
      <c r="BA39" s="403"/>
      <c r="BB39" s="403"/>
      <c r="BC39" s="403"/>
      <c r="BD39" s="193"/>
      <c r="BE39" s="404" t="str">
        <f t="shared" si="1"/>
        <v/>
      </c>
      <c r="BF39" s="404"/>
      <c r="BG39" s="403"/>
      <c r="BH39" s="403"/>
      <c r="BI39" s="403"/>
      <c r="BJ39" s="403"/>
      <c r="BK39" s="403"/>
      <c r="BL39" s="403"/>
      <c r="BM39" s="403"/>
      <c r="BN39" s="403"/>
      <c r="BO39" s="403"/>
      <c r="BP39" s="403"/>
      <c r="BQ39" s="403"/>
      <c r="BR39" s="403"/>
      <c r="BS39" s="403"/>
      <c r="BT39" s="403"/>
      <c r="BU39" s="403"/>
      <c r="BV39" s="193"/>
      <c r="BW39" s="404">
        <f t="shared" si="2"/>
        <v>11</v>
      </c>
      <c r="BX39" s="404"/>
      <c r="BY39" s="403" t="str">
        <f>IF('各会計、関係団体の財政状況及び健全化判断比率'!B73="","",'各会計、関係団体の財政状況及び健全化判断比率'!B73)</f>
        <v>田川郡東部環境衛生施設組合（一般会計）</v>
      </c>
      <c r="BZ39" s="403"/>
      <c r="CA39" s="403"/>
      <c r="CB39" s="403"/>
      <c r="CC39" s="403"/>
      <c r="CD39" s="403"/>
      <c r="CE39" s="403"/>
      <c r="CF39" s="403"/>
      <c r="CG39" s="403"/>
      <c r="CH39" s="403"/>
      <c r="CI39" s="403"/>
      <c r="CJ39" s="403"/>
      <c r="CK39" s="403"/>
      <c r="CL39" s="403"/>
      <c r="CM39" s="403"/>
      <c r="CN39" s="193"/>
      <c r="CO39" s="404" t="str">
        <f t="shared" si="3"/>
        <v/>
      </c>
      <c r="CP39" s="404"/>
      <c r="CQ39" s="403" t="str">
        <f>IF('各会計、関係団体の財政状況及び健全化判断比率'!BS12="","",'各会計、関係団体の財政状況及び健全化判断比率'!BS12)</f>
        <v/>
      </c>
      <c r="CR39" s="403"/>
      <c r="CS39" s="403"/>
      <c r="CT39" s="403"/>
      <c r="CU39" s="403"/>
      <c r="CV39" s="403"/>
      <c r="CW39" s="403"/>
      <c r="CX39" s="403"/>
      <c r="CY39" s="403"/>
      <c r="CZ39" s="403"/>
      <c r="DA39" s="403"/>
      <c r="DB39" s="403"/>
      <c r="DC39" s="403"/>
      <c r="DD39" s="403"/>
      <c r="DE39" s="403"/>
      <c r="DF39" s="190"/>
      <c r="DG39" s="405" t="str">
        <f>IF('各会計、関係団体の財政状況及び健全化判断比率'!BR12="","",'各会計、関係団体の財政状況及び健全化判断比率'!BR12)</f>
        <v/>
      </c>
      <c r="DH39" s="405"/>
      <c r="DI39" s="197"/>
      <c r="DJ39" s="165"/>
      <c r="DK39" s="165"/>
      <c r="DL39" s="165"/>
      <c r="DM39" s="165"/>
      <c r="DN39" s="165"/>
      <c r="DO39" s="165"/>
    </row>
    <row r="40" spans="1:119" ht="32.25" customHeight="1" x14ac:dyDescent="0.15">
      <c r="A40" s="166"/>
      <c r="B40" s="192"/>
      <c r="C40" s="404" t="str">
        <f t="shared" si="5"/>
        <v/>
      </c>
      <c r="D40" s="404"/>
      <c r="E40" s="403" t="str">
        <f>IF('各会計、関係団体の財政状況及び健全化判断比率'!B13="","",'各会計、関係団体の財政状況及び健全化判断比率'!B13)</f>
        <v/>
      </c>
      <c r="F40" s="403"/>
      <c r="G40" s="403"/>
      <c r="H40" s="403"/>
      <c r="I40" s="403"/>
      <c r="J40" s="403"/>
      <c r="K40" s="403"/>
      <c r="L40" s="403"/>
      <c r="M40" s="403"/>
      <c r="N40" s="403"/>
      <c r="O40" s="403"/>
      <c r="P40" s="403"/>
      <c r="Q40" s="403"/>
      <c r="R40" s="403"/>
      <c r="S40" s="403"/>
      <c r="T40" s="193"/>
      <c r="U40" s="404" t="str">
        <f t="shared" si="4"/>
        <v/>
      </c>
      <c r="V40" s="404"/>
      <c r="W40" s="403"/>
      <c r="X40" s="403"/>
      <c r="Y40" s="403"/>
      <c r="Z40" s="403"/>
      <c r="AA40" s="403"/>
      <c r="AB40" s="403"/>
      <c r="AC40" s="403"/>
      <c r="AD40" s="403"/>
      <c r="AE40" s="403"/>
      <c r="AF40" s="403"/>
      <c r="AG40" s="403"/>
      <c r="AH40" s="403"/>
      <c r="AI40" s="403"/>
      <c r="AJ40" s="403"/>
      <c r="AK40" s="403"/>
      <c r="AL40" s="193"/>
      <c r="AM40" s="404" t="str">
        <f t="shared" si="0"/>
        <v/>
      </c>
      <c r="AN40" s="404"/>
      <c r="AO40" s="403"/>
      <c r="AP40" s="403"/>
      <c r="AQ40" s="403"/>
      <c r="AR40" s="403"/>
      <c r="AS40" s="403"/>
      <c r="AT40" s="403"/>
      <c r="AU40" s="403"/>
      <c r="AV40" s="403"/>
      <c r="AW40" s="403"/>
      <c r="AX40" s="403"/>
      <c r="AY40" s="403"/>
      <c r="AZ40" s="403"/>
      <c r="BA40" s="403"/>
      <c r="BB40" s="403"/>
      <c r="BC40" s="403"/>
      <c r="BD40" s="193"/>
      <c r="BE40" s="404" t="str">
        <f t="shared" si="1"/>
        <v/>
      </c>
      <c r="BF40" s="404"/>
      <c r="BG40" s="403"/>
      <c r="BH40" s="403"/>
      <c r="BI40" s="403"/>
      <c r="BJ40" s="403"/>
      <c r="BK40" s="403"/>
      <c r="BL40" s="403"/>
      <c r="BM40" s="403"/>
      <c r="BN40" s="403"/>
      <c r="BO40" s="403"/>
      <c r="BP40" s="403"/>
      <c r="BQ40" s="403"/>
      <c r="BR40" s="403"/>
      <c r="BS40" s="403"/>
      <c r="BT40" s="403"/>
      <c r="BU40" s="403"/>
      <c r="BV40" s="193"/>
      <c r="BW40" s="404">
        <f t="shared" si="2"/>
        <v>12</v>
      </c>
      <c r="BX40" s="404"/>
      <c r="BY40" s="403" t="str">
        <f>IF('各会計、関係団体の財政状況及び健全化判断比率'!B74="","",'各会計、関係団体の財政状況及び健全化判断比率'!B74)</f>
        <v>田川地区斎場組合（一般会計）</v>
      </c>
      <c r="BZ40" s="403"/>
      <c r="CA40" s="403"/>
      <c r="CB40" s="403"/>
      <c r="CC40" s="403"/>
      <c r="CD40" s="403"/>
      <c r="CE40" s="403"/>
      <c r="CF40" s="403"/>
      <c r="CG40" s="403"/>
      <c r="CH40" s="403"/>
      <c r="CI40" s="403"/>
      <c r="CJ40" s="403"/>
      <c r="CK40" s="403"/>
      <c r="CL40" s="403"/>
      <c r="CM40" s="403"/>
      <c r="CN40" s="193"/>
      <c r="CO40" s="404" t="str">
        <f t="shared" si="3"/>
        <v/>
      </c>
      <c r="CP40" s="404"/>
      <c r="CQ40" s="403" t="str">
        <f>IF('各会計、関係団体の財政状況及び健全化判断比率'!BS13="","",'各会計、関係団体の財政状況及び健全化判断比率'!BS13)</f>
        <v/>
      </c>
      <c r="CR40" s="403"/>
      <c r="CS40" s="403"/>
      <c r="CT40" s="403"/>
      <c r="CU40" s="403"/>
      <c r="CV40" s="403"/>
      <c r="CW40" s="403"/>
      <c r="CX40" s="403"/>
      <c r="CY40" s="403"/>
      <c r="CZ40" s="403"/>
      <c r="DA40" s="403"/>
      <c r="DB40" s="403"/>
      <c r="DC40" s="403"/>
      <c r="DD40" s="403"/>
      <c r="DE40" s="403"/>
      <c r="DF40" s="190"/>
      <c r="DG40" s="405" t="str">
        <f>IF('各会計、関係団体の財政状況及び健全化判断比率'!BR13="","",'各会計、関係団体の財政状況及び健全化判断比率'!BR13)</f>
        <v/>
      </c>
      <c r="DH40" s="405"/>
      <c r="DI40" s="197"/>
      <c r="DJ40" s="165"/>
      <c r="DK40" s="165"/>
      <c r="DL40" s="165"/>
      <c r="DM40" s="165"/>
      <c r="DN40" s="165"/>
      <c r="DO40" s="165"/>
    </row>
    <row r="41" spans="1:119" ht="32.25" customHeight="1" x14ac:dyDescent="0.15">
      <c r="A41" s="166"/>
      <c r="B41" s="192"/>
      <c r="C41" s="404" t="str">
        <f t="shared" si="5"/>
        <v/>
      </c>
      <c r="D41" s="404"/>
      <c r="E41" s="403" t="str">
        <f>IF('各会計、関係団体の財政状況及び健全化判断比率'!B14="","",'各会計、関係団体の財政状況及び健全化判断比率'!B14)</f>
        <v/>
      </c>
      <c r="F41" s="403"/>
      <c r="G41" s="403"/>
      <c r="H41" s="403"/>
      <c r="I41" s="403"/>
      <c r="J41" s="403"/>
      <c r="K41" s="403"/>
      <c r="L41" s="403"/>
      <c r="M41" s="403"/>
      <c r="N41" s="403"/>
      <c r="O41" s="403"/>
      <c r="P41" s="403"/>
      <c r="Q41" s="403"/>
      <c r="R41" s="403"/>
      <c r="S41" s="403"/>
      <c r="T41" s="193"/>
      <c r="U41" s="404" t="str">
        <f t="shared" si="4"/>
        <v/>
      </c>
      <c r="V41" s="404"/>
      <c r="W41" s="403"/>
      <c r="X41" s="403"/>
      <c r="Y41" s="403"/>
      <c r="Z41" s="403"/>
      <c r="AA41" s="403"/>
      <c r="AB41" s="403"/>
      <c r="AC41" s="403"/>
      <c r="AD41" s="403"/>
      <c r="AE41" s="403"/>
      <c r="AF41" s="403"/>
      <c r="AG41" s="403"/>
      <c r="AH41" s="403"/>
      <c r="AI41" s="403"/>
      <c r="AJ41" s="403"/>
      <c r="AK41" s="403"/>
      <c r="AL41" s="193"/>
      <c r="AM41" s="404" t="str">
        <f t="shared" si="0"/>
        <v/>
      </c>
      <c r="AN41" s="404"/>
      <c r="AO41" s="403"/>
      <c r="AP41" s="403"/>
      <c r="AQ41" s="403"/>
      <c r="AR41" s="403"/>
      <c r="AS41" s="403"/>
      <c r="AT41" s="403"/>
      <c r="AU41" s="403"/>
      <c r="AV41" s="403"/>
      <c r="AW41" s="403"/>
      <c r="AX41" s="403"/>
      <c r="AY41" s="403"/>
      <c r="AZ41" s="403"/>
      <c r="BA41" s="403"/>
      <c r="BB41" s="403"/>
      <c r="BC41" s="403"/>
      <c r="BD41" s="193"/>
      <c r="BE41" s="404" t="str">
        <f t="shared" si="1"/>
        <v/>
      </c>
      <c r="BF41" s="404"/>
      <c r="BG41" s="403"/>
      <c r="BH41" s="403"/>
      <c r="BI41" s="403"/>
      <c r="BJ41" s="403"/>
      <c r="BK41" s="403"/>
      <c r="BL41" s="403"/>
      <c r="BM41" s="403"/>
      <c r="BN41" s="403"/>
      <c r="BO41" s="403"/>
      <c r="BP41" s="403"/>
      <c r="BQ41" s="403"/>
      <c r="BR41" s="403"/>
      <c r="BS41" s="403"/>
      <c r="BT41" s="403"/>
      <c r="BU41" s="403"/>
      <c r="BV41" s="193"/>
      <c r="BW41" s="404">
        <f t="shared" si="2"/>
        <v>13</v>
      </c>
      <c r="BX41" s="404"/>
      <c r="BY41" s="403" t="str">
        <f>IF('各会計、関係団体の財政状況及び健全化判断比率'!B75="","",'各会計、関係団体の財政状況及び健全化判断比率'!B75)</f>
        <v>福岡県自治振興組合（一般会計）</v>
      </c>
      <c r="BZ41" s="403"/>
      <c r="CA41" s="403"/>
      <c r="CB41" s="403"/>
      <c r="CC41" s="403"/>
      <c r="CD41" s="403"/>
      <c r="CE41" s="403"/>
      <c r="CF41" s="403"/>
      <c r="CG41" s="403"/>
      <c r="CH41" s="403"/>
      <c r="CI41" s="403"/>
      <c r="CJ41" s="403"/>
      <c r="CK41" s="403"/>
      <c r="CL41" s="403"/>
      <c r="CM41" s="403"/>
      <c r="CN41" s="193"/>
      <c r="CO41" s="404" t="str">
        <f t="shared" si="3"/>
        <v/>
      </c>
      <c r="CP41" s="404"/>
      <c r="CQ41" s="403" t="str">
        <f>IF('各会計、関係団体の財政状況及び健全化判断比率'!BS14="","",'各会計、関係団体の財政状況及び健全化判断比率'!BS14)</f>
        <v/>
      </c>
      <c r="CR41" s="403"/>
      <c r="CS41" s="403"/>
      <c r="CT41" s="403"/>
      <c r="CU41" s="403"/>
      <c r="CV41" s="403"/>
      <c r="CW41" s="403"/>
      <c r="CX41" s="403"/>
      <c r="CY41" s="403"/>
      <c r="CZ41" s="403"/>
      <c r="DA41" s="403"/>
      <c r="DB41" s="403"/>
      <c r="DC41" s="403"/>
      <c r="DD41" s="403"/>
      <c r="DE41" s="403"/>
      <c r="DF41" s="190"/>
      <c r="DG41" s="405" t="str">
        <f>IF('各会計、関係団体の財政状況及び健全化判断比率'!BR14="","",'各会計、関係団体の財政状況及び健全化判断比率'!BR14)</f>
        <v/>
      </c>
      <c r="DH41" s="405"/>
      <c r="DI41" s="197"/>
      <c r="DJ41" s="165"/>
      <c r="DK41" s="165"/>
      <c r="DL41" s="165"/>
      <c r="DM41" s="165"/>
      <c r="DN41" s="165"/>
      <c r="DO41" s="165"/>
    </row>
    <row r="42" spans="1:119" ht="32.25" customHeight="1" x14ac:dyDescent="0.15">
      <c r="A42" s="165"/>
      <c r="B42" s="192"/>
      <c r="C42" s="404" t="str">
        <f t="shared" si="5"/>
        <v/>
      </c>
      <c r="D42" s="404"/>
      <c r="E42" s="403" t="str">
        <f>IF('各会計、関係団体の財政状況及び健全化判断比率'!B15="","",'各会計、関係団体の財政状況及び健全化判断比率'!B15)</f>
        <v/>
      </c>
      <c r="F42" s="403"/>
      <c r="G42" s="403"/>
      <c r="H42" s="403"/>
      <c r="I42" s="403"/>
      <c r="J42" s="403"/>
      <c r="K42" s="403"/>
      <c r="L42" s="403"/>
      <c r="M42" s="403"/>
      <c r="N42" s="403"/>
      <c r="O42" s="403"/>
      <c r="P42" s="403"/>
      <c r="Q42" s="403"/>
      <c r="R42" s="403"/>
      <c r="S42" s="403"/>
      <c r="T42" s="193"/>
      <c r="U42" s="404" t="str">
        <f t="shared" si="4"/>
        <v/>
      </c>
      <c r="V42" s="404"/>
      <c r="W42" s="403"/>
      <c r="X42" s="403"/>
      <c r="Y42" s="403"/>
      <c r="Z42" s="403"/>
      <c r="AA42" s="403"/>
      <c r="AB42" s="403"/>
      <c r="AC42" s="403"/>
      <c r="AD42" s="403"/>
      <c r="AE42" s="403"/>
      <c r="AF42" s="403"/>
      <c r="AG42" s="403"/>
      <c r="AH42" s="403"/>
      <c r="AI42" s="403"/>
      <c r="AJ42" s="403"/>
      <c r="AK42" s="403"/>
      <c r="AL42" s="193"/>
      <c r="AM42" s="404" t="str">
        <f t="shared" si="0"/>
        <v/>
      </c>
      <c r="AN42" s="404"/>
      <c r="AO42" s="403"/>
      <c r="AP42" s="403"/>
      <c r="AQ42" s="403"/>
      <c r="AR42" s="403"/>
      <c r="AS42" s="403"/>
      <c r="AT42" s="403"/>
      <c r="AU42" s="403"/>
      <c r="AV42" s="403"/>
      <c r="AW42" s="403"/>
      <c r="AX42" s="403"/>
      <c r="AY42" s="403"/>
      <c r="AZ42" s="403"/>
      <c r="BA42" s="403"/>
      <c r="BB42" s="403"/>
      <c r="BC42" s="403"/>
      <c r="BD42" s="193"/>
      <c r="BE42" s="404" t="str">
        <f t="shared" si="1"/>
        <v/>
      </c>
      <c r="BF42" s="404"/>
      <c r="BG42" s="403"/>
      <c r="BH42" s="403"/>
      <c r="BI42" s="403"/>
      <c r="BJ42" s="403"/>
      <c r="BK42" s="403"/>
      <c r="BL42" s="403"/>
      <c r="BM42" s="403"/>
      <c r="BN42" s="403"/>
      <c r="BO42" s="403"/>
      <c r="BP42" s="403"/>
      <c r="BQ42" s="403"/>
      <c r="BR42" s="403"/>
      <c r="BS42" s="403"/>
      <c r="BT42" s="403"/>
      <c r="BU42" s="403"/>
      <c r="BV42" s="193"/>
      <c r="BW42" s="404">
        <f t="shared" si="2"/>
        <v>14</v>
      </c>
      <c r="BX42" s="404"/>
      <c r="BY42" s="403" t="str">
        <f>IF('各会計、関係団体の財政状況及び健全化判断比率'!B76="","",'各会計、関係団体の財政状況及び健全化判断比率'!B76)</f>
        <v>福岡県自治振興組合（公文書館事業特別会計）</v>
      </c>
      <c r="BZ42" s="403"/>
      <c r="CA42" s="403"/>
      <c r="CB42" s="403"/>
      <c r="CC42" s="403"/>
      <c r="CD42" s="403"/>
      <c r="CE42" s="403"/>
      <c r="CF42" s="403"/>
      <c r="CG42" s="403"/>
      <c r="CH42" s="403"/>
      <c r="CI42" s="403"/>
      <c r="CJ42" s="403"/>
      <c r="CK42" s="403"/>
      <c r="CL42" s="403"/>
      <c r="CM42" s="403"/>
      <c r="CN42" s="193"/>
      <c r="CO42" s="404" t="str">
        <f t="shared" si="3"/>
        <v/>
      </c>
      <c r="CP42" s="404"/>
      <c r="CQ42" s="403" t="str">
        <f>IF('各会計、関係団体の財政状況及び健全化判断比率'!BS15="","",'各会計、関係団体の財政状況及び健全化判断比率'!BS15)</f>
        <v/>
      </c>
      <c r="CR42" s="403"/>
      <c r="CS42" s="403"/>
      <c r="CT42" s="403"/>
      <c r="CU42" s="403"/>
      <c r="CV42" s="403"/>
      <c r="CW42" s="403"/>
      <c r="CX42" s="403"/>
      <c r="CY42" s="403"/>
      <c r="CZ42" s="403"/>
      <c r="DA42" s="403"/>
      <c r="DB42" s="403"/>
      <c r="DC42" s="403"/>
      <c r="DD42" s="403"/>
      <c r="DE42" s="403"/>
      <c r="DF42" s="190"/>
      <c r="DG42" s="405" t="str">
        <f>IF('各会計、関係団体の財政状況及び健全化判断比率'!BR15="","",'各会計、関係団体の財政状況及び健全化判断比率'!BR15)</f>
        <v/>
      </c>
      <c r="DH42" s="405"/>
      <c r="DI42" s="197"/>
      <c r="DJ42" s="165"/>
      <c r="DK42" s="165"/>
      <c r="DL42" s="165"/>
      <c r="DM42" s="165"/>
      <c r="DN42" s="165"/>
      <c r="DO42" s="165"/>
    </row>
    <row r="43" spans="1:119" ht="32.25" customHeight="1" x14ac:dyDescent="0.15">
      <c r="A43" s="165"/>
      <c r="B43" s="192"/>
      <c r="C43" s="404" t="str">
        <f t="shared" si="5"/>
        <v/>
      </c>
      <c r="D43" s="404"/>
      <c r="E43" s="403" t="str">
        <f>IF('各会計、関係団体の財政状況及び健全化判断比率'!B16="","",'各会計、関係団体の財政状況及び健全化判断比率'!B16)</f>
        <v/>
      </c>
      <c r="F43" s="403"/>
      <c r="G43" s="403"/>
      <c r="H43" s="403"/>
      <c r="I43" s="403"/>
      <c r="J43" s="403"/>
      <c r="K43" s="403"/>
      <c r="L43" s="403"/>
      <c r="M43" s="403"/>
      <c r="N43" s="403"/>
      <c r="O43" s="403"/>
      <c r="P43" s="403"/>
      <c r="Q43" s="403"/>
      <c r="R43" s="403"/>
      <c r="S43" s="403"/>
      <c r="T43" s="193"/>
      <c r="U43" s="404" t="str">
        <f t="shared" si="4"/>
        <v/>
      </c>
      <c r="V43" s="404"/>
      <c r="W43" s="403"/>
      <c r="X43" s="403"/>
      <c r="Y43" s="403"/>
      <c r="Z43" s="403"/>
      <c r="AA43" s="403"/>
      <c r="AB43" s="403"/>
      <c r="AC43" s="403"/>
      <c r="AD43" s="403"/>
      <c r="AE43" s="403"/>
      <c r="AF43" s="403"/>
      <c r="AG43" s="403"/>
      <c r="AH43" s="403"/>
      <c r="AI43" s="403"/>
      <c r="AJ43" s="403"/>
      <c r="AK43" s="403"/>
      <c r="AL43" s="193"/>
      <c r="AM43" s="404" t="str">
        <f t="shared" si="0"/>
        <v/>
      </c>
      <c r="AN43" s="404"/>
      <c r="AO43" s="403"/>
      <c r="AP43" s="403"/>
      <c r="AQ43" s="403"/>
      <c r="AR43" s="403"/>
      <c r="AS43" s="403"/>
      <c r="AT43" s="403"/>
      <c r="AU43" s="403"/>
      <c r="AV43" s="403"/>
      <c r="AW43" s="403"/>
      <c r="AX43" s="403"/>
      <c r="AY43" s="403"/>
      <c r="AZ43" s="403"/>
      <c r="BA43" s="403"/>
      <c r="BB43" s="403"/>
      <c r="BC43" s="403"/>
      <c r="BD43" s="193"/>
      <c r="BE43" s="404" t="str">
        <f t="shared" si="1"/>
        <v/>
      </c>
      <c r="BF43" s="404"/>
      <c r="BG43" s="403"/>
      <c r="BH43" s="403"/>
      <c r="BI43" s="403"/>
      <c r="BJ43" s="403"/>
      <c r="BK43" s="403"/>
      <c r="BL43" s="403"/>
      <c r="BM43" s="403"/>
      <c r="BN43" s="403"/>
      <c r="BO43" s="403"/>
      <c r="BP43" s="403"/>
      <c r="BQ43" s="403"/>
      <c r="BR43" s="403"/>
      <c r="BS43" s="403"/>
      <c r="BT43" s="403"/>
      <c r="BU43" s="403"/>
      <c r="BV43" s="193"/>
      <c r="BW43" s="404">
        <f t="shared" si="2"/>
        <v>15</v>
      </c>
      <c r="BX43" s="404"/>
      <c r="BY43" s="403" t="str">
        <f>IF('各会計、関係団体の財政状況及び健全化判断比率'!B77="","",'各会計、関係団体の財政状況及び健全化判断比率'!B77)</f>
        <v>福岡県介護保険広域連合（一般会計）</v>
      </c>
      <c r="BZ43" s="403"/>
      <c r="CA43" s="403"/>
      <c r="CB43" s="403"/>
      <c r="CC43" s="403"/>
      <c r="CD43" s="403"/>
      <c r="CE43" s="403"/>
      <c r="CF43" s="403"/>
      <c r="CG43" s="403"/>
      <c r="CH43" s="403"/>
      <c r="CI43" s="403"/>
      <c r="CJ43" s="403"/>
      <c r="CK43" s="403"/>
      <c r="CL43" s="403"/>
      <c r="CM43" s="403"/>
      <c r="CN43" s="193"/>
      <c r="CO43" s="404" t="str">
        <f t="shared" si="3"/>
        <v/>
      </c>
      <c r="CP43" s="404"/>
      <c r="CQ43" s="403" t="str">
        <f>IF('各会計、関係団体の財政状況及び健全化判断比率'!BS16="","",'各会計、関係団体の財政状況及び健全化判断比率'!BS16)</f>
        <v/>
      </c>
      <c r="CR43" s="403"/>
      <c r="CS43" s="403"/>
      <c r="CT43" s="403"/>
      <c r="CU43" s="403"/>
      <c r="CV43" s="403"/>
      <c r="CW43" s="403"/>
      <c r="CX43" s="403"/>
      <c r="CY43" s="403"/>
      <c r="CZ43" s="403"/>
      <c r="DA43" s="403"/>
      <c r="DB43" s="403"/>
      <c r="DC43" s="403"/>
      <c r="DD43" s="403"/>
      <c r="DE43" s="403"/>
      <c r="DF43" s="190"/>
      <c r="DG43" s="405" t="str">
        <f>IF('各会計、関係団体の財政状況及び健全化判断比率'!BR16="","",'各会計、関係団体の財政状況及び健全化判断比率'!BR16)</f>
        <v/>
      </c>
      <c r="DH43" s="405"/>
      <c r="DI43" s="197"/>
      <c r="DJ43" s="165"/>
      <c r="DK43" s="165"/>
      <c r="DL43" s="165"/>
      <c r="DM43" s="165"/>
      <c r="DN43" s="165"/>
      <c r="DO43" s="165"/>
    </row>
    <row r="44" spans="1:119" ht="13.5" customHeight="1" thickBot="1" x14ac:dyDescent="0.2">
      <c r="A44" s="165"/>
      <c r="B44" s="198"/>
      <c r="C44" s="199"/>
      <c r="D44" s="199"/>
      <c r="E44" s="199"/>
      <c r="F44" s="199"/>
      <c r="G44" s="199"/>
      <c r="H44" s="199"/>
      <c r="I44" s="199"/>
      <c r="J44" s="199"/>
      <c r="K44" s="199"/>
      <c r="L44" s="199"/>
      <c r="M44" s="199"/>
      <c r="N44" s="199"/>
      <c r="O44" s="199"/>
      <c r="P44" s="199"/>
      <c r="Q44" s="199"/>
      <c r="R44" s="199"/>
      <c r="S44" s="199"/>
      <c r="T44" s="199"/>
      <c r="U44" s="199"/>
      <c r="V44" s="199"/>
      <c r="W44" s="199"/>
      <c r="X44" s="199"/>
      <c r="Y44" s="199"/>
      <c r="Z44" s="199"/>
      <c r="AA44" s="199"/>
      <c r="AB44" s="199"/>
      <c r="AC44" s="199"/>
      <c r="AD44" s="199"/>
      <c r="AE44" s="199"/>
      <c r="AF44" s="199"/>
      <c r="AG44" s="199"/>
      <c r="AH44" s="199"/>
      <c r="AI44" s="199"/>
      <c r="AJ44" s="199"/>
      <c r="AK44" s="199"/>
      <c r="AL44" s="199"/>
      <c r="AM44" s="199"/>
      <c r="AN44" s="199"/>
      <c r="AO44" s="199"/>
      <c r="AP44" s="199"/>
      <c r="AQ44" s="199"/>
      <c r="AR44" s="199"/>
      <c r="AS44" s="199"/>
      <c r="AT44" s="199"/>
      <c r="AU44" s="199"/>
      <c r="AV44" s="199"/>
      <c r="AW44" s="199"/>
      <c r="AX44" s="199"/>
      <c r="AY44" s="199"/>
      <c r="AZ44" s="199"/>
      <c r="BA44" s="199"/>
      <c r="BB44" s="199"/>
      <c r="BC44" s="199"/>
      <c r="BD44" s="199"/>
      <c r="BE44" s="199"/>
      <c r="BF44" s="199"/>
      <c r="BG44" s="199"/>
      <c r="BH44" s="199"/>
      <c r="BI44" s="199"/>
      <c r="BJ44" s="199"/>
      <c r="BK44" s="199"/>
      <c r="BL44" s="199"/>
      <c r="BM44" s="199"/>
      <c r="BN44" s="199"/>
      <c r="BO44" s="199"/>
      <c r="BP44" s="199"/>
      <c r="BQ44" s="199"/>
      <c r="BR44" s="199"/>
      <c r="BS44" s="199"/>
      <c r="BT44" s="199"/>
      <c r="BU44" s="199"/>
      <c r="BV44" s="199"/>
      <c r="BW44" s="199"/>
      <c r="BX44" s="199"/>
      <c r="BY44" s="199"/>
      <c r="BZ44" s="199"/>
      <c r="CA44" s="199"/>
      <c r="CB44" s="199"/>
      <c r="CC44" s="199"/>
      <c r="CD44" s="199"/>
      <c r="CE44" s="199"/>
      <c r="CF44" s="199"/>
      <c r="CG44" s="199"/>
      <c r="CH44" s="199"/>
      <c r="CI44" s="199"/>
      <c r="CJ44" s="199"/>
      <c r="CK44" s="199"/>
      <c r="CL44" s="199"/>
      <c r="CM44" s="199"/>
      <c r="CN44" s="199"/>
      <c r="CO44" s="199"/>
      <c r="CP44" s="199"/>
      <c r="CQ44" s="199"/>
      <c r="CR44" s="199"/>
      <c r="CS44" s="199"/>
      <c r="CT44" s="199"/>
      <c r="CU44" s="199"/>
      <c r="CV44" s="199"/>
      <c r="CW44" s="199"/>
      <c r="CX44" s="199"/>
      <c r="CY44" s="199"/>
      <c r="CZ44" s="199"/>
      <c r="DA44" s="199"/>
      <c r="DB44" s="199"/>
      <c r="DC44" s="199"/>
      <c r="DD44" s="199"/>
      <c r="DE44" s="199"/>
      <c r="DF44" s="199"/>
      <c r="DG44" s="199"/>
      <c r="DH44" s="199"/>
      <c r="DI44" s="200"/>
      <c r="DJ44" s="165"/>
      <c r="DK44" s="165"/>
      <c r="DL44" s="165"/>
      <c r="DM44" s="165"/>
      <c r="DN44" s="165"/>
      <c r="DO44" s="165"/>
    </row>
    <row r="45" spans="1:119" x14ac:dyDescent="0.15">
      <c r="A45" s="165"/>
      <c r="B45" s="165"/>
      <c r="C45" s="165"/>
      <c r="D45" s="165"/>
      <c r="E45" s="165"/>
      <c r="F45" s="165"/>
      <c r="G45" s="165"/>
      <c r="H45" s="165"/>
      <c r="I45" s="165"/>
      <c r="J45" s="165"/>
      <c r="K45" s="165"/>
      <c r="L45" s="165"/>
      <c r="M45" s="165"/>
      <c r="N45" s="165"/>
      <c r="O45" s="165"/>
      <c r="P45" s="165"/>
      <c r="Q45" s="165"/>
      <c r="R45" s="165"/>
      <c r="S45" s="165"/>
      <c r="T45" s="165"/>
      <c r="U45" s="165"/>
      <c r="V45" s="165"/>
      <c r="W45" s="165"/>
      <c r="X45" s="165"/>
      <c r="Y45" s="165"/>
      <c r="Z45" s="165"/>
      <c r="AA45" s="165"/>
      <c r="AB45" s="165"/>
      <c r="AC45" s="165"/>
      <c r="AD45" s="165"/>
      <c r="AE45" s="165"/>
      <c r="AF45" s="165"/>
      <c r="AG45" s="165"/>
      <c r="AH45" s="165"/>
      <c r="AI45" s="165"/>
      <c r="AJ45" s="165"/>
      <c r="AK45" s="165"/>
      <c r="AL45" s="165"/>
      <c r="AM45" s="165"/>
      <c r="AN45" s="165"/>
      <c r="AO45" s="165"/>
      <c r="AP45" s="165"/>
      <c r="AQ45" s="165"/>
      <c r="AR45" s="165"/>
      <c r="AS45" s="165"/>
      <c r="AT45" s="165"/>
      <c r="AU45" s="165"/>
      <c r="AV45" s="165"/>
      <c r="AW45" s="165"/>
      <c r="AX45" s="165"/>
      <c r="AY45" s="165"/>
      <c r="AZ45" s="165"/>
      <c r="BA45" s="165"/>
      <c r="BB45" s="165"/>
      <c r="BC45" s="165"/>
      <c r="BD45" s="165"/>
      <c r="BE45" s="165"/>
      <c r="BF45" s="165"/>
      <c r="BG45" s="165"/>
      <c r="BH45" s="165"/>
      <c r="BI45" s="165"/>
      <c r="BJ45" s="165"/>
      <c r="BK45" s="165"/>
      <c r="BL45" s="165"/>
      <c r="BM45" s="165"/>
      <c r="BN45" s="165"/>
      <c r="BO45" s="165"/>
      <c r="BP45" s="165"/>
      <c r="BQ45" s="165"/>
      <c r="BR45" s="165"/>
      <c r="BS45" s="165"/>
      <c r="BT45" s="165"/>
      <c r="BU45" s="165"/>
      <c r="BV45" s="165"/>
      <c r="BW45" s="165"/>
      <c r="BX45" s="165"/>
      <c r="BY45" s="165"/>
      <c r="BZ45" s="165"/>
      <c r="CA45" s="165"/>
      <c r="CB45" s="165"/>
      <c r="CC45" s="165"/>
      <c r="CD45" s="165"/>
      <c r="CE45" s="165"/>
      <c r="CF45" s="165"/>
      <c r="CG45" s="165"/>
      <c r="CH45" s="165"/>
      <c r="CI45" s="165"/>
      <c r="CJ45" s="165"/>
      <c r="CK45" s="165"/>
      <c r="CL45" s="165"/>
      <c r="CM45" s="165"/>
      <c r="CN45" s="165"/>
      <c r="CO45" s="165"/>
      <c r="CP45" s="165"/>
      <c r="CQ45" s="165"/>
      <c r="CR45" s="165"/>
      <c r="CS45" s="165"/>
      <c r="CT45" s="165"/>
      <c r="CU45" s="165"/>
      <c r="CV45" s="165"/>
      <c r="CW45" s="165"/>
      <c r="CX45" s="165"/>
      <c r="CY45" s="165"/>
      <c r="CZ45" s="165"/>
      <c r="DA45" s="165"/>
      <c r="DB45" s="165"/>
      <c r="DC45" s="165"/>
      <c r="DD45" s="165"/>
      <c r="DE45" s="165"/>
      <c r="DF45" s="165"/>
      <c r="DG45" s="165"/>
      <c r="DH45" s="165"/>
      <c r="DI45" s="165"/>
      <c r="DJ45" s="165"/>
      <c r="DK45" s="165"/>
      <c r="DL45" s="165"/>
      <c r="DM45" s="165"/>
      <c r="DN45" s="165"/>
      <c r="DO45" s="165"/>
    </row>
    <row r="46" spans="1:119" x14ac:dyDescent="0.15">
      <c r="B46" s="165" t="s">
        <v>200</v>
      </c>
      <c r="C46" s="165"/>
      <c r="D46" s="165"/>
      <c r="E46" s="165" t="s">
        <v>201</v>
      </c>
      <c r="F46" s="165"/>
      <c r="G46" s="165"/>
      <c r="H46" s="165"/>
      <c r="I46" s="165"/>
      <c r="J46" s="165"/>
      <c r="K46" s="165"/>
      <c r="L46" s="165"/>
      <c r="M46" s="165"/>
      <c r="N46" s="165"/>
      <c r="O46" s="165"/>
      <c r="P46" s="165"/>
      <c r="Q46" s="165"/>
      <c r="R46" s="165"/>
      <c r="S46" s="165"/>
      <c r="T46" s="165"/>
      <c r="U46" s="165"/>
      <c r="V46" s="165"/>
      <c r="W46" s="165"/>
      <c r="X46" s="165"/>
      <c r="Y46" s="165"/>
      <c r="Z46" s="165"/>
      <c r="AA46" s="165"/>
      <c r="AB46" s="165"/>
      <c r="AC46" s="165"/>
      <c r="AD46" s="165"/>
      <c r="AE46" s="165"/>
      <c r="AF46" s="165"/>
      <c r="AG46" s="165"/>
      <c r="AH46" s="165"/>
      <c r="AI46" s="165"/>
      <c r="AJ46" s="165"/>
      <c r="AK46" s="165"/>
      <c r="AL46" s="165"/>
      <c r="AM46" s="165"/>
      <c r="AN46" s="165"/>
      <c r="AO46" s="165"/>
      <c r="AP46" s="165"/>
      <c r="AQ46" s="165"/>
      <c r="AR46" s="165"/>
      <c r="AS46" s="165"/>
      <c r="AT46" s="165"/>
      <c r="AU46" s="165"/>
      <c r="AV46" s="165"/>
      <c r="AW46" s="165"/>
      <c r="AX46" s="165"/>
      <c r="AY46" s="165"/>
      <c r="AZ46" s="165"/>
      <c r="BA46" s="165"/>
      <c r="BB46" s="165"/>
      <c r="BC46" s="165"/>
      <c r="BD46" s="165"/>
      <c r="BE46" s="165"/>
      <c r="BF46" s="165"/>
      <c r="BG46" s="165"/>
      <c r="BH46" s="165"/>
      <c r="BI46" s="165"/>
      <c r="BJ46" s="165"/>
      <c r="BK46" s="165"/>
      <c r="BL46" s="165"/>
      <c r="BM46" s="165"/>
      <c r="BN46" s="165"/>
      <c r="BO46" s="165"/>
      <c r="BP46" s="165"/>
      <c r="BQ46" s="165"/>
      <c r="BR46" s="165"/>
      <c r="BS46" s="165"/>
      <c r="BT46" s="165"/>
      <c r="BU46" s="165"/>
      <c r="BV46" s="165"/>
      <c r="BW46" s="165"/>
      <c r="BX46" s="165"/>
      <c r="BY46" s="165"/>
      <c r="BZ46" s="165"/>
      <c r="CA46" s="165"/>
      <c r="CB46" s="165"/>
      <c r="CC46" s="165"/>
      <c r="CD46" s="165"/>
      <c r="CE46" s="165"/>
      <c r="CF46" s="165"/>
      <c r="CG46" s="165"/>
      <c r="CH46" s="165"/>
      <c r="CI46" s="165"/>
      <c r="CJ46" s="165"/>
      <c r="CK46" s="165"/>
      <c r="CL46" s="165"/>
      <c r="CM46" s="165"/>
      <c r="CN46" s="165"/>
      <c r="CO46" s="165"/>
      <c r="CP46" s="165"/>
      <c r="CQ46" s="165"/>
      <c r="CR46" s="165"/>
      <c r="CS46" s="165"/>
      <c r="CT46" s="165"/>
      <c r="CU46" s="165"/>
      <c r="CV46" s="165"/>
      <c r="CW46" s="165"/>
      <c r="CX46" s="165"/>
      <c r="CY46" s="165"/>
      <c r="CZ46" s="165"/>
      <c r="DA46" s="165"/>
      <c r="DB46" s="165"/>
      <c r="DC46" s="165"/>
      <c r="DD46" s="165"/>
      <c r="DE46" s="165"/>
      <c r="DF46" s="165"/>
      <c r="DG46" s="165"/>
      <c r="DH46" s="165"/>
      <c r="DI46" s="165"/>
    </row>
    <row r="47" spans="1:119" x14ac:dyDescent="0.15">
      <c r="B47" s="165"/>
      <c r="C47" s="165"/>
      <c r="D47" s="165"/>
      <c r="E47" s="165" t="s">
        <v>202</v>
      </c>
      <c r="F47" s="165"/>
      <c r="G47" s="165"/>
      <c r="H47" s="165"/>
      <c r="I47" s="165"/>
      <c r="J47" s="165"/>
      <c r="K47" s="165"/>
      <c r="L47" s="165"/>
      <c r="M47" s="165"/>
      <c r="N47" s="165"/>
      <c r="O47" s="165"/>
      <c r="P47" s="165"/>
      <c r="Q47" s="165"/>
      <c r="R47" s="165"/>
      <c r="S47" s="165"/>
      <c r="T47" s="165"/>
      <c r="U47" s="165"/>
      <c r="V47" s="165"/>
      <c r="W47" s="165"/>
      <c r="X47" s="165"/>
      <c r="Y47" s="165"/>
      <c r="Z47" s="165"/>
      <c r="AA47" s="165"/>
      <c r="AB47" s="165"/>
      <c r="AC47" s="165"/>
      <c r="AD47" s="165"/>
      <c r="AE47" s="165"/>
      <c r="AF47" s="165"/>
      <c r="AG47" s="165"/>
      <c r="AH47" s="165"/>
      <c r="AI47" s="165"/>
      <c r="AJ47" s="165"/>
      <c r="AK47" s="165"/>
      <c r="AL47" s="165"/>
      <c r="AM47" s="165"/>
      <c r="AN47" s="165"/>
      <c r="AO47" s="165"/>
      <c r="AP47" s="165"/>
      <c r="AQ47" s="165"/>
      <c r="AR47" s="165"/>
      <c r="AS47" s="165"/>
      <c r="AT47" s="165"/>
      <c r="AU47" s="165"/>
      <c r="AV47" s="165"/>
      <c r="AW47" s="165"/>
      <c r="AX47" s="165"/>
      <c r="AY47" s="165"/>
      <c r="AZ47" s="165"/>
      <c r="BA47" s="165"/>
      <c r="BB47" s="165"/>
      <c r="BC47" s="165"/>
      <c r="BD47" s="165"/>
      <c r="BE47" s="165"/>
      <c r="BF47" s="165"/>
      <c r="BG47" s="165"/>
      <c r="BH47" s="165"/>
      <c r="BI47" s="165"/>
      <c r="BJ47" s="165"/>
      <c r="BK47" s="165"/>
      <c r="BL47" s="165"/>
      <c r="BM47" s="165"/>
      <c r="BN47" s="165"/>
      <c r="BO47" s="165"/>
      <c r="BP47" s="165"/>
      <c r="BQ47" s="165"/>
      <c r="BR47" s="165"/>
      <c r="BS47" s="165"/>
      <c r="BT47" s="165"/>
      <c r="BU47" s="165"/>
      <c r="BV47" s="165"/>
      <c r="BW47" s="165"/>
      <c r="BX47" s="165"/>
      <c r="BY47" s="165"/>
      <c r="BZ47" s="165"/>
      <c r="CA47" s="165"/>
      <c r="CB47" s="165"/>
      <c r="CC47" s="165"/>
      <c r="CD47" s="165"/>
      <c r="CE47" s="165"/>
      <c r="CF47" s="165"/>
      <c r="CG47" s="165"/>
      <c r="CH47" s="165"/>
      <c r="CI47" s="165"/>
      <c r="CJ47" s="165"/>
      <c r="CK47" s="165"/>
      <c r="CL47" s="165"/>
      <c r="CM47" s="165"/>
      <c r="CN47" s="165"/>
      <c r="CO47" s="165"/>
      <c r="CP47" s="165"/>
      <c r="CQ47" s="165"/>
      <c r="CR47" s="165"/>
      <c r="CS47" s="165"/>
      <c r="CT47" s="165"/>
      <c r="CU47" s="165"/>
      <c r="CV47" s="165"/>
      <c r="CW47" s="165"/>
      <c r="CX47" s="165"/>
      <c r="CY47" s="165"/>
      <c r="CZ47" s="165"/>
      <c r="DA47" s="165"/>
      <c r="DB47" s="165"/>
      <c r="DC47" s="165"/>
      <c r="DD47" s="165"/>
      <c r="DE47" s="165"/>
      <c r="DF47" s="165"/>
      <c r="DG47" s="165"/>
      <c r="DH47" s="165"/>
      <c r="DI47" s="165"/>
    </row>
    <row r="48" spans="1:119" x14ac:dyDescent="0.15">
      <c r="B48" s="165"/>
      <c r="C48" s="165"/>
      <c r="D48" s="165"/>
      <c r="E48" s="165" t="s">
        <v>203</v>
      </c>
      <c r="F48" s="165"/>
      <c r="G48" s="165"/>
      <c r="H48" s="165"/>
      <c r="I48" s="165"/>
      <c r="J48" s="165"/>
      <c r="K48" s="165"/>
      <c r="L48" s="165"/>
      <c r="M48" s="165"/>
      <c r="N48" s="165"/>
      <c r="O48" s="165"/>
      <c r="P48" s="165"/>
      <c r="Q48" s="165"/>
      <c r="R48" s="165"/>
      <c r="S48" s="165"/>
      <c r="T48" s="165"/>
      <c r="U48" s="165"/>
      <c r="V48" s="165"/>
      <c r="W48" s="165"/>
      <c r="X48" s="165"/>
      <c r="Y48" s="165"/>
      <c r="Z48" s="165"/>
      <c r="AA48" s="165"/>
      <c r="AB48" s="165"/>
      <c r="AC48" s="165"/>
      <c r="AD48" s="165"/>
      <c r="AE48" s="165"/>
      <c r="AF48" s="165"/>
      <c r="AG48" s="165"/>
      <c r="AH48" s="165"/>
      <c r="AI48" s="165"/>
      <c r="AJ48" s="165"/>
      <c r="AK48" s="165"/>
      <c r="AL48" s="165"/>
      <c r="AM48" s="165"/>
      <c r="AN48" s="165"/>
      <c r="AO48" s="165"/>
      <c r="AP48" s="165"/>
      <c r="AQ48" s="165"/>
      <c r="AR48" s="165"/>
      <c r="AS48" s="165"/>
      <c r="AT48" s="165"/>
      <c r="AU48" s="165"/>
      <c r="AV48" s="165"/>
      <c r="AW48" s="165"/>
      <c r="AX48" s="165"/>
      <c r="AY48" s="165"/>
      <c r="AZ48" s="165"/>
      <c r="BA48" s="165"/>
      <c r="BB48" s="165"/>
      <c r="BC48" s="165"/>
      <c r="BD48" s="165"/>
      <c r="BE48" s="165"/>
      <c r="BF48" s="165"/>
      <c r="BG48" s="165"/>
      <c r="BH48" s="165"/>
      <c r="BI48" s="165"/>
      <c r="BJ48" s="165"/>
      <c r="BK48" s="165"/>
      <c r="BL48" s="165"/>
      <c r="BM48" s="165"/>
      <c r="BN48" s="165"/>
      <c r="BO48" s="165"/>
      <c r="BP48" s="165"/>
      <c r="BQ48" s="165"/>
      <c r="BR48" s="165"/>
      <c r="BS48" s="165"/>
      <c r="BT48" s="165"/>
      <c r="BU48" s="165"/>
      <c r="BV48" s="165"/>
      <c r="BW48" s="165"/>
      <c r="BX48" s="165"/>
      <c r="BY48" s="165"/>
      <c r="BZ48" s="165"/>
      <c r="CA48" s="165"/>
      <c r="CB48" s="165"/>
      <c r="CC48" s="165"/>
      <c r="CD48" s="165"/>
      <c r="CE48" s="165"/>
      <c r="CF48" s="165"/>
      <c r="CG48" s="165"/>
      <c r="CH48" s="165"/>
      <c r="CI48" s="165"/>
      <c r="CJ48" s="165"/>
      <c r="CK48" s="165"/>
      <c r="CL48" s="165"/>
      <c r="CM48" s="165"/>
      <c r="CN48" s="165"/>
      <c r="CO48" s="165"/>
      <c r="CP48" s="165"/>
      <c r="CQ48" s="165"/>
      <c r="CR48" s="165"/>
      <c r="CS48" s="165"/>
      <c r="CT48" s="165"/>
      <c r="CU48" s="165"/>
      <c r="CV48" s="165"/>
      <c r="CW48" s="165"/>
      <c r="CX48" s="165"/>
      <c r="CY48" s="165"/>
      <c r="CZ48" s="165"/>
      <c r="DA48" s="165"/>
      <c r="DB48" s="165"/>
      <c r="DC48" s="165"/>
      <c r="DD48" s="165"/>
      <c r="DE48" s="165"/>
      <c r="DF48" s="165"/>
      <c r="DG48" s="165"/>
      <c r="DH48" s="165"/>
      <c r="DI48" s="165"/>
    </row>
    <row r="49" spans="5:5" x14ac:dyDescent="0.15">
      <c r="E49" s="201" t="s">
        <v>204</v>
      </c>
    </row>
    <row r="50" spans="5:5" x14ac:dyDescent="0.15">
      <c r="E50" s="167" t="s">
        <v>205</v>
      </c>
    </row>
    <row r="51" spans="5:5" x14ac:dyDescent="0.15">
      <c r="E51" s="167" t="s">
        <v>206</v>
      </c>
    </row>
    <row r="52" spans="5:5" x14ac:dyDescent="0.15">
      <c r="E52" s="167" t="s">
        <v>207</v>
      </c>
    </row>
    <row r="53" spans="5:5" x14ac:dyDescent="0.15">
      <c r="E53" s="167" t="s">
        <v>208</v>
      </c>
    </row>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J4nULzkHgE56Qw0jft7+/+YoDEpsl2G4rDRneOueChbI8Ysc4G9pYn4oAHQSOfZpn8PsDM/hfCgqnAUlfx6UFw==" saltValue="VuwlQoYY1gFg2qFIrqad6A==" spinCount="100000" sheet="1" objects="1" scenarios="1"/>
  <mergeCells count="432">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BV6:CC6"/>
    <mergeCell ref="CD6:CS6"/>
    <mergeCell ref="CT6:DA6"/>
    <mergeCell ref="DB6:DI6"/>
    <mergeCell ref="AM7:AT7"/>
    <mergeCell ref="AU7:AX7"/>
    <mergeCell ref="AY7:BM7"/>
    <mergeCell ref="BN7:BU7"/>
    <mergeCell ref="BV7:CC7"/>
    <mergeCell ref="CD7:CS7"/>
    <mergeCell ref="CT7:DA7"/>
    <mergeCell ref="DB7:DI7"/>
    <mergeCell ref="BV8:CC8"/>
    <mergeCell ref="CD8:CS8"/>
    <mergeCell ref="CT8:DA8"/>
    <mergeCell ref="DB8:DI8"/>
    <mergeCell ref="AY9:BM9"/>
    <mergeCell ref="BN9:BU9"/>
    <mergeCell ref="BV9:CC9"/>
    <mergeCell ref="CD9:CS9"/>
    <mergeCell ref="CT9:DA9"/>
    <mergeCell ref="DB9:DI9"/>
    <mergeCell ref="B9:K11"/>
    <mergeCell ref="L9:Q9"/>
    <mergeCell ref="R9:V9"/>
    <mergeCell ref="W9:AL11"/>
    <mergeCell ref="AM9:AT9"/>
    <mergeCell ref="AU9:AX9"/>
    <mergeCell ref="L10:Q10"/>
    <mergeCell ref="R10:V10"/>
    <mergeCell ref="AM10:AT10"/>
    <mergeCell ref="AU10:AX10"/>
    <mergeCell ref="AY10:BM10"/>
    <mergeCell ref="BN10:BU10"/>
    <mergeCell ref="BV10:CC10"/>
    <mergeCell ref="L11:Q11"/>
    <mergeCell ref="R11:V11"/>
    <mergeCell ref="AM11:AT11"/>
    <mergeCell ref="AU11:AX11"/>
    <mergeCell ref="AY11:BM11"/>
    <mergeCell ref="BN11:BU11"/>
    <mergeCell ref="BV11:CC11"/>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U12:AX12"/>
    <mergeCell ref="AY12:BM12"/>
    <mergeCell ref="BN12:BU12"/>
    <mergeCell ref="BV12:CC12"/>
    <mergeCell ref="CD12:CS12"/>
    <mergeCell ref="CT12:DA12"/>
    <mergeCell ref="AY14:BM14"/>
    <mergeCell ref="BN14:BU14"/>
    <mergeCell ref="BV14:CC14"/>
    <mergeCell ref="CD14:CS14"/>
    <mergeCell ref="CT14:DA14"/>
    <mergeCell ref="DB14:DI14"/>
    <mergeCell ref="BV13:CC13"/>
    <mergeCell ref="CD13:CS13"/>
    <mergeCell ref="CT13:DA13"/>
    <mergeCell ref="DB13:DI13"/>
    <mergeCell ref="AU15:AX15"/>
    <mergeCell ref="AY15:BM15"/>
    <mergeCell ref="BN15:BU15"/>
    <mergeCell ref="BV15:CC15"/>
    <mergeCell ref="CD15:CS15"/>
    <mergeCell ref="AY13:BM13"/>
    <mergeCell ref="BN13:BU13"/>
    <mergeCell ref="R16:V16"/>
    <mergeCell ref="AC16:AG16"/>
    <mergeCell ref="AH16:AL16"/>
    <mergeCell ref="AM16:AT16"/>
    <mergeCell ref="M15:Q15"/>
    <mergeCell ref="R15:V15"/>
    <mergeCell ref="W15:AB16"/>
    <mergeCell ref="AC15:AG15"/>
    <mergeCell ref="AH15:AL15"/>
    <mergeCell ref="AM15:AT15"/>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CE22:CS23"/>
    <mergeCell ref="CT22:DA23"/>
    <mergeCell ref="DB22:DI23"/>
    <mergeCell ref="AY23:BM23"/>
    <mergeCell ref="BN23:BU23"/>
    <mergeCell ref="BV23:CC23"/>
    <mergeCell ref="AH22:AL23"/>
    <mergeCell ref="AM22:AR23"/>
    <mergeCell ref="AS22:AX23"/>
    <mergeCell ref="AY22:BM22"/>
    <mergeCell ref="BN22:BU22"/>
    <mergeCell ref="BV22:CC22"/>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G43:BU43"/>
    <mergeCell ref="BW43:BX43"/>
    <mergeCell ref="BY43:CM43"/>
    <mergeCell ref="CO43:CP43"/>
    <mergeCell ref="CQ43:DE43"/>
    <mergeCell ref="BY42:CM42"/>
    <mergeCell ref="CO42:CP42"/>
    <mergeCell ref="CQ42:DE42"/>
    <mergeCell ref="DG42:DH42"/>
  </mergeCells>
  <phoneticPr fontId="2"/>
  <printOptions horizontalCentered="1"/>
  <pageMargins left="0" right="0" top="0.39370078740157483" bottom="0.39370078740157483" header="0.19685039370078741" footer="0.19685039370078741"/>
  <pageSetup paperSize="9" scale="55"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B1:EM53"/>
  <sheetViews>
    <sheetView showGridLines="0" zoomScale="70" zoomScaleNormal="70" workbookViewId="0"/>
  </sheetViews>
  <sheetFormatPr defaultColWidth="0" defaultRowHeight="11.25" customHeight="1" zeroHeight="1" x14ac:dyDescent="0.15"/>
  <cols>
    <col min="1" max="95" width="1.625" style="205" customWidth="1"/>
    <col min="96" max="133" width="1.625" style="221" customWidth="1"/>
    <col min="134" max="143" width="1.625" style="205" customWidth="1"/>
    <col min="144" max="16384" width="0" style="205" hidden="1"/>
  </cols>
  <sheetData>
    <row r="1" spans="2:143" ht="22.5" customHeight="1" thickBot="1" x14ac:dyDescent="0.2">
      <c r="B1" s="202"/>
      <c r="C1" s="203"/>
      <c r="D1" s="203"/>
      <c r="E1" s="203"/>
      <c r="F1" s="203"/>
      <c r="G1" s="203"/>
      <c r="H1" s="203"/>
      <c r="I1" s="203"/>
      <c r="J1" s="203"/>
      <c r="K1" s="203"/>
      <c r="L1" s="203"/>
      <c r="M1" s="203"/>
      <c r="N1" s="203"/>
      <c r="O1" s="203"/>
      <c r="P1" s="203"/>
      <c r="Q1" s="203"/>
      <c r="R1" s="203"/>
      <c r="S1" s="203"/>
      <c r="T1" s="203"/>
      <c r="U1" s="203"/>
      <c r="V1" s="203"/>
      <c r="W1" s="203"/>
      <c r="X1" s="203"/>
      <c r="Y1" s="203"/>
      <c r="Z1" s="203"/>
      <c r="AA1" s="203"/>
      <c r="AB1" s="203"/>
      <c r="AC1" s="203"/>
      <c r="AD1" s="203"/>
      <c r="AE1" s="203"/>
      <c r="AF1" s="203"/>
      <c r="AG1" s="203"/>
      <c r="AH1" s="203"/>
      <c r="AI1" s="203"/>
      <c r="AJ1" s="203"/>
      <c r="AK1" s="203"/>
      <c r="AL1" s="203"/>
      <c r="AM1" s="203"/>
      <c r="AN1" s="203"/>
      <c r="AO1" s="203"/>
      <c r="AP1" s="203"/>
      <c r="AQ1" s="203"/>
      <c r="AR1" s="203"/>
      <c r="AS1" s="203"/>
      <c r="AT1" s="203"/>
      <c r="AU1" s="203"/>
      <c r="AV1" s="203"/>
      <c r="AW1" s="203"/>
      <c r="AX1" s="203"/>
      <c r="AY1" s="203"/>
      <c r="AZ1" s="203"/>
      <c r="BA1" s="203"/>
      <c r="BB1" s="203"/>
      <c r="BC1" s="203"/>
      <c r="BD1" s="203"/>
      <c r="BE1" s="203"/>
      <c r="BF1" s="203"/>
      <c r="BG1" s="203"/>
      <c r="BH1" s="203"/>
      <c r="BI1" s="203"/>
      <c r="BJ1" s="203"/>
      <c r="BK1" s="203"/>
      <c r="BL1" s="203"/>
      <c r="BM1" s="203"/>
      <c r="BN1" s="203"/>
      <c r="BO1" s="203"/>
      <c r="BP1" s="203"/>
      <c r="BQ1" s="203"/>
      <c r="BR1" s="203"/>
      <c r="BS1" s="203"/>
      <c r="BT1" s="203"/>
      <c r="BU1" s="203"/>
      <c r="BV1" s="203"/>
      <c r="BW1" s="203"/>
      <c r="BX1" s="203"/>
      <c r="BY1" s="203"/>
      <c r="BZ1" s="203"/>
      <c r="CA1" s="203"/>
      <c r="CB1" s="203"/>
      <c r="CC1" s="203"/>
      <c r="CD1" s="204"/>
      <c r="CE1" s="204"/>
      <c r="CF1" s="204"/>
      <c r="CG1" s="204"/>
      <c r="CH1" s="204"/>
      <c r="CI1" s="204"/>
      <c r="CJ1" s="204"/>
      <c r="CK1" s="204"/>
      <c r="CL1" s="204"/>
      <c r="CM1" s="204"/>
      <c r="CN1" s="204"/>
      <c r="CO1" s="204"/>
      <c r="CP1" s="204"/>
      <c r="CQ1" s="204"/>
      <c r="CR1" s="204"/>
      <c r="CS1" s="204"/>
      <c r="CT1" s="204"/>
      <c r="CU1" s="204"/>
      <c r="CV1" s="204"/>
      <c r="CW1" s="204"/>
      <c r="CX1" s="204"/>
      <c r="CY1" s="204"/>
      <c r="CZ1" s="204"/>
      <c r="DA1" s="204"/>
      <c r="DB1" s="204"/>
      <c r="DC1" s="204"/>
      <c r="DD1" s="204"/>
      <c r="DE1" s="204"/>
      <c r="DF1" s="204"/>
      <c r="DG1" s="204"/>
      <c r="DH1" s="773" t="s">
        <v>209</v>
      </c>
      <c r="DI1" s="774"/>
      <c r="DJ1" s="774"/>
      <c r="DK1" s="774"/>
      <c r="DL1" s="774"/>
      <c r="DM1" s="774"/>
      <c r="DN1" s="775"/>
      <c r="DO1" s="205"/>
      <c r="DP1" s="773" t="s">
        <v>210</v>
      </c>
      <c r="DQ1" s="774"/>
      <c r="DR1" s="774"/>
      <c r="DS1" s="774"/>
      <c r="DT1" s="774"/>
      <c r="DU1" s="774"/>
      <c r="DV1" s="774"/>
      <c r="DW1" s="774"/>
      <c r="DX1" s="774"/>
      <c r="DY1" s="774"/>
      <c r="DZ1" s="774"/>
      <c r="EA1" s="774"/>
      <c r="EB1" s="774"/>
      <c r="EC1" s="775"/>
      <c r="ED1" s="203"/>
      <c r="EE1" s="203"/>
      <c r="EF1" s="203"/>
      <c r="EG1" s="203"/>
      <c r="EH1" s="203"/>
      <c r="EI1" s="203"/>
      <c r="EJ1" s="203"/>
      <c r="EK1" s="203"/>
      <c r="EL1" s="203"/>
      <c r="EM1" s="203"/>
    </row>
    <row r="2" spans="2:143" ht="22.5" customHeight="1" x14ac:dyDescent="0.15">
      <c r="B2" s="206" t="s">
        <v>211</v>
      </c>
      <c r="R2" s="207"/>
      <c r="S2" s="207"/>
      <c r="T2" s="207"/>
      <c r="U2" s="207"/>
      <c r="V2" s="207"/>
      <c r="W2" s="207"/>
      <c r="X2" s="207"/>
      <c r="Y2" s="207"/>
      <c r="Z2" s="207"/>
      <c r="AA2" s="207"/>
      <c r="AB2" s="207"/>
      <c r="AC2" s="207"/>
      <c r="AE2" s="208"/>
      <c r="AF2" s="208"/>
      <c r="AG2" s="208"/>
      <c r="AH2" s="208"/>
      <c r="AI2" s="208"/>
      <c r="AJ2" s="207"/>
      <c r="AK2" s="207"/>
      <c r="AL2" s="207"/>
      <c r="AM2" s="207"/>
      <c r="AN2" s="207"/>
      <c r="AO2" s="207"/>
      <c r="AP2" s="207"/>
      <c r="CD2" s="204"/>
      <c r="CE2" s="204"/>
      <c r="CF2" s="204"/>
      <c r="CG2" s="204"/>
      <c r="CH2" s="204"/>
      <c r="CI2" s="204"/>
      <c r="CJ2" s="204"/>
      <c r="CK2" s="204"/>
      <c r="CL2" s="204"/>
      <c r="CM2" s="204"/>
      <c r="CN2" s="204"/>
      <c r="CO2" s="204"/>
      <c r="CP2" s="204"/>
      <c r="CQ2" s="204"/>
      <c r="CR2" s="204"/>
      <c r="CS2" s="204"/>
      <c r="CT2" s="204"/>
      <c r="CU2" s="204"/>
      <c r="CV2" s="204"/>
      <c r="CW2" s="204"/>
      <c r="CX2" s="204"/>
      <c r="CY2" s="204"/>
      <c r="CZ2" s="204"/>
      <c r="DA2" s="204"/>
      <c r="DB2" s="204"/>
      <c r="DC2" s="204"/>
      <c r="DD2" s="204"/>
      <c r="DE2" s="204"/>
      <c r="DF2" s="204"/>
      <c r="DG2" s="204"/>
      <c r="DH2" s="204"/>
      <c r="DI2" s="204"/>
      <c r="DJ2" s="204"/>
      <c r="DK2" s="204"/>
      <c r="DL2" s="204"/>
      <c r="DM2" s="204"/>
      <c r="DN2" s="204"/>
      <c r="DO2" s="204"/>
      <c r="DP2" s="204"/>
      <c r="DQ2" s="204"/>
      <c r="DR2" s="204"/>
      <c r="DS2" s="204"/>
      <c r="DT2" s="204"/>
      <c r="DU2" s="204"/>
      <c r="DV2" s="204"/>
      <c r="DW2" s="204"/>
      <c r="DX2" s="204"/>
      <c r="DY2" s="204"/>
      <c r="DZ2" s="204"/>
      <c r="EA2" s="204"/>
      <c r="EB2" s="204"/>
      <c r="EC2" s="204"/>
    </row>
    <row r="3" spans="2:143" ht="11.25" customHeight="1" x14ac:dyDescent="0.15">
      <c r="B3" s="715" t="s">
        <v>212</v>
      </c>
      <c r="C3" s="716"/>
      <c r="D3" s="716"/>
      <c r="E3" s="716"/>
      <c r="F3" s="716"/>
      <c r="G3" s="716"/>
      <c r="H3" s="716"/>
      <c r="I3" s="716"/>
      <c r="J3" s="716"/>
      <c r="K3" s="716"/>
      <c r="L3" s="716"/>
      <c r="M3" s="716"/>
      <c r="N3" s="716"/>
      <c r="O3" s="716"/>
      <c r="P3" s="716"/>
      <c r="Q3" s="716"/>
      <c r="R3" s="716"/>
      <c r="S3" s="716"/>
      <c r="T3" s="716"/>
      <c r="U3" s="716"/>
      <c r="V3" s="716"/>
      <c r="W3" s="716"/>
      <c r="X3" s="716"/>
      <c r="Y3" s="716"/>
      <c r="Z3" s="716"/>
      <c r="AA3" s="716"/>
      <c r="AB3" s="716"/>
      <c r="AC3" s="716"/>
      <c r="AD3" s="716"/>
      <c r="AE3" s="716"/>
      <c r="AF3" s="716"/>
      <c r="AG3" s="716"/>
      <c r="AH3" s="716"/>
      <c r="AI3" s="716"/>
      <c r="AJ3" s="716"/>
      <c r="AK3" s="716"/>
      <c r="AL3" s="716"/>
      <c r="AM3" s="716"/>
      <c r="AN3" s="716"/>
      <c r="AO3" s="716"/>
      <c r="AP3" s="715" t="s">
        <v>213</v>
      </c>
      <c r="AQ3" s="716"/>
      <c r="AR3" s="716"/>
      <c r="AS3" s="716"/>
      <c r="AT3" s="716"/>
      <c r="AU3" s="716"/>
      <c r="AV3" s="716"/>
      <c r="AW3" s="716"/>
      <c r="AX3" s="716"/>
      <c r="AY3" s="716"/>
      <c r="AZ3" s="716"/>
      <c r="BA3" s="716"/>
      <c r="BB3" s="716"/>
      <c r="BC3" s="716"/>
      <c r="BD3" s="716"/>
      <c r="BE3" s="716"/>
      <c r="BF3" s="716"/>
      <c r="BG3" s="716"/>
      <c r="BH3" s="716"/>
      <c r="BI3" s="716"/>
      <c r="BJ3" s="716"/>
      <c r="BK3" s="716"/>
      <c r="BL3" s="716"/>
      <c r="BM3" s="716"/>
      <c r="BN3" s="716"/>
      <c r="BO3" s="716"/>
      <c r="BP3" s="716"/>
      <c r="BQ3" s="716"/>
      <c r="BR3" s="716"/>
      <c r="BS3" s="716"/>
      <c r="BT3" s="716"/>
      <c r="BU3" s="716"/>
      <c r="BV3" s="716"/>
      <c r="BW3" s="716"/>
      <c r="BX3" s="716"/>
      <c r="BY3" s="716"/>
      <c r="BZ3" s="716"/>
      <c r="CA3" s="716"/>
      <c r="CB3" s="717"/>
      <c r="CD3" s="758" t="s">
        <v>214</v>
      </c>
      <c r="CE3" s="759"/>
      <c r="CF3" s="759"/>
      <c r="CG3" s="759"/>
      <c r="CH3" s="759"/>
      <c r="CI3" s="759"/>
      <c r="CJ3" s="759"/>
      <c r="CK3" s="759"/>
      <c r="CL3" s="759"/>
      <c r="CM3" s="759"/>
      <c r="CN3" s="759"/>
      <c r="CO3" s="759"/>
      <c r="CP3" s="759"/>
      <c r="CQ3" s="759"/>
      <c r="CR3" s="759"/>
      <c r="CS3" s="759"/>
      <c r="CT3" s="759"/>
      <c r="CU3" s="759"/>
      <c r="CV3" s="759"/>
      <c r="CW3" s="759"/>
      <c r="CX3" s="759"/>
      <c r="CY3" s="759"/>
      <c r="CZ3" s="759"/>
      <c r="DA3" s="759"/>
      <c r="DB3" s="759"/>
      <c r="DC3" s="759"/>
      <c r="DD3" s="759"/>
      <c r="DE3" s="759"/>
      <c r="DF3" s="759"/>
      <c r="DG3" s="759"/>
      <c r="DH3" s="759"/>
      <c r="DI3" s="759"/>
      <c r="DJ3" s="759"/>
      <c r="DK3" s="759"/>
      <c r="DL3" s="759"/>
      <c r="DM3" s="759"/>
      <c r="DN3" s="759"/>
      <c r="DO3" s="759"/>
      <c r="DP3" s="759"/>
      <c r="DQ3" s="759"/>
      <c r="DR3" s="759"/>
      <c r="DS3" s="759"/>
      <c r="DT3" s="759"/>
      <c r="DU3" s="759"/>
      <c r="DV3" s="759"/>
      <c r="DW3" s="759"/>
      <c r="DX3" s="759"/>
      <c r="DY3" s="759"/>
      <c r="DZ3" s="759"/>
      <c r="EA3" s="759"/>
      <c r="EB3" s="759"/>
      <c r="EC3" s="760"/>
    </row>
    <row r="4" spans="2:143" ht="11.25" customHeight="1" x14ac:dyDescent="0.15">
      <c r="B4" s="715" t="s">
        <v>1</v>
      </c>
      <c r="C4" s="716"/>
      <c r="D4" s="716"/>
      <c r="E4" s="716"/>
      <c r="F4" s="716"/>
      <c r="G4" s="716"/>
      <c r="H4" s="716"/>
      <c r="I4" s="716"/>
      <c r="J4" s="716"/>
      <c r="K4" s="716"/>
      <c r="L4" s="716"/>
      <c r="M4" s="716"/>
      <c r="N4" s="716"/>
      <c r="O4" s="716"/>
      <c r="P4" s="716"/>
      <c r="Q4" s="717"/>
      <c r="R4" s="715" t="s">
        <v>215</v>
      </c>
      <c r="S4" s="716"/>
      <c r="T4" s="716"/>
      <c r="U4" s="716"/>
      <c r="V4" s="716"/>
      <c r="W4" s="716"/>
      <c r="X4" s="716"/>
      <c r="Y4" s="717"/>
      <c r="Z4" s="715" t="s">
        <v>216</v>
      </c>
      <c r="AA4" s="716"/>
      <c r="AB4" s="716"/>
      <c r="AC4" s="717"/>
      <c r="AD4" s="715" t="s">
        <v>217</v>
      </c>
      <c r="AE4" s="716"/>
      <c r="AF4" s="716"/>
      <c r="AG4" s="716"/>
      <c r="AH4" s="716"/>
      <c r="AI4" s="716"/>
      <c r="AJ4" s="716"/>
      <c r="AK4" s="717"/>
      <c r="AL4" s="715" t="s">
        <v>216</v>
      </c>
      <c r="AM4" s="716"/>
      <c r="AN4" s="716"/>
      <c r="AO4" s="717"/>
      <c r="AP4" s="776" t="s">
        <v>218</v>
      </c>
      <c r="AQ4" s="776"/>
      <c r="AR4" s="776"/>
      <c r="AS4" s="776"/>
      <c r="AT4" s="776"/>
      <c r="AU4" s="776"/>
      <c r="AV4" s="776"/>
      <c r="AW4" s="776"/>
      <c r="AX4" s="776"/>
      <c r="AY4" s="776"/>
      <c r="AZ4" s="776"/>
      <c r="BA4" s="776"/>
      <c r="BB4" s="776"/>
      <c r="BC4" s="776"/>
      <c r="BD4" s="776"/>
      <c r="BE4" s="776"/>
      <c r="BF4" s="776"/>
      <c r="BG4" s="776" t="s">
        <v>219</v>
      </c>
      <c r="BH4" s="776"/>
      <c r="BI4" s="776"/>
      <c r="BJ4" s="776"/>
      <c r="BK4" s="776"/>
      <c r="BL4" s="776"/>
      <c r="BM4" s="776"/>
      <c r="BN4" s="776"/>
      <c r="BO4" s="776" t="s">
        <v>216</v>
      </c>
      <c r="BP4" s="776"/>
      <c r="BQ4" s="776"/>
      <c r="BR4" s="776"/>
      <c r="BS4" s="776" t="s">
        <v>220</v>
      </c>
      <c r="BT4" s="776"/>
      <c r="BU4" s="776"/>
      <c r="BV4" s="776"/>
      <c r="BW4" s="776"/>
      <c r="BX4" s="776"/>
      <c r="BY4" s="776"/>
      <c r="BZ4" s="776"/>
      <c r="CA4" s="776"/>
      <c r="CB4" s="776"/>
      <c r="CD4" s="758" t="s">
        <v>221</v>
      </c>
      <c r="CE4" s="759"/>
      <c r="CF4" s="759"/>
      <c r="CG4" s="759"/>
      <c r="CH4" s="759"/>
      <c r="CI4" s="759"/>
      <c r="CJ4" s="759"/>
      <c r="CK4" s="759"/>
      <c r="CL4" s="759"/>
      <c r="CM4" s="759"/>
      <c r="CN4" s="759"/>
      <c r="CO4" s="759"/>
      <c r="CP4" s="759"/>
      <c r="CQ4" s="759"/>
      <c r="CR4" s="759"/>
      <c r="CS4" s="759"/>
      <c r="CT4" s="759"/>
      <c r="CU4" s="759"/>
      <c r="CV4" s="759"/>
      <c r="CW4" s="759"/>
      <c r="CX4" s="759"/>
      <c r="CY4" s="759"/>
      <c r="CZ4" s="759"/>
      <c r="DA4" s="759"/>
      <c r="DB4" s="759"/>
      <c r="DC4" s="759"/>
      <c r="DD4" s="759"/>
      <c r="DE4" s="759"/>
      <c r="DF4" s="759"/>
      <c r="DG4" s="759"/>
      <c r="DH4" s="759"/>
      <c r="DI4" s="759"/>
      <c r="DJ4" s="759"/>
      <c r="DK4" s="759"/>
      <c r="DL4" s="759"/>
      <c r="DM4" s="759"/>
      <c r="DN4" s="759"/>
      <c r="DO4" s="759"/>
      <c r="DP4" s="759"/>
      <c r="DQ4" s="759"/>
      <c r="DR4" s="759"/>
      <c r="DS4" s="759"/>
      <c r="DT4" s="759"/>
      <c r="DU4" s="759"/>
      <c r="DV4" s="759"/>
      <c r="DW4" s="759"/>
      <c r="DX4" s="759"/>
      <c r="DY4" s="759"/>
      <c r="DZ4" s="759"/>
      <c r="EA4" s="759"/>
      <c r="EB4" s="759"/>
      <c r="EC4" s="760"/>
    </row>
    <row r="5" spans="2:143" s="209" customFormat="1" ht="11.25" customHeight="1" x14ac:dyDescent="0.15">
      <c r="B5" s="740" t="s">
        <v>222</v>
      </c>
      <c r="C5" s="741"/>
      <c r="D5" s="741"/>
      <c r="E5" s="741"/>
      <c r="F5" s="741"/>
      <c r="G5" s="741"/>
      <c r="H5" s="741"/>
      <c r="I5" s="741"/>
      <c r="J5" s="741"/>
      <c r="K5" s="741"/>
      <c r="L5" s="741"/>
      <c r="M5" s="741"/>
      <c r="N5" s="741"/>
      <c r="O5" s="741"/>
      <c r="P5" s="741"/>
      <c r="Q5" s="742"/>
      <c r="R5" s="706">
        <v>204884</v>
      </c>
      <c r="S5" s="707"/>
      <c r="T5" s="707"/>
      <c r="U5" s="707"/>
      <c r="V5" s="707"/>
      <c r="W5" s="707"/>
      <c r="X5" s="707"/>
      <c r="Y5" s="753"/>
      <c r="Z5" s="771">
        <v>6.8</v>
      </c>
      <c r="AA5" s="771"/>
      <c r="AB5" s="771"/>
      <c r="AC5" s="771"/>
      <c r="AD5" s="772">
        <v>204884</v>
      </c>
      <c r="AE5" s="772"/>
      <c r="AF5" s="772"/>
      <c r="AG5" s="772"/>
      <c r="AH5" s="772"/>
      <c r="AI5" s="772"/>
      <c r="AJ5" s="772"/>
      <c r="AK5" s="772"/>
      <c r="AL5" s="754">
        <v>14.9</v>
      </c>
      <c r="AM5" s="723"/>
      <c r="AN5" s="723"/>
      <c r="AO5" s="755"/>
      <c r="AP5" s="740" t="s">
        <v>223</v>
      </c>
      <c r="AQ5" s="741"/>
      <c r="AR5" s="741"/>
      <c r="AS5" s="741"/>
      <c r="AT5" s="741"/>
      <c r="AU5" s="741"/>
      <c r="AV5" s="741"/>
      <c r="AW5" s="741"/>
      <c r="AX5" s="741"/>
      <c r="AY5" s="741"/>
      <c r="AZ5" s="741"/>
      <c r="BA5" s="741"/>
      <c r="BB5" s="741"/>
      <c r="BC5" s="741"/>
      <c r="BD5" s="741"/>
      <c r="BE5" s="741"/>
      <c r="BF5" s="742"/>
      <c r="BG5" s="641">
        <v>198228</v>
      </c>
      <c r="BH5" s="644"/>
      <c r="BI5" s="644"/>
      <c r="BJ5" s="644"/>
      <c r="BK5" s="644"/>
      <c r="BL5" s="644"/>
      <c r="BM5" s="644"/>
      <c r="BN5" s="645"/>
      <c r="BO5" s="703">
        <v>96.8</v>
      </c>
      <c r="BP5" s="703"/>
      <c r="BQ5" s="703"/>
      <c r="BR5" s="703"/>
      <c r="BS5" s="704">
        <v>151</v>
      </c>
      <c r="BT5" s="704"/>
      <c r="BU5" s="704"/>
      <c r="BV5" s="704"/>
      <c r="BW5" s="704"/>
      <c r="BX5" s="704"/>
      <c r="BY5" s="704"/>
      <c r="BZ5" s="704"/>
      <c r="CA5" s="704"/>
      <c r="CB5" s="745"/>
      <c r="CD5" s="758" t="s">
        <v>218</v>
      </c>
      <c r="CE5" s="759"/>
      <c r="CF5" s="759"/>
      <c r="CG5" s="759"/>
      <c r="CH5" s="759"/>
      <c r="CI5" s="759"/>
      <c r="CJ5" s="759"/>
      <c r="CK5" s="759"/>
      <c r="CL5" s="759"/>
      <c r="CM5" s="759"/>
      <c r="CN5" s="759"/>
      <c r="CO5" s="759"/>
      <c r="CP5" s="759"/>
      <c r="CQ5" s="760"/>
      <c r="CR5" s="758" t="s">
        <v>224</v>
      </c>
      <c r="CS5" s="759"/>
      <c r="CT5" s="759"/>
      <c r="CU5" s="759"/>
      <c r="CV5" s="759"/>
      <c r="CW5" s="759"/>
      <c r="CX5" s="759"/>
      <c r="CY5" s="760"/>
      <c r="CZ5" s="758" t="s">
        <v>216</v>
      </c>
      <c r="DA5" s="759"/>
      <c r="DB5" s="759"/>
      <c r="DC5" s="760"/>
      <c r="DD5" s="758" t="s">
        <v>225</v>
      </c>
      <c r="DE5" s="759"/>
      <c r="DF5" s="759"/>
      <c r="DG5" s="759"/>
      <c r="DH5" s="759"/>
      <c r="DI5" s="759"/>
      <c r="DJ5" s="759"/>
      <c r="DK5" s="759"/>
      <c r="DL5" s="759"/>
      <c r="DM5" s="759"/>
      <c r="DN5" s="759"/>
      <c r="DO5" s="759"/>
      <c r="DP5" s="760"/>
      <c r="DQ5" s="758" t="s">
        <v>226</v>
      </c>
      <c r="DR5" s="759"/>
      <c r="DS5" s="759"/>
      <c r="DT5" s="759"/>
      <c r="DU5" s="759"/>
      <c r="DV5" s="759"/>
      <c r="DW5" s="759"/>
      <c r="DX5" s="759"/>
      <c r="DY5" s="759"/>
      <c r="DZ5" s="759"/>
      <c r="EA5" s="759"/>
      <c r="EB5" s="759"/>
      <c r="EC5" s="760"/>
    </row>
    <row r="6" spans="2:143" ht="11.25" customHeight="1" x14ac:dyDescent="0.15">
      <c r="B6" s="638" t="s">
        <v>227</v>
      </c>
      <c r="C6" s="639"/>
      <c r="D6" s="639"/>
      <c r="E6" s="639"/>
      <c r="F6" s="639"/>
      <c r="G6" s="639"/>
      <c r="H6" s="639"/>
      <c r="I6" s="639"/>
      <c r="J6" s="639"/>
      <c r="K6" s="639"/>
      <c r="L6" s="639"/>
      <c r="M6" s="639"/>
      <c r="N6" s="639"/>
      <c r="O6" s="639"/>
      <c r="P6" s="639"/>
      <c r="Q6" s="640"/>
      <c r="R6" s="641">
        <v>19262</v>
      </c>
      <c r="S6" s="644"/>
      <c r="T6" s="644"/>
      <c r="U6" s="644"/>
      <c r="V6" s="644"/>
      <c r="W6" s="644"/>
      <c r="X6" s="644"/>
      <c r="Y6" s="645"/>
      <c r="Z6" s="703">
        <v>0.6</v>
      </c>
      <c r="AA6" s="703"/>
      <c r="AB6" s="703"/>
      <c r="AC6" s="703"/>
      <c r="AD6" s="704">
        <v>19262</v>
      </c>
      <c r="AE6" s="704"/>
      <c r="AF6" s="704"/>
      <c r="AG6" s="704"/>
      <c r="AH6" s="704"/>
      <c r="AI6" s="704"/>
      <c r="AJ6" s="704"/>
      <c r="AK6" s="704"/>
      <c r="AL6" s="646">
        <v>1.4</v>
      </c>
      <c r="AM6" s="647"/>
      <c r="AN6" s="647"/>
      <c r="AO6" s="705"/>
      <c r="AP6" s="638" t="s">
        <v>228</v>
      </c>
      <c r="AQ6" s="639"/>
      <c r="AR6" s="639"/>
      <c r="AS6" s="639"/>
      <c r="AT6" s="639"/>
      <c r="AU6" s="639"/>
      <c r="AV6" s="639"/>
      <c r="AW6" s="639"/>
      <c r="AX6" s="639"/>
      <c r="AY6" s="639"/>
      <c r="AZ6" s="639"/>
      <c r="BA6" s="639"/>
      <c r="BB6" s="639"/>
      <c r="BC6" s="639"/>
      <c r="BD6" s="639"/>
      <c r="BE6" s="639"/>
      <c r="BF6" s="640"/>
      <c r="BG6" s="641">
        <v>198228</v>
      </c>
      <c r="BH6" s="644"/>
      <c r="BI6" s="644"/>
      <c r="BJ6" s="644"/>
      <c r="BK6" s="644"/>
      <c r="BL6" s="644"/>
      <c r="BM6" s="644"/>
      <c r="BN6" s="645"/>
      <c r="BO6" s="703">
        <v>96.8</v>
      </c>
      <c r="BP6" s="703"/>
      <c r="BQ6" s="703"/>
      <c r="BR6" s="703"/>
      <c r="BS6" s="704">
        <v>151</v>
      </c>
      <c r="BT6" s="704"/>
      <c r="BU6" s="704"/>
      <c r="BV6" s="704"/>
      <c r="BW6" s="704"/>
      <c r="BX6" s="704"/>
      <c r="BY6" s="704"/>
      <c r="BZ6" s="704"/>
      <c r="CA6" s="704"/>
      <c r="CB6" s="745"/>
      <c r="CD6" s="712" t="s">
        <v>229</v>
      </c>
      <c r="CE6" s="713"/>
      <c r="CF6" s="713"/>
      <c r="CG6" s="713"/>
      <c r="CH6" s="713"/>
      <c r="CI6" s="713"/>
      <c r="CJ6" s="713"/>
      <c r="CK6" s="713"/>
      <c r="CL6" s="713"/>
      <c r="CM6" s="713"/>
      <c r="CN6" s="713"/>
      <c r="CO6" s="713"/>
      <c r="CP6" s="713"/>
      <c r="CQ6" s="714"/>
      <c r="CR6" s="641">
        <v>63001</v>
      </c>
      <c r="CS6" s="644"/>
      <c r="CT6" s="644"/>
      <c r="CU6" s="644"/>
      <c r="CV6" s="644"/>
      <c r="CW6" s="644"/>
      <c r="CX6" s="644"/>
      <c r="CY6" s="645"/>
      <c r="CZ6" s="754">
        <v>2.1</v>
      </c>
      <c r="DA6" s="723"/>
      <c r="DB6" s="723"/>
      <c r="DC6" s="757"/>
      <c r="DD6" s="649" t="s">
        <v>123</v>
      </c>
      <c r="DE6" s="644"/>
      <c r="DF6" s="644"/>
      <c r="DG6" s="644"/>
      <c r="DH6" s="644"/>
      <c r="DI6" s="644"/>
      <c r="DJ6" s="644"/>
      <c r="DK6" s="644"/>
      <c r="DL6" s="644"/>
      <c r="DM6" s="644"/>
      <c r="DN6" s="644"/>
      <c r="DO6" s="644"/>
      <c r="DP6" s="645"/>
      <c r="DQ6" s="649">
        <v>63001</v>
      </c>
      <c r="DR6" s="644"/>
      <c r="DS6" s="644"/>
      <c r="DT6" s="644"/>
      <c r="DU6" s="644"/>
      <c r="DV6" s="644"/>
      <c r="DW6" s="644"/>
      <c r="DX6" s="644"/>
      <c r="DY6" s="644"/>
      <c r="DZ6" s="644"/>
      <c r="EA6" s="644"/>
      <c r="EB6" s="644"/>
      <c r="EC6" s="684"/>
    </row>
    <row r="7" spans="2:143" ht="11.25" customHeight="1" x14ac:dyDescent="0.15">
      <c r="B7" s="638" t="s">
        <v>230</v>
      </c>
      <c r="C7" s="639"/>
      <c r="D7" s="639"/>
      <c r="E7" s="639"/>
      <c r="F7" s="639"/>
      <c r="G7" s="639"/>
      <c r="H7" s="639"/>
      <c r="I7" s="639"/>
      <c r="J7" s="639"/>
      <c r="K7" s="639"/>
      <c r="L7" s="639"/>
      <c r="M7" s="639"/>
      <c r="N7" s="639"/>
      <c r="O7" s="639"/>
      <c r="P7" s="639"/>
      <c r="Q7" s="640"/>
      <c r="R7" s="641">
        <v>357</v>
      </c>
      <c r="S7" s="644"/>
      <c r="T7" s="644"/>
      <c r="U7" s="644"/>
      <c r="V7" s="644"/>
      <c r="W7" s="644"/>
      <c r="X7" s="644"/>
      <c r="Y7" s="645"/>
      <c r="Z7" s="703">
        <v>0</v>
      </c>
      <c r="AA7" s="703"/>
      <c r="AB7" s="703"/>
      <c r="AC7" s="703"/>
      <c r="AD7" s="704">
        <v>357</v>
      </c>
      <c r="AE7" s="704"/>
      <c r="AF7" s="704"/>
      <c r="AG7" s="704"/>
      <c r="AH7" s="704"/>
      <c r="AI7" s="704"/>
      <c r="AJ7" s="704"/>
      <c r="AK7" s="704"/>
      <c r="AL7" s="646">
        <v>0</v>
      </c>
      <c r="AM7" s="647"/>
      <c r="AN7" s="647"/>
      <c r="AO7" s="705"/>
      <c r="AP7" s="638" t="s">
        <v>231</v>
      </c>
      <c r="AQ7" s="639"/>
      <c r="AR7" s="639"/>
      <c r="AS7" s="639"/>
      <c r="AT7" s="639"/>
      <c r="AU7" s="639"/>
      <c r="AV7" s="639"/>
      <c r="AW7" s="639"/>
      <c r="AX7" s="639"/>
      <c r="AY7" s="639"/>
      <c r="AZ7" s="639"/>
      <c r="BA7" s="639"/>
      <c r="BB7" s="639"/>
      <c r="BC7" s="639"/>
      <c r="BD7" s="639"/>
      <c r="BE7" s="639"/>
      <c r="BF7" s="640"/>
      <c r="BG7" s="641">
        <v>85449</v>
      </c>
      <c r="BH7" s="644"/>
      <c r="BI7" s="644"/>
      <c r="BJ7" s="644"/>
      <c r="BK7" s="644"/>
      <c r="BL7" s="644"/>
      <c r="BM7" s="644"/>
      <c r="BN7" s="645"/>
      <c r="BO7" s="703">
        <v>41.7</v>
      </c>
      <c r="BP7" s="703"/>
      <c r="BQ7" s="703"/>
      <c r="BR7" s="703"/>
      <c r="BS7" s="704">
        <v>151</v>
      </c>
      <c r="BT7" s="704"/>
      <c r="BU7" s="704"/>
      <c r="BV7" s="704"/>
      <c r="BW7" s="704"/>
      <c r="BX7" s="704"/>
      <c r="BY7" s="704"/>
      <c r="BZ7" s="704"/>
      <c r="CA7" s="704"/>
      <c r="CB7" s="745"/>
      <c r="CD7" s="685" t="s">
        <v>232</v>
      </c>
      <c r="CE7" s="682"/>
      <c r="CF7" s="682"/>
      <c r="CG7" s="682"/>
      <c r="CH7" s="682"/>
      <c r="CI7" s="682"/>
      <c r="CJ7" s="682"/>
      <c r="CK7" s="682"/>
      <c r="CL7" s="682"/>
      <c r="CM7" s="682"/>
      <c r="CN7" s="682"/>
      <c r="CO7" s="682"/>
      <c r="CP7" s="682"/>
      <c r="CQ7" s="683"/>
      <c r="CR7" s="641">
        <v>496661</v>
      </c>
      <c r="CS7" s="644"/>
      <c r="CT7" s="644"/>
      <c r="CU7" s="644"/>
      <c r="CV7" s="644"/>
      <c r="CW7" s="644"/>
      <c r="CX7" s="644"/>
      <c r="CY7" s="645"/>
      <c r="CZ7" s="703">
        <v>16.8</v>
      </c>
      <c r="DA7" s="703"/>
      <c r="DB7" s="703"/>
      <c r="DC7" s="703"/>
      <c r="DD7" s="649">
        <v>30950</v>
      </c>
      <c r="DE7" s="644"/>
      <c r="DF7" s="644"/>
      <c r="DG7" s="644"/>
      <c r="DH7" s="644"/>
      <c r="DI7" s="644"/>
      <c r="DJ7" s="644"/>
      <c r="DK7" s="644"/>
      <c r="DL7" s="644"/>
      <c r="DM7" s="644"/>
      <c r="DN7" s="644"/>
      <c r="DO7" s="644"/>
      <c r="DP7" s="645"/>
      <c r="DQ7" s="649">
        <v>417915</v>
      </c>
      <c r="DR7" s="644"/>
      <c r="DS7" s="644"/>
      <c r="DT7" s="644"/>
      <c r="DU7" s="644"/>
      <c r="DV7" s="644"/>
      <c r="DW7" s="644"/>
      <c r="DX7" s="644"/>
      <c r="DY7" s="644"/>
      <c r="DZ7" s="644"/>
      <c r="EA7" s="644"/>
      <c r="EB7" s="644"/>
      <c r="EC7" s="684"/>
    </row>
    <row r="8" spans="2:143" ht="11.25" customHeight="1" x14ac:dyDescent="0.15">
      <c r="B8" s="638" t="s">
        <v>233</v>
      </c>
      <c r="C8" s="639"/>
      <c r="D8" s="639"/>
      <c r="E8" s="639"/>
      <c r="F8" s="639"/>
      <c r="G8" s="639"/>
      <c r="H8" s="639"/>
      <c r="I8" s="639"/>
      <c r="J8" s="639"/>
      <c r="K8" s="639"/>
      <c r="L8" s="639"/>
      <c r="M8" s="639"/>
      <c r="N8" s="639"/>
      <c r="O8" s="639"/>
      <c r="P8" s="639"/>
      <c r="Q8" s="640"/>
      <c r="R8" s="641">
        <v>922</v>
      </c>
      <c r="S8" s="644"/>
      <c r="T8" s="644"/>
      <c r="U8" s="644"/>
      <c r="V8" s="644"/>
      <c r="W8" s="644"/>
      <c r="X8" s="644"/>
      <c r="Y8" s="645"/>
      <c r="Z8" s="703">
        <v>0</v>
      </c>
      <c r="AA8" s="703"/>
      <c r="AB8" s="703"/>
      <c r="AC8" s="703"/>
      <c r="AD8" s="704">
        <v>922</v>
      </c>
      <c r="AE8" s="704"/>
      <c r="AF8" s="704"/>
      <c r="AG8" s="704"/>
      <c r="AH8" s="704"/>
      <c r="AI8" s="704"/>
      <c r="AJ8" s="704"/>
      <c r="AK8" s="704"/>
      <c r="AL8" s="646">
        <v>0.1</v>
      </c>
      <c r="AM8" s="647"/>
      <c r="AN8" s="647"/>
      <c r="AO8" s="705"/>
      <c r="AP8" s="638" t="s">
        <v>234</v>
      </c>
      <c r="AQ8" s="639"/>
      <c r="AR8" s="639"/>
      <c r="AS8" s="639"/>
      <c r="AT8" s="639"/>
      <c r="AU8" s="639"/>
      <c r="AV8" s="639"/>
      <c r="AW8" s="639"/>
      <c r="AX8" s="639"/>
      <c r="AY8" s="639"/>
      <c r="AZ8" s="639"/>
      <c r="BA8" s="639"/>
      <c r="BB8" s="639"/>
      <c r="BC8" s="639"/>
      <c r="BD8" s="639"/>
      <c r="BE8" s="639"/>
      <c r="BF8" s="640"/>
      <c r="BG8" s="641">
        <v>4240</v>
      </c>
      <c r="BH8" s="644"/>
      <c r="BI8" s="644"/>
      <c r="BJ8" s="644"/>
      <c r="BK8" s="644"/>
      <c r="BL8" s="644"/>
      <c r="BM8" s="644"/>
      <c r="BN8" s="645"/>
      <c r="BO8" s="703">
        <v>2.1</v>
      </c>
      <c r="BP8" s="703"/>
      <c r="BQ8" s="703"/>
      <c r="BR8" s="703"/>
      <c r="BS8" s="649" t="s">
        <v>123</v>
      </c>
      <c r="BT8" s="644"/>
      <c r="BU8" s="644"/>
      <c r="BV8" s="644"/>
      <c r="BW8" s="644"/>
      <c r="BX8" s="644"/>
      <c r="BY8" s="644"/>
      <c r="BZ8" s="644"/>
      <c r="CA8" s="644"/>
      <c r="CB8" s="684"/>
      <c r="CD8" s="685" t="s">
        <v>235</v>
      </c>
      <c r="CE8" s="682"/>
      <c r="CF8" s="682"/>
      <c r="CG8" s="682"/>
      <c r="CH8" s="682"/>
      <c r="CI8" s="682"/>
      <c r="CJ8" s="682"/>
      <c r="CK8" s="682"/>
      <c r="CL8" s="682"/>
      <c r="CM8" s="682"/>
      <c r="CN8" s="682"/>
      <c r="CO8" s="682"/>
      <c r="CP8" s="682"/>
      <c r="CQ8" s="683"/>
      <c r="CR8" s="641">
        <v>693673</v>
      </c>
      <c r="CS8" s="644"/>
      <c r="CT8" s="644"/>
      <c r="CU8" s="644"/>
      <c r="CV8" s="644"/>
      <c r="CW8" s="644"/>
      <c r="CX8" s="644"/>
      <c r="CY8" s="645"/>
      <c r="CZ8" s="703">
        <v>23.5</v>
      </c>
      <c r="DA8" s="703"/>
      <c r="DB8" s="703"/>
      <c r="DC8" s="703"/>
      <c r="DD8" s="649">
        <v>389</v>
      </c>
      <c r="DE8" s="644"/>
      <c r="DF8" s="644"/>
      <c r="DG8" s="644"/>
      <c r="DH8" s="644"/>
      <c r="DI8" s="644"/>
      <c r="DJ8" s="644"/>
      <c r="DK8" s="644"/>
      <c r="DL8" s="644"/>
      <c r="DM8" s="644"/>
      <c r="DN8" s="644"/>
      <c r="DO8" s="644"/>
      <c r="DP8" s="645"/>
      <c r="DQ8" s="649">
        <v>354694</v>
      </c>
      <c r="DR8" s="644"/>
      <c r="DS8" s="644"/>
      <c r="DT8" s="644"/>
      <c r="DU8" s="644"/>
      <c r="DV8" s="644"/>
      <c r="DW8" s="644"/>
      <c r="DX8" s="644"/>
      <c r="DY8" s="644"/>
      <c r="DZ8" s="644"/>
      <c r="EA8" s="644"/>
      <c r="EB8" s="644"/>
      <c r="EC8" s="684"/>
    </row>
    <row r="9" spans="2:143" ht="11.25" customHeight="1" x14ac:dyDescent="0.15">
      <c r="B9" s="638" t="s">
        <v>236</v>
      </c>
      <c r="C9" s="639"/>
      <c r="D9" s="639"/>
      <c r="E9" s="639"/>
      <c r="F9" s="639"/>
      <c r="G9" s="639"/>
      <c r="H9" s="639"/>
      <c r="I9" s="639"/>
      <c r="J9" s="639"/>
      <c r="K9" s="639"/>
      <c r="L9" s="639"/>
      <c r="M9" s="639"/>
      <c r="N9" s="639"/>
      <c r="O9" s="639"/>
      <c r="P9" s="639"/>
      <c r="Q9" s="640"/>
      <c r="R9" s="641">
        <v>972</v>
      </c>
      <c r="S9" s="644"/>
      <c r="T9" s="644"/>
      <c r="U9" s="644"/>
      <c r="V9" s="644"/>
      <c r="W9" s="644"/>
      <c r="X9" s="644"/>
      <c r="Y9" s="645"/>
      <c r="Z9" s="703">
        <v>0</v>
      </c>
      <c r="AA9" s="703"/>
      <c r="AB9" s="703"/>
      <c r="AC9" s="703"/>
      <c r="AD9" s="704">
        <v>972</v>
      </c>
      <c r="AE9" s="704"/>
      <c r="AF9" s="704"/>
      <c r="AG9" s="704"/>
      <c r="AH9" s="704"/>
      <c r="AI9" s="704"/>
      <c r="AJ9" s="704"/>
      <c r="AK9" s="704"/>
      <c r="AL9" s="646">
        <v>0.1</v>
      </c>
      <c r="AM9" s="647"/>
      <c r="AN9" s="647"/>
      <c r="AO9" s="705"/>
      <c r="AP9" s="638" t="s">
        <v>237</v>
      </c>
      <c r="AQ9" s="639"/>
      <c r="AR9" s="639"/>
      <c r="AS9" s="639"/>
      <c r="AT9" s="639"/>
      <c r="AU9" s="639"/>
      <c r="AV9" s="639"/>
      <c r="AW9" s="639"/>
      <c r="AX9" s="639"/>
      <c r="AY9" s="639"/>
      <c r="AZ9" s="639"/>
      <c r="BA9" s="639"/>
      <c r="BB9" s="639"/>
      <c r="BC9" s="639"/>
      <c r="BD9" s="639"/>
      <c r="BE9" s="639"/>
      <c r="BF9" s="640"/>
      <c r="BG9" s="641">
        <v>77538</v>
      </c>
      <c r="BH9" s="644"/>
      <c r="BI9" s="644"/>
      <c r="BJ9" s="644"/>
      <c r="BK9" s="644"/>
      <c r="BL9" s="644"/>
      <c r="BM9" s="644"/>
      <c r="BN9" s="645"/>
      <c r="BO9" s="703">
        <v>37.799999999999997</v>
      </c>
      <c r="BP9" s="703"/>
      <c r="BQ9" s="703"/>
      <c r="BR9" s="703"/>
      <c r="BS9" s="649" t="s">
        <v>123</v>
      </c>
      <c r="BT9" s="644"/>
      <c r="BU9" s="644"/>
      <c r="BV9" s="644"/>
      <c r="BW9" s="644"/>
      <c r="BX9" s="644"/>
      <c r="BY9" s="644"/>
      <c r="BZ9" s="644"/>
      <c r="CA9" s="644"/>
      <c r="CB9" s="684"/>
      <c r="CD9" s="685" t="s">
        <v>238</v>
      </c>
      <c r="CE9" s="682"/>
      <c r="CF9" s="682"/>
      <c r="CG9" s="682"/>
      <c r="CH9" s="682"/>
      <c r="CI9" s="682"/>
      <c r="CJ9" s="682"/>
      <c r="CK9" s="682"/>
      <c r="CL9" s="682"/>
      <c r="CM9" s="682"/>
      <c r="CN9" s="682"/>
      <c r="CO9" s="682"/>
      <c r="CP9" s="682"/>
      <c r="CQ9" s="683"/>
      <c r="CR9" s="641">
        <v>111911</v>
      </c>
      <c r="CS9" s="644"/>
      <c r="CT9" s="644"/>
      <c r="CU9" s="644"/>
      <c r="CV9" s="644"/>
      <c r="CW9" s="644"/>
      <c r="CX9" s="644"/>
      <c r="CY9" s="645"/>
      <c r="CZ9" s="703">
        <v>3.8</v>
      </c>
      <c r="DA9" s="703"/>
      <c r="DB9" s="703"/>
      <c r="DC9" s="703"/>
      <c r="DD9" s="649">
        <v>9194</v>
      </c>
      <c r="DE9" s="644"/>
      <c r="DF9" s="644"/>
      <c r="DG9" s="644"/>
      <c r="DH9" s="644"/>
      <c r="DI9" s="644"/>
      <c r="DJ9" s="644"/>
      <c r="DK9" s="644"/>
      <c r="DL9" s="644"/>
      <c r="DM9" s="644"/>
      <c r="DN9" s="644"/>
      <c r="DO9" s="644"/>
      <c r="DP9" s="645"/>
      <c r="DQ9" s="649">
        <v>104189</v>
      </c>
      <c r="DR9" s="644"/>
      <c r="DS9" s="644"/>
      <c r="DT9" s="644"/>
      <c r="DU9" s="644"/>
      <c r="DV9" s="644"/>
      <c r="DW9" s="644"/>
      <c r="DX9" s="644"/>
      <c r="DY9" s="644"/>
      <c r="DZ9" s="644"/>
      <c r="EA9" s="644"/>
      <c r="EB9" s="644"/>
      <c r="EC9" s="684"/>
    </row>
    <row r="10" spans="2:143" ht="11.25" customHeight="1" x14ac:dyDescent="0.15">
      <c r="B10" s="638" t="s">
        <v>239</v>
      </c>
      <c r="C10" s="639"/>
      <c r="D10" s="639"/>
      <c r="E10" s="639"/>
      <c r="F10" s="639"/>
      <c r="G10" s="639"/>
      <c r="H10" s="639"/>
      <c r="I10" s="639"/>
      <c r="J10" s="639"/>
      <c r="K10" s="639"/>
      <c r="L10" s="639"/>
      <c r="M10" s="639"/>
      <c r="N10" s="639"/>
      <c r="O10" s="639"/>
      <c r="P10" s="639"/>
      <c r="Q10" s="640"/>
      <c r="R10" s="641" t="s">
        <v>123</v>
      </c>
      <c r="S10" s="644"/>
      <c r="T10" s="644"/>
      <c r="U10" s="644"/>
      <c r="V10" s="644"/>
      <c r="W10" s="644"/>
      <c r="X10" s="644"/>
      <c r="Y10" s="645"/>
      <c r="Z10" s="703" t="s">
        <v>123</v>
      </c>
      <c r="AA10" s="703"/>
      <c r="AB10" s="703"/>
      <c r="AC10" s="703"/>
      <c r="AD10" s="704" t="s">
        <v>240</v>
      </c>
      <c r="AE10" s="704"/>
      <c r="AF10" s="704"/>
      <c r="AG10" s="704"/>
      <c r="AH10" s="704"/>
      <c r="AI10" s="704"/>
      <c r="AJ10" s="704"/>
      <c r="AK10" s="704"/>
      <c r="AL10" s="646" t="s">
        <v>123</v>
      </c>
      <c r="AM10" s="647"/>
      <c r="AN10" s="647"/>
      <c r="AO10" s="705"/>
      <c r="AP10" s="638" t="s">
        <v>241</v>
      </c>
      <c r="AQ10" s="639"/>
      <c r="AR10" s="639"/>
      <c r="AS10" s="639"/>
      <c r="AT10" s="639"/>
      <c r="AU10" s="639"/>
      <c r="AV10" s="639"/>
      <c r="AW10" s="639"/>
      <c r="AX10" s="639"/>
      <c r="AY10" s="639"/>
      <c r="AZ10" s="639"/>
      <c r="BA10" s="639"/>
      <c r="BB10" s="639"/>
      <c r="BC10" s="639"/>
      <c r="BD10" s="639"/>
      <c r="BE10" s="639"/>
      <c r="BF10" s="640"/>
      <c r="BG10" s="641">
        <v>2909</v>
      </c>
      <c r="BH10" s="644"/>
      <c r="BI10" s="644"/>
      <c r="BJ10" s="644"/>
      <c r="BK10" s="644"/>
      <c r="BL10" s="644"/>
      <c r="BM10" s="644"/>
      <c r="BN10" s="645"/>
      <c r="BO10" s="703">
        <v>1.4</v>
      </c>
      <c r="BP10" s="703"/>
      <c r="BQ10" s="703"/>
      <c r="BR10" s="703"/>
      <c r="BS10" s="649" t="s">
        <v>123</v>
      </c>
      <c r="BT10" s="644"/>
      <c r="BU10" s="644"/>
      <c r="BV10" s="644"/>
      <c r="BW10" s="644"/>
      <c r="BX10" s="644"/>
      <c r="BY10" s="644"/>
      <c r="BZ10" s="644"/>
      <c r="CA10" s="644"/>
      <c r="CB10" s="684"/>
      <c r="CD10" s="685" t="s">
        <v>242</v>
      </c>
      <c r="CE10" s="682"/>
      <c r="CF10" s="682"/>
      <c r="CG10" s="682"/>
      <c r="CH10" s="682"/>
      <c r="CI10" s="682"/>
      <c r="CJ10" s="682"/>
      <c r="CK10" s="682"/>
      <c r="CL10" s="682"/>
      <c r="CM10" s="682"/>
      <c r="CN10" s="682"/>
      <c r="CO10" s="682"/>
      <c r="CP10" s="682"/>
      <c r="CQ10" s="683"/>
      <c r="CR10" s="641">
        <v>429</v>
      </c>
      <c r="CS10" s="644"/>
      <c r="CT10" s="644"/>
      <c r="CU10" s="644"/>
      <c r="CV10" s="644"/>
      <c r="CW10" s="644"/>
      <c r="CX10" s="644"/>
      <c r="CY10" s="645"/>
      <c r="CZ10" s="703">
        <v>0</v>
      </c>
      <c r="DA10" s="703"/>
      <c r="DB10" s="703"/>
      <c r="DC10" s="703"/>
      <c r="DD10" s="649" t="s">
        <v>123</v>
      </c>
      <c r="DE10" s="644"/>
      <c r="DF10" s="644"/>
      <c r="DG10" s="644"/>
      <c r="DH10" s="644"/>
      <c r="DI10" s="644"/>
      <c r="DJ10" s="644"/>
      <c r="DK10" s="644"/>
      <c r="DL10" s="644"/>
      <c r="DM10" s="644"/>
      <c r="DN10" s="644"/>
      <c r="DO10" s="644"/>
      <c r="DP10" s="645"/>
      <c r="DQ10" s="649">
        <v>429</v>
      </c>
      <c r="DR10" s="644"/>
      <c r="DS10" s="644"/>
      <c r="DT10" s="644"/>
      <c r="DU10" s="644"/>
      <c r="DV10" s="644"/>
      <c r="DW10" s="644"/>
      <c r="DX10" s="644"/>
      <c r="DY10" s="644"/>
      <c r="DZ10" s="644"/>
      <c r="EA10" s="644"/>
      <c r="EB10" s="644"/>
      <c r="EC10" s="684"/>
    </row>
    <row r="11" spans="2:143" ht="11.25" customHeight="1" x14ac:dyDescent="0.15">
      <c r="B11" s="638" t="s">
        <v>243</v>
      </c>
      <c r="C11" s="639"/>
      <c r="D11" s="639"/>
      <c r="E11" s="639"/>
      <c r="F11" s="639"/>
      <c r="G11" s="639"/>
      <c r="H11" s="639"/>
      <c r="I11" s="639"/>
      <c r="J11" s="639"/>
      <c r="K11" s="639"/>
      <c r="L11" s="639"/>
      <c r="M11" s="639"/>
      <c r="N11" s="639"/>
      <c r="O11" s="639"/>
      <c r="P11" s="639"/>
      <c r="Q11" s="640"/>
      <c r="R11" s="641" t="s">
        <v>123</v>
      </c>
      <c r="S11" s="644"/>
      <c r="T11" s="644"/>
      <c r="U11" s="644"/>
      <c r="V11" s="644"/>
      <c r="W11" s="644"/>
      <c r="X11" s="644"/>
      <c r="Y11" s="645"/>
      <c r="Z11" s="703" t="s">
        <v>240</v>
      </c>
      <c r="AA11" s="703"/>
      <c r="AB11" s="703"/>
      <c r="AC11" s="703"/>
      <c r="AD11" s="704" t="s">
        <v>240</v>
      </c>
      <c r="AE11" s="704"/>
      <c r="AF11" s="704"/>
      <c r="AG11" s="704"/>
      <c r="AH11" s="704"/>
      <c r="AI11" s="704"/>
      <c r="AJ11" s="704"/>
      <c r="AK11" s="704"/>
      <c r="AL11" s="646" t="s">
        <v>123</v>
      </c>
      <c r="AM11" s="647"/>
      <c r="AN11" s="647"/>
      <c r="AO11" s="705"/>
      <c r="AP11" s="638" t="s">
        <v>244</v>
      </c>
      <c r="AQ11" s="639"/>
      <c r="AR11" s="639"/>
      <c r="AS11" s="639"/>
      <c r="AT11" s="639"/>
      <c r="AU11" s="639"/>
      <c r="AV11" s="639"/>
      <c r="AW11" s="639"/>
      <c r="AX11" s="639"/>
      <c r="AY11" s="639"/>
      <c r="AZ11" s="639"/>
      <c r="BA11" s="639"/>
      <c r="BB11" s="639"/>
      <c r="BC11" s="639"/>
      <c r="BD11" s="639"/>
      <c r="BE11" s="639"/>
      <c r="BF11" s="640"/>
      <c r="BG11" s="641">
        <v>762</v>
      </c>
      <c r="BH11" s="644"/>
      <c r="BI11" s="644"/>
      <c r="BJ11" s="644"/>
      <c r="BK11" s="644"/>
      <c r="BL11" s="644"/>
      <c r="BM11" s="644"/>
      <c r="BN11" s="645"/>
      <c r="BO11" s="703">
        <v>0.4</v>
      </c>
      <c r="BP11" s="703"/>
      <c r="BQ11" s="703"/>
      <c r="BR11" s="703"/>
      <c r="BS11" s="649">
        <v>151</v>
      </c>
      <c r="BT11" s="644"/>
      <c r="BU11" s="644"/>
      <c r="BV11" s="644"/>
      <c r="BW11" s="644"/>
      <c r="BX11" s="644"/>
      <c r="BY11" s="644"/>
      <c r="BZ11" s="644"/>
      <c r="CA11" s="644"/>
      <c r="CB11" s="684"/>
      <c r="CD11" s="685" t="s">
        <v>245</v>
      </c>
      <c r="CE11" s="682"/>
      <c r="CF11" s="682"/>
      <c r="CG11" s="682"/>
      <c r="CH11" s="682"/>
      <c r="CI11" s="682"/>
      <c r="CJ11" s="682"/>
      <c r="CK11" s="682"/>
      <c r="CL11" s="682"/>
      <c r="CM11" s="682"/>
      <c r="CN11" s="682"/>
      <c r="CO11" s="682"/>
      <c r="CP11" s="682"/>
      <c r="CQ11" s="683"/>
      <c r="CR11" s="641">
        <v>180100</v>
      </c>
      <c r="CS11" s="644"/>
      <c r="CT11" s="644"/>
      <c r="CU11" s="644"/>
      <c r="CV11" s="644"/>
      <c r="CW11" s="644"/>
      <c r="CX11" s="644"/>
      <c r="CY11" s="645"/>
      <c r="CZ11" s="703">
        <v>6.1</v>
      </c>
      <c r="DA11" s="703"/>
      <c r="DB11" s="703"/>
      <c r="DC11" s="703"/>
      <c r="DD11" s="649">
        <v>53752</v>
      </c>
      <c r="DE11" s="644"/>
      <c r="DF11" s="644"/>
      <c r="DG11" s="644"/>
      <c r="DH11" s="644"/>
      <c r="DI11" s="644"/>
      <c r="DJ11" s="644"/>
      <c r="DK11" s="644"/>
      <c r="DL11" s="644"/>
      <c r="DM11" s="644"/>
      <c r="DN11" s="644"/>
      <c r="DO11" s="644"/>
      <c r="DP11" s="645"/>
      <c r="DQ11" s="649">
        <v>96548</v>
      </c>
      <c r="DR11" s="644"/>
      <c r="DS11" s="644"/>
      <c r="DT11" s="644"/>
      <c r="DU11" s="644"/>
      <c r="DV11" s="644"/>
      <c r="DW11" s="644"/>
      <c r="DX11" s="644"/>
      <c r="DY11" s="644"/>
      <c r="DZ11" s="644"/>
      <c r="EA11" s="644"/>
      <c r="EB11" s="644"/>
      <c r="EC11" s="684"/>
    </row>
    <row r="12" spans="2:143" ht="11.25" customHeight="1" x14ac:dyDescent="0.15">
      <c r="B12" s="638" t="s">
        <v>246</v>
      </c>
      <c r="C12" s="639"/>
      <c r="D12" s="639"/>
      <c r="E12" s="639"/>
      <c r="F12" s="639"/>
      <c r="G12" s="639"/>
      <c r="H12" s="639"/>
      <c r="I12" s="639"/>
      <c r="J12" s="639"/>
      <c r="K12" s="639"/>
      <c r="L12" s="639"/>
      <c r="M12" s="639"/>
      <c r="N12" s="639"/>
      <c r="O12" s="639"/>
      <c r="P12" s="639"/>
      <c r="Q12" s="640"/>
      <c r="R12" s="641">
        <v>47697</v>
      </c>
      <c r="S12" s="644"/>
      <c r="T12" s="644"/>
      <c r="U12" s="644"/>
      <c r="V12" s="644"/>
      <c r="W12" s="644"/>
      <c r="X12" s="644"/>
      <c r="Y12" s="645"/>
      <c r="Z12" s="703">
        <v>1.6</v>
      </c>
      <c r="AA12" s="703"/>
      <c r="AB12" s="703"/>
      <c r="AC12" s="703"/>
      <c r="AD12" s="704">
        <v>47697</v>
      </c>
      <c r="AE12" s="704"/>
      <c r="AF12" s="704"/>
      <c r="AG12" s="704"/>
      <c r="AH12" s="704"/>
      <c r="AI12" s="704"/>
      <c r="AJ12" s="704"/>
      <c r="AK12" s="704"/>
      <c r="AL12" s="646">
        <v>3.5</v>
      </c>
      <c r="AM12" s="647"/>
      <c r="AN12" s="647"/>
      <c r="AO12" s="705"/>
      <c r="AP12" s="638" t="s">
        <v>247</v>
      </c>
      <c r="AQ12" s="639"/>
      <c r="AR12" s="639"/>
      <c r="AS12" s="639"/>
      <c r="AT12" s="639"/>
      <c r="AU12" s="639"/>
      <c r="AV12" s="639"/>
      <c r="AW12" s="639"/>
      <c r="AX12" s="639"/>
      <c r="AY12" s="639"/>
      <c r="AZ12" s="639"/>
      <c r="BA12" s="639"/>
      <c r="BB12" s="639"/>
      <c r="BC12" s="639"/>
      <c r="BD12" s="639"/>
      <c r="BE12" s="639"/>
      <c r="BF12" s="640"/>
      <c r="BG12" s="641">
        <v>95743</v>
      </c>
      <c r="BH12" s="644"/>
      <c r="BI12" s="644"/>
      <c r="BJ12" s="644"/>
      <c r="BK12" s="644"/>
      <c r="BL12" s="644"/>
      <c r="BM12" s="644"/>
      <c r="BN12" s="645"/>
      <c r="BO12" s="703">
        <v>46.7</v>
      </c>
      <c r="BP12" s="703"/>
      <c r="BQ12" s="703"/>
      <c r="BR12" s="703"/>
      <c r="BS12" s="649" t="s">
        <v>123</v>
      </c>
      <c r="BT12" s="644"/>
      <c r="BU12" s="644"/>
      <c r="BV12" s="644"/>
      <c r="BW12" s="644"/>
      <c r="BX12" s="644"/>
      <c r="BY12" s="644"/>
      <c r="BZ12" s="644"/>
      <c r="CA12" s="644"/>
      <c r="CB12" s="684"/>
      <c r="CD12" s="685" t="s">
        <v>248</v>
      </c>
      <c r="CE12" s="682"/>
      <c r="CF12" s="682"/>
      <c r="CG12" s="682"/>
      <c r="CH12" s="682"/>
      <c r="CI12" s="682"/>
      <c r="CJ12" s="682"/>
      <c r="CK12" s="682"/>
      <c r="CL12" s="682"/>
      <c r="CM12" s="682"/>
      <c r="CN12" s="682"/>
      <c r="CO12" s="682"/>
      <c r="CP12" s="682"/>
      <c r="CQ12" s="683"/>
      <c r="CR12" s="641">
        <v>4185</v>
      </c>
      <c r="CS12" s="644"/>
      <c r="CT12" s="644"/>
      <c r="CU12" s="644"/>
      <c r="CV12" s="644"/>
      <c r="CW12" s="644"/>
      <c r="CX12" s="644"/>
      <c r="CY12" s="645"/>
      <c r="CZ12" s="703">
        <v>0.1</v>
      </c>
      <c r="DA12" s="703"/>
      <c r="DB12" s="703"/>
      <c r="DC12" s="703"/>
      <c r="DD12" s="649" t="s">
        <v>123</v>
      </c>
      <c r="DE12" s="644"/>
      <c r="DF12" s="644"/>
      <c r="DG12" s="644"/>
      <c r="DH12" s="644"/>
      <c r="DI12" s="644"/>
      <c r="DJ12" s="644"/>
      <c r="DK12" s="644"/>
      <c r="DL12" s="644"/>
      <c r="DM12" s="644"/>
      <c r="DN12" s="644"/>
      <c r="DO12" s="644"/>
      <c r="DP12" s="645"/>
      <c r="DQ12" s="649">
        <v>3373</v>
      </c>
      <c r="DR12" s="644"/>
      <c r="DS12" s="644"/>
      <c r="DT12" s="644"/>
      <c r="DU12" s="644"/>
      <c r="DV12" s="644"/>
      <c r="DW12" s="644"/>
      <c r="DX12" s="644"/>
      <c r="DY12" s="644"/>
      <c r="DZ12" s="644"/>
      <c r="EA12" s="644"/>
      <c r="EB12" s="644"/>
      <c r="EC12" s="684"/>
    </row>
    <row r="13" spans="2:143" ht="11.25" customHeight="1" x14ac:dyDescent="0.15">
      <c r="B13" s="638" t="s">
        <v>249</v>
      </c>
      <c r="C13" s="639"/>
      <c r="D13" s="639"/>
      <c r="E13" s="639"/>
      <c r="F13" s="639"/>
      <c r="G13" s="639"/>
      <c r="H13" s="639"/>
      <c r="I13" s="639"/>
      <c r="J13" s="639"/>
      <c r="K13" s="639"/>
      <c r="L13" s="639"/>
      <c r="M13" s="639"/>
      <c r="N13" s="639"/>
      <c r="O13" s="639"/>
      <c r="P13" s="639"/>
      <c r="Q13" s="640"/>
      <c r="R13" s="641" t="s">
        <v>123</v>
      </c>
      <c r="S13" s="644"/>
      <c r="T13" s="644"/>
      <c r="U13" s="644"/>
      <c r="V13" s="644"/>
      <c r="W13" s="644"/>
      <c r="X13" s="644"/>
      <c r="Y13" s="645"/>
      <c r="Z13" s="703" t="s">
        <v>123</v>
      </c>
      <c r="AA13" s="703"/>
      <c r="AB13" s="703"/>
      <c r="AC13" s="703"/>
      <c r="AD13" s="704" t="s">
        <v>123</v>
      </c>
      <c r="AE13" s="704"/>
      <c r="AF13" s="704"/>
      <c r="AG13" s="704"/>
      <c r="AH13" s="704"/>
      <c r="AI13" s="704"/>
      <c r="AJ13" s="704"/>
      <c r="AK13" s="704"/>
      <c r="AL13" s="646" t="s">
        <v>123</v>
      </c>
      <c r="AM13" s="647"/>
      <c r="AN13" s="647"/>
      <c r="AO13" s="705"/>
      <c r="AP13" s="638" t="s">
        <v>250</v>
      </c>
      <c r="AQ13" s="639"/>
      <c r="AR13" s="639"/>
      <c r="AS13" s="639"/>
      <c r="AT13" s="639"/>
      <c r="AU13" s="639"/>
      <c r="AV13" s="639"/>
      <c r="AW13" s="639"/>
      <c r="AX13" s="639"/>
      <c r="AY13" s="639"/>
      <c r="AZ13" s="639"/>
      <c r="BA13" s="639"/>
      <c r="BB13" s="639"/>
      <c r="BC13" s="639"/>
      <c r="BD13" s="639"/>
      <c r="BE13" s="639"/>
      <c r="BF13" s="640"/>
      <c r="BG13" s="641">
        <v>94428</v>
      </c>
      <c r="BH13" s="644"/>
      <c r="BI13" s="644"/>
      <c r="BJ13" s="644"/>
      <c r="BK13" s="644"/>
      <c r="BL13" s="644"/>
      <c r="BM13" s="644"/>
      <c r="BN13" s="645"/>
      <c r="BO13" s="703">
        <v>46.1</v>
      </c>
      <c r="BP13" s="703"/>
      <c r="BQ13" s="703"/>
      <c r="BR13" s="703"/>
      <c r="BS13" s="649" t="s">
        <v>123</v>
      </c>
      <c r="BT13" s="644"/>
      <c r="BU13" s="644"/>
      <c r="BV13" s="644"/>
      <c r="BW13" s="644"/>
      <c r="BX13" s="644"/>
      <c r="BY13" s="644"/>
      <c r="BZ13" s="644"/>
      <c r="CA13" s="644"/>
      <c r="CB13" s="684"/>
      <c r="CD13" s="685" t="s">
        <v>251</v>
      </c>
      <c r="CE13" s="682"/>
      <c r="CF13" s="682"/>
      <c r="CG13" s="682"/>
      <c r="CH13" s="682"/>
      <c r="CI13" s="682"/>
      <c r="CJ13" s="682"/>
      <c r="CK13" s="682"/>
      <c r="CL13" s="682"/>
      <c r="CM13" s="682"/>
      <c r="CN13" s="682"/>
      <c r="CO13" s="682"/>
      <c r="CP13" s="682"/>
      <c r="CQ13" s="683"/>
      <c r="CR13" s="641">
        <v>832531</v>
      </c>
      <c r="CS13" s="644"/>
      <c r="CT13" s="644"/>
      <c r="CU13" s="644"/>
      <c r="CV13" s="644"/>
      <c r="CW13" s="644"/>
      <c r="CX13" s="644"/>
      <c r="CY13" s="645"/>
      <c r="CZ13" s="703">
        <v>28.2</v>
      </c>
      <c r="DA13" s="703"/>
      <c r="DB13" s="703"/>
      <c r="DC13" s="703"/>
      <c r="DD13" s="649">
        <v>791864</v>
      </c>
      <c r="DE13" s="644"/>
      <c r="DF13" s="644"/>
      <c r="DG13" s="644"/>
      <c r="DH13" s="644"/>
      <c r="DI13" s="644"/>
      <c r="DJ13" s="644"/>
      <c r="DK13" s="644"/>
      <c r="DL13" s="644"/>
      <c r="DM13" s="644"/>
      <c r="DN13" s="644"/>
      <c r="DO13" s="644"/>
      <c r="DP13" s="645"/>
      <c r="DQ13" s="649">
        <v>107399</v>
      </c>
      <c r="DR13" s="644"/>
      <c r="DS13" s="644"/>
      <c r="DT13" s="644"/>
      <c r="DU13" s="644"/>
      <c r="DV13" s="644"/>
      <c r="DW13" s="644"/>
      <c r="DX13" s="644"/>
      <c r="DY13" s="644"/>
      <c r="DZ13" s="644"/>
      <c r="EA13" s="644"/>
      <c r="EB13" s="644"/>
      <c r="EC13" s="684"/>
    </row>
    <row r="14" spans="2:143" ht="11.25" customHeight="1" x14ac:dyDescent="0.15">
      <c r="B14" s="638" t="s">
        <v>252</v>
      </c>
      <c r="C14" s="639"/>
      <c r="D14" s="639"/>
      <c r="E14" s="639"/>
      <c r="F14" s="639"/>
      <c r="G14" s="639"/>
      <c r="H14" s="639"/>
      <c r="I14" s="639"/>
      <c r="J14" s="639"/>
      <c r="K14" s="639"/>
      <c r="L14" s="639"/>
      <c r="M14" s="639"/>
      <c r="N14" s="639"/>
      <c r="O14" s="639"/>
      <c r="P14" s="639"/>
      <c r="Q14" s="640"/>
      <c r="R14" s="641" t="s">
        <v>123</v>
      </c>
      <c r="S14" s="644"/>
      <c r="T14" s="644"/>
      <c r="U14" s="644"/>
      <c r="V14" s="644"/>
      <c r="W14" s="644"/>
      <c r="X14" s="644"/>
      <c r="Y14" s="645"/>
      <c r="Z14" s="703" t="s">
        <v>123</v>
      </c>
      <c r="AA14" s="703"/>
      <c r="AB14" s="703"/>
      <c r="AC14" s="703"/>
      <c r="AD14" s="704" t="s">
        <v>123</v>
      </c>
      <c r="AE14" s="704"/>
      <c r="AF14" s="704"/>
      <c r="AG14" s="704"/>
      <c r="AH14" s="704"/>
      <c r="AI14" s="704"/>
      <c r="AJ14" s="704"/>
      <c r="AK14" s="704"/>
      <c r="AL14" s="646" t="s">
        <v>123</v>
      </c>
      <c r="AM14" s="647"/>
      <c r="AN14" s="647"/>
      <c r="AO14" s="705"/>
      <c r="AP14" s="638" t="s">
        <v>253</v>
      </c>
      <c r="AQ14" s="639"/>
      <c r="AR14" s="639"/>
      <c r="AS14" s="639"/>
      <c r="AT14" s="639"/>
      <c r="AU14" s="639"/>
      <c r="AV14" s="639"/>
      <c r="AW14" s="639"/>
      <c r="AX14" s="639"/>
      <c r="AY14" s="639"/>
      <c r="AZ14" s="639"/>
      <c r="BA14" s="639"/>
      <c r="BB14" s="639"/>
      <c r="BC14" s="639"/>
      <c r="BD14" s="639"/>
      <c r="BE14" s="639"/>
      <c r="BF14" s="640"/>
      <c r="BG14" s="641">
        <v>12007</v>
      </c>
      <c r="BH14" s="644"/>
      <c r="BI14" s="644"/>
      <c r="BJ14" s="644"/>
      <c r="BK14" s="644"/>
      <c r="BL14" s="644"/>
      <c r="BM14" s="644"/>
      <c r="BN14" s="645"/>
      <c r="BO14" s="703">
        <v>5.9</v>
      </c>
      <c r="BP14" s="703"/>
      <c r="BQ14" s="703"/>
      <c r="BR14" s="703"/>
      <c r="BS14" s="649" t="s">
        <v>123</v>
      </c>
      <c r="BT14" s="644"/>
      <c r="BU14" s="644"/>
      <c r="BV14" s="644"/>
      <c r="BW14" s="644"/>
      <c r="BX14" s="644"/>
      <c r="BY14" s="644"/>
      <c r="BZ14" s="644"/>
      <c r="CA14" s="644"/>
      <c r="CB14" s="684"/>
      <c r="CD14" s="685" t="s">
        <v>254</v>
      </c>
      <c r="CE14" s="682"/>
      <c r="CF14" s="682"/>
      <c r="CG14" s="682"/>
      <c r="CH14" s="682"/>
      <c r="CI14" s="682"/>
      <c r="CJ14" s="682"/>
      <c r="CK14" s="682"/>
      <c r="CL14" s="682"/>
      <c r="CM14" s="682"/>
      <c r="CN14" s="682"/>
      <c r="CO14" s="682"/>
      <c r="CP14" s="682"/>
      <c r="CQ14" s="683"/>
      <c r="CR14" s="641">
        <v>103323</v>
      </c>
      <c r="CS14" s="644"/>
      <c r="CT14" s="644"/>
      <c r="CU14" s="644"/>
      <c r="CV14" s="644"/>
      <c r="CW14" s="644"/>
      <c r="CX14" s="644"/>
      <c r="CY14" s="645"/>
      <c r="CZ14" s="703">
        <v>3.5</v>
      </c>
      <c r="DA14" s="703"/>
      <c r="DB14" s="703"/>
      <c r="DC14" s="703"/>
      <c r="DD14" s="649">
        <v>28524</v>
      </c>
      <c r="DE14" s="644"/>
      <c r="DF14" s="644"/>
      <c r="DG14" s="644"/>
      <c r="DH14" s="644"/>
      <c r="DI14" s="644"/>
      <c r="DJ14" s="644"/>
      <c r="DK14" s="644"/>
      <c r="DL14" s="644"/>
      <c r="DM14" s="644"/>
      <c r="DN14" s="644"/>
      <c r="DO14" s="644"/>
      <c r="DP14" s="645"/>
      <c r="DQ14" s="649">
        <v>76473</v>
      </c>
      <c r="DR14" s="644"/>
      <c r="DS14" s="644"/>
      <c r="DT14" s="644"/>
      <c r="DU14" s="644"/>
      <c r="DV14" s="644"/>
      <c r="DW14" s="644"/>
      <c r="DX14" s="644"/>
      <c r="DY14" s="644"/>
      <c r="DZ14" s="644"/>
      <c r="EA14" s="644"/>
      <c r="EB14" s="644"/>
      <c r="EC14" s="684"/>
    </row>
    <row r="15" spans="2:143" ht="11.25" customHeight="1" x14ac:dyDescent="0.15">
      <c r="B15" s="638" t="s">
        <v>255</v>
      </c>
      <c r="C15" s="639"/>
      <c r="D15" s="639"/>
      <c r="E15" s="639"/>
      <c r="F15" s="639"/>
      <c r="G15" s="639"/>
      <c r="H15" s="639"/>
      <c r="I15" s="639"/>
      <c r="J15" s="639"/>
      <c r="K15" s="639"/>
      <c r="L15" s="639"/>
      <c r="M15" s="639"/>
      <c r="N15" s="639"/>
      <c r="O15" s="639"/>
      <c r="P15" s="639"/>
      <c r="Q15" s="640"/>
      <c r="R15" s="641">
        <v>7068</v>
      </c>
      <c r="S15" s="644"/>
      <c r="T15" s="644"/>
      <c r="U15" s="644"/>
      <c r="V15" s="644"/>
      <c r="W15" s="644"/>
      <c r="X15" s="644"/>
      <c r="Y15" s="645"/>
      <c r="Z15" s="703">
        <v>0.2</v>
      </c>
      <c r="AA15" s="703"/>
      <c r="AB15" s="703"/>
      <c r="AC15" s="703"/>
      <c r="AD15" s="704">
        <v>7068</v>
      </c>
      <c r="AE15" s="704"/>
      <c r="AF15" s="704"/>
      <c r="AG15" s="704"/>
      <c r="AH15" s="704"/>
      <c r="AI15" s="704"/>
      <c r="AJ15" s="704"/>
      <c r="AK15" s="704"/>
      <c r="AL15" s="646">
        <v>0.5</v>
      </c>
      <c r="AM15" s="647"/>
      <c r="AN15" s="647"/>
      <c r="AO15" s="705"/>
      <c r="AP15" s="638" t="s">
        <v>256</v>
      </c>
      <c r="AQ15" s="639"/>
      <c r="AR15" s="639"/>
      <c r="AS15" s="639"/>
      <c r="AT15" s="639"/>
      <c r="AU15" s="639"/>
      <c r="AV15" s="639"/>
      <c r="AW15" s="639"/>
      <c r="AX15" s="639"/>
      <c r="AY15" s="639"/>
      <c r="AZ15" s="639"/>
      <c r="BA15" s="639"/>
      <c r="BB15" s="639"/>
      <c r="BC15" s="639"/>
      <c r="BD15" s="639"/>
      <c r="BE15" s="639"/>
      <c r="BF15" s="640"/>
      <c r="BG15" s="641">
        <v>5029</v>
      </c>
      <c r="BH15" s="644"/>
      <c r="BI15" s="644"/>
      <c r="BJ15" s="644"/>
      <c r="BK15" s="644"/>
      <c r="BL15" s="644"/>
      <c r="BM15" s="644"/>
      <c r="BN15" s="645"/>
      <c r="BO15" s="703">
        <v>2.5</v>
      </c>
      <c r="BP15" s="703"/>
      <c r="BQ15" s="703"/>
      <c r="BR15" s="703"/>
      <c r="BS15" s="649" t="s">
        <v>123</v>
      </c>
      <c r="BT15" s="644"/>
      <c r="BU15" s="644"/>
      <c r="BV15" s="644"/>
      <c r="BW15" s="644"/>
      <c r="BX15" s="644"/>
      <c r="BY15" s="644"/>
      <c r="BZ15" s="644"/>
      <c r="CA15" s="644"/>
      <c r="CB15" s="684"/>
      <c r="CD15" s="685" t="s">
        <v>257</v>
      </c>
      <c r="CE15" s="682"/>
      <c r="CF15" s="682"/>
      <c r="CG15" s="682"/>
      <c r="CH15" s="682"/>
      <c r="CI15" s="682"/>
      <c r="CJ15" s="682"/>
      <c r="CK15" s="682"/>
      <c r="CL15" s="682"/>
      <c r="CM15" s="682"/>
      <c r="CN15" s="682"/>
      <c r="CO15" s="682"/>
      <c r="CP15" s="682"/>
      <c r="CQ15" s="683"/>
      <c r="CR15" s="641">
        <v>192638</v>
      </c>
      <c r="CS15" s="644"/>
      <c r="CT15" s="644"/>
      <c r="CU15" s="644"/>
      <c r="CV15" s="644"/>
      <c r="CW15" s="644"/>
      <c r="CX15" s="644"/>
      <c r="CY15" s="645"/>
      <c r="CZ15" s="703">
        <v>6.5</v>
      </c>
      <c r="DA15" s="703"/>
      <c r="DB15" s="703"/>
      <c r="DC15" s="703"/>
      <c r="DD15" s="649">
        <v>23708</v>
      </c>
      <c r="DE15" s="644"/>
      <c r="DF15" s="644"/>
      <c r="DG15" s="644"/>
      <c r="DH15" s="644"/>
      <c r="DI15" s="644"/>
      <c r="DJ15" s="644"/>
      <c r="DK15" s="644"/>
      <c r="DL15" s="644"/>
      <c r="DM15" s="644"/>
      <c r="DN15" s="644"/>
      <c r="DO15" s="644"/>
      <c r="DP15" s="645"/>
      <c r="DQ15" s="649">
        <v>156767</v>
      </c>
      <c r="DR15" s="644"/>
      <c r="DS15" s="644"/>
      <c r="DT15" s="644"/>
      <c r="DU15" s="644"/>
      <c r="DV15" s="644"/>
      <c r="DW15" s="644"/>
      <c r="DX15" s="644"/>
      <c r="DY15" s="644"/>
      <c r="DZ15" s="644"/>
      <c r="EA15" s="644"/>
      <c r="EB15" s="644"/>
      <c r="EC15" s="684"/>
    </row>
    <row r="16" spans="2:143" ht="11.25" customHeight="1" x14ac:dyDescent="0.15">
      <c r="B16" s="638" t="s">
        <v>258</v>
      </c>
      <c r="C16" s="639"/>
      <c r="D16" s="639"/>
      <c r="E16" s="639"/>
      <c r="F16" s="639"/>
      <c r="G16" s="639"/>
      <c r="H16" s="639"/>
      <c r="I16" s="639"/>
      <c r="J16" s="639"/>
      <c r="K16" s="639"/>
      <c r="L16" s="639"/>
      <c r="M16" s="639"/>
      <c r="N16" s="639"/>
      <c r="O16" s="639"/>
      <c r="P16" s="639"/>
      <c r="Q16" s="640"/>
      <c r="R16" s="641" t="s">
        <v>123</v>
      </c>
      <c r="S16" s="644"/>
      <c r="T16" s="644"/>
      <c r="U16" s="644"/>
      <c r="V16" s="644"/>
      <c r="W16" s="644"/>
      <c r="X16" s="644"/>
      <c r="Y16" s="645"/>
      <c r="Z16" s="703" t="s">
        <v>123</v>
      </c>
      <c r="AA16" s="703"/>
      <c r="AB16" s="703"/>
      <c r="AC16" s="703"/>
      <c r="AD16" s="704" t="s">
        <v>240</v>
      </c>
      <c r="AE16" s="704"/>
      <c r="AF16" s="704"/>
      <c r="AG16" s="704"/>
      <c r="AH16" s="704"/>
      <c r="AI16" s="704"/>
      <c r="AJ16" s="704"/>
      <c r="AK16" s="704"/>
      <c r="AL16" s="646" t="s">
        <v>140</v>
      </c>
      <c r="AM16" s="647"/>
      <c r="AN16" s="647"/>
      <c r="AO16" s="705"/>
      <c r="AP16" s="638" t="s">
        <v>259</v>
      </c>
      <c r="AQ16" s="639"/>
      <c r="AR16" s="639"/>
      <c r="AS16" s="639"/>
      <c r="AT16" s="639"/>
      <c r="AU16" s="639"/>
      <c r="AV16" s="639"/>
      <c r="AW16" s="639"/>
      <c r="AX16" s="639"/>
      <c r="AY16" s="639"/>
      <c r="AZ16" s="639"/>
      <c r="BA16" s="639"/>
      <c r="BB16" s="639"/>
      <c r="BC16" s="639"/>
      <c r="BD16" s="639"/>
      <c r="BE16" s="639"/>
      <c r="BF16" s="640"/>
      <c r="BG16" s="641" t="s">
        <v>123</v>
      </c>
      <c r="BH16" s="644"/>
      <c r="BI16" s="644"/>
      <c r="BJ16" s="644"/>
      <c r="BK16" s="644"/>
      <c r="BL16" s="644"/>
      <c r="BM16" s="644"/>
      <c r="BN16" s="645"/>
      <c r="BO16" s="703" t="s">
        <v>140</v>
      </c>
      <c r="BP16" s="703"/>
      <c r="BQ16" s="703"/>
      <c r="BR16" s="703"/>
      <c r="BS16" s="649" t="s">
        <v>123</v>
      </c>
      <c r="BT16" s="644"/>
      <c r="BU16" s="644"/>
      <c r="BV16" s="644"/>
      <c r="BW16" s="644"/>
      <c r="BX16" s="644"/>
      <c r="BY16" s="644"/>
      <c r="BZ16" s="644"/>
      <c r="CA16" s="644"/>
      <c r="CB16" s="684"/>
      <c r="CD16" s="685" t="s">
        <v>260</v>
      </c>
      <c r="CE16" s="682"/>
      <c r="CF16" s="682"/>
      <c r="CG16" s="682"/>
      <c r="CH16" s="682"/>
      <c r="CI16" s="682"/>
      <c r="CJ16" s="682"/>
      <c r="CK16" s="682"/>
      <c r="CL16" s="682"/>
      <c r="CM16" s="682"/>
      <c r="CN16" s="682"/>
      <c r="CO16" s="682"/>
      <c r="CP16" s="682"/>
      <c r="CQ16" s="683"/>
      <c r="CR16" s="641">
        <v>2128</v>
      </c>
      <c r="CS16" s="644"/>
      <c r="CT16" s="644"/>
      <c r="CU16" s="644"/>
      <c r="CV16" s="644"/>
      <c r="CW16" s="644"/>
      <c r="CX16" s="644"/>
      <c r="CY16" s="645"/>
      <c r="CZ16" s="703">
        <v>0.1</v>
      </c>
      <c r="DA16" s="703"/>
      <c r="DB16" s="703"/>
      <c r="DC16" s="703"/>
      <c r="DD16" s="649" t="s">
        <v>240</v>
      </c>
      <c r="DE16" s="644"/>
      <c r="DF16" s="644"/>
      <c r="DG16" s="644"/>
      <c r="DH16" s="644"/>
      <c r="DI16" s="644"/>
      <c r="DJ16" s="644"/>
      <c r="DK16" s="644"/>
      <c r="DL16" s="644"/>
      <c r="DM16" s="644"/>
      <c r="DN16" s="644"/>
      <c r="DO16" s="644"/>
      <c r="DP16" s="645"/>
      <c r="DQ16" s="649">
        <v>2128</v>
      </c>
      <c r="DR16" s="644"/>
      <c r="DS16" s="644"/>
      <c r="DT16" s="644"/>
      <c r="DU16" s="644"/>
      <c r="DV16" s="644"/>
      <c r="DW16" s="644"/>
      <c r="DX16" s="644"/>
      <c r="DY16" s="644"/>
      <c r="DZ16" s="644"/>
      <c r="EA16" s="644"/>
      <c r="EB16" s="644"/>
      <c r="EC16" s="684"/>
    </row>
    <row r="17" spans="2:133" ht="11.25" customHeight="1" x14ac:dyDescent="0.15">
      <c r="B17" s="638" t="s">
        <v>261</v>
      </c>
      <c r="C17" s="639"/>
      <c r="D17" s="639"/>
      <c r="E17" s="639"/>
      <c r="F17" s="639"/>
      <c r="G17" s="639"/>
      <c r="H17" s="639"/>
      <c r="I17" s="639"/>
      <c r="J17" s="639"/>
      <c r="K17" s="639"/>
      <c r="L17" s="639"/>
      <c r="M17" s="639"/>
      <c r="N17" s="639"/>
      <c r="O17" s="639"/>
      <c r="P17" s="639"/>
      <c r="Q17" s="640"/>
      <c r="R17" s="641">
        <v>767</v>
      </c>
      <c r="S17" s="644"/>
      <c r="T17" s="644"/>
      <c r="U17" s="644"/>
      <c r="V17" s="644"/>
      <c r="W17" s="644"/>
      <c r="X17" s="644"/>
      <c r="Y17" s="645"/>
      <c r="Z17" s="703">
        <v>0</v>
      </c>
      <c r="AA17" s="703"/>
      <c r="AB17" s="703"/>
      <c r="AC17" s="703"/>
      <c r="AD17" s="704">
        <v>767</v>
      </c>
      <c r="AE17" s="704"/>
      <c r="AF17" s="704"/>
      <c r="AG17" s="704"/>
      <c r="AH17" s="704"/>
      <c r="AI17" s="704"/>
      <c r="AJ17" s="704"/>
      <c r="AK17" s="704"/>
      <c r="AL17" s="646">
        <v>0.1</v>
      </c>
      <c r="AM17" s="647"/>
      <c r="AN17" s="647"/>
      <c r="AO17" s="705"/>
      <c r="AP17" s="638" t="s">
        <v>262</v>
      </c>
      <c r="AQ17" s="639"/>
      <c r="AR17" s="639"/>
      <c r="AS17" s="639"/>
      <c r="AT17" s="639"/>
      <c r="AU17" s="639"/>
      <c r="AV17" s="639"/>
      <c r="AW17" s="639"/>
      <c r="AX17" s="639"/>
      <c r="AY17" s="639"/>
      <c r="AZ17" s="639"/>
      <c r="BA17" s="639"/>
      <c r="BB17" s="639"/>
      <c r="BC17" s="639"/>
      <c r="BD17" s="639"/>
      <c r="BE17" s="639"/>
      <c r="BF17" s="640"/>
      <c r="BG17" s="641" t="s">
        <v>240</v>
      </c>
      <c r="BH17" s="644"/>
      <c r="BI17" s="644"/>
      <c r="BJ17" s="644"/>
      <c r="BK17" s="644"/>
      <c r="BL17" s="644"/>
      <c r="BM17" s="644"/>
      <c r="BN17" s="645"/>
      <c r="BO17" s="703" t="s">
        <v>123</v>
      </c>
      <c r="BP17" s="703"/>
      <c r="BQ17" s="703"/>
      <c r="BR17" s="703"/>
      <c r="BS17" s="649" t="s">
        <v>140</v>
      </c>
      <c r="BT17" s="644"/>
      <c r="BU17" s="644"/>
      <c r="BV17" s="644"/>
      <c r="BW17" s="644"/>
      <c r="BX17" s="644"/>
      <c r="BY17" s="644"/>
      <c r="BZ17" s="644"/>
      <c r="CA17" s="644"/>
      <c r="CB17" s="684"/>
      <c r="CD17" s="685" t="s">
        <v>263</v>
      </c>
      <c r="CE17" s="682"/>
      <c r="CF17" s="682"/>
      <c r="CG17" s="682"/>
      <c r="CH17" s="682"/>
      <c r="CI17" s="682"/>
      <c r="CJ17" s="682"/>
      <c r="CK17" s="682"/>
      <c r="CL17" s="682"/>
      <c r="CM17" s="682"/>
      <c r="CN17" s="682"/>
      <c r="CO17" s="682"/>
      <c r="CP17" s="682"/>
      <c r="CQ17" s="683"/>
      <c r="CR17" s="641">
        <v>270831</v>
      </c>
      <c r="CS17" s="644"/>
      <c r="CT17" s="644"/>
      <c r="CU17" s="644"/>
      <c r="CV17" s="644"/>
      <c r="CW17" s="644"/>
      <c r="CX17" s="644"/>
      <c r="CY17" s="645"/>
      <c r="CZ17" s="703">
        <v>9.1999999999999993</v>
      </c>
      <c r="DA17" s="703"/>
      <c r="DB17" s="703"/>
      <c r="DC17" s="703"/>
      <c r="DD17" s="649" t="s">
        <v>123</v>
      </c>
      <c r="DE17" s="644"/>
      <c r="DF17" s="644"/>
      <c r="DG17" s="644"/>
      <c r="DH17" s="644"/>
      <c r="DI17" s="644"/>
      <c r="DJ17" s="644"/>
      <c r="DK17" s="644"/>
      <c r="DL17" s="644"/>
      <c r="DM17" s="644"/>
      <c r="DN17" s="644"/>
      <c r="DO17" s="644"/>
      <c r="DP17" s="645"/>
      <c r="DQ17" s="649">
        <v>260260</v>
      </c>
      <c r="DR17" s="644"/>
      <c r="DS17" s="644"/>
      <c r="DT17" s="644"/>
      <c r="DU17" s="644"/>
      <c r="DV17" s="644"/>
      <c r="DW17" s="644"/>
      <c r="DX17" s="644"/>
      <c r="DY17" s="644"/>
      <c r="DZ17" s="644"/>
      <c r="EA17" s="644"/>
      <c r="EB17" s="644"/>
      <c r="EC17" s="684"/>
    </row>
    <row r="18" spans="2:133" ht="11.25" customHeight="1" x14ac:dyDescent="0.15">
      <c r="B18" s="638" t="s">
        <v>264</v>
      </c>
      <c r="C18" s="639"/>
      <c r="D18" s="639"/>
      <c r="E18" s="639"/>
      <c r="F18" s="639"/>
      <c r="G18" s="639"/>
      <c r="H18" s="639"/>
      <c r="I18" s="639"/>
      <c r="J18" s="639"/>
      <c r="K18" s="639"/>
      <c r="L18" s="639"/>
      <c r="M18" s="639"/>
      <c r="N18" s="639"/>
      <c r="O18" s="639"/>
      <c r="P18" s="639"/>
      <c r="Q18" s="640"/>
      <c r="R18" s="641">
        <v>1305692</v>
      </c>
      <c r="S18" s="644"/>
      <c r="T18" s="644"/>
      <c r="U18" s="644"/>
      <c r="V18" s="644"/>
      <c r="W18" s="644"/>
      <c r="X18" s="644"/>
      <c r="Y18" s="645"/>
      <c r="Z18" s="703">
        <v>43.3</v>
      </c>
      <c r="AA18" s="703"/>
      <c r="AB18" s="703"/>
      <c r="AC18" s="703"/>
      <c r="AD18" s="704">
        <v>1094072</v>
      </c>
      <c r="AE18" s="704"/>
      <c r="AF18" s="704"/>
      <c r="AG18" s="704"/>
      <c r="AH18" s="704"/>
      <c r="AI18" s="704"/>
      <c r="AJ18" s="704"/>
      <c r="AK18" s="704"/>
      <c r="AL18" s="646">
        <v>79.400000000000006</v>
      </c>
      <c r="AM18" s="647"/>
      <c r="AN18" s="647"/>
      <c r="AO18" s="705"/>
      <c r="AP18" s="638" t="s">
        <v>265</v>
      </c>
      <c r="AQ18" s="639"/>
      <c r="AR18" s="639"/>
      <c r="AS18" s="639"/>
      <c r="AT18" s="639"/>
      <c r="AU18" s="639"/>
      <c r="AV18" s="639"/>
      <c r="AW18" s="639"/>
      <c r="AX18" s="639"/>
      <c r="AY18" s="639"/>
      <c r="AZ18" s="639"/>
      <c r="BA18" s="639"/>
      <c r="BB18" s="639"/>
      <c r="BC18" s="639"/>
      <c r="BD18" s="639"/>
      <c r="BE18" s="639"/>
      <c r="BF18" s="640"/>
      <c r="BG18" s="641" t="s">
        <v>123</v>
      </c>
      <c r="BH18" s="644"/>
      <c r="BI18" s="644"/>
      <c r="BJ18" s="644"/>
      <c r="BK18" s="644"/>
      <c r="BL18" s="644"/>
      <c r="BM18" s="644"/>
      <c r="BN18" s="645"/>
      <c r="BO18" s="703" t="s">
        <v>123</v>
      </c>
      <c r="BP18" s="703"/>
      <c r="BQ18" s="703"/>
      <c r="BR18" s="703"/>
      <c r="BS18" s="649" t="s">
        <v>123</v>
      </c>
      <c r="BT18" s="644"/>
      <c r="BU18" s="644"/>
      <c r="BV18" s="644"/>
      <c r="BW18" s="644"/>
      <c r="BX18" s="644"/>
      <c r="BY18" s="644"/>
      <c r="BZ18" s="644"/>
      <c r="CA18" s="644"/>
      <c r="CB18" s="684"/>
      <c r="CD18" s="685" t="s">
        <v>266</v>
      </c>
      <c r="CE18" s="682"/>
      <c r="CF18" s="682"/>
      <c r="CG18" s="682"/>
      <c r="CH18" s="682"/>
      <c r="CI18" s="682"/>
      <c r="CJ18" s="682"/>
      <c r="CK18" s="682"/>
      <c r="CL18" s="682"/>
      <c r="CM18" s="682"/>
      <c r="CN18" s="682"/>
      <c r="CO18" s="682"/>
      <c r="CP18" s="682"/>
      <c r="CQ18" s="683"/>
      <c r="CR18" s="641" t="s">
        <v>123</v>
      </c>
      <c r="CS18" s="644"/>
      <c r="CT18" s="644"/>
      <c r="CU18" s="644"/>
      <c r="CV18" s="644"/>
      <c r="CW18" s="644"/>
      <c r="CX18" s="644"/>
      <c r="CY18" s="645"/>
      <c r="CZ18" s="703" t="s">
        <v>123</v>
      </c>
      <c r="DA18" s="703"/>
      <c r="DB18" s="703"/>
      <c r="DC18" s="703"/>
      <c r="DD18" s="649" t="s">
        <v>123</v>
      </c>
      <c r="DE18" s="644"/>
      <c r="DF18" s="644"/>
      <c r="DG18" s="644"/>
      <c r="DH18" s="644"/>
      <c r="DI18" s="644"/>
      <c r="DJ18" s="644"/>
      <c r="DK18" s="644"/>
      <c r="DL18" s="644"/>
      <c r="DM18" s="644"/>
      <c r="DN18" s="644"/>
      <c r="DO18" s="644"/>
      <c r="DP18" s="645"/>
      <c r="DQ18" s="649" t="s">
        <v>123</v>
      </c>
      <c r="DR18" s="644"/>
      <c r="DS18" s="644"/>
      <c r="DT18" s="644"/>
      <c r="DU18" s="644"/>
      <c r="DV18" s="644"/>
      <c r="DW18" s="644"/>
      <c r="DX18" s="644"/>
      <c r="DY18" s="644"/>
      <c r="DZ18" s="644"/>
      <c r="EA18" s="644"/>
      <c r="EB18" s="644"/>
      <c r="EC18" s="684"/>
    </row>
    <row r="19" spans="2:133" ht="11.25" customHeight="1" x14ac:dyDescent="0.15">
      <c r="B19" s="638" t="s">
        <v>267</v>
      </c>
      <c r="C19" s="639"/>
      <c r="D19" s="639"/>
      <c r="E19" s="639"/>
      <c r="F19" s="639"/>
      <c r="G19" s="639"/>
      <c r="H19" s="639"/>
      <c r="I19" s="639"/>
      <c r="J19" s="639"/>
      <c r="K19" s="639"/>
      <c r="L19" s="639"/>
      <c r="M19" s="639"/>
      <c r="N19" s="639"/>
      <c r="O19" s="639"/>
      <c r="P19" s="639"/>
      <c r="Q19" s="640"/>
      <c r="R19" s="641">
        <v>1094072</v>
      </c>
      <c r="S19" s="644"/>
      <c r="T19" s="644"/>
      <c r="U19" s="644"/>
      <c r="V19" s="644"/>
      <c r="W19" s="644"/>
      <c r="X19" s="644"/>
      <c r="Y19" s="645"/>
      <c r="Z19" s="703">
        <v>36.299999999999997</v>
      </c>
      <c r="AA19" s="703"/>
      <c r="AB19" s="703"/>
      <c r="AC19" s="703"/>
      <c r="AD19" s="704">
        <v>1094072</v>
      </c>
      <c r="AE19" s="704"/>
      <c r="AF19" s="704"/>
      <c r="AG19" s="704"/>
      <c r="AH19" s="704"/>
      <c r="AI19" s="704"/>
      <c r="AJ19" s="704"/>
      <c r="AK19" s="704"/>
      <c r="AL19" s="646">
        <v>79.400000000000006</v>
      </c>
      <c r="AM19" s="647"/>
      <c r="AN19" s="647"/>
      <c r="AO19" s="705"/>
      <c r="AP19" s="638" t="s">
        <v>268</v>
      </c>
      <c r="AQ19" s="639"/>
      <c r="AR19" s="639"/>
      <c r="AS19" s="639"/>
      <c r="AT19" s="639"/>
      <c r="AU19" s="639"/>
      <c r="AV19" s="639"/>
      <c r="AW19" s="639"/>
      <c r="AX19" s="639"/>
      <c r="AY19" s="639"/>
      <c r="AZ19" s="639"/>
      <c r="BA19" s="639"/>
      <c r="BB19" s="639"/>
      <c r="BC19" s="639"/>
      <c r="BD19" s="639"/>
      <c r="BE19" s="639"/>
      <c r="BF19" s="640"/>
      <c r="BG19" s="641">
        <v>6656</v>
      </c>
      <c r="BH19" s="644"/>
      <c r="BI19" s="644"/>
      <c r="BJ19" s="644"/>
      <c r="BK19" s="644"/>
      <c r="BL19" s="644"/>
      <c r="BM19" s="644"/>
      <c r="BN19" s="645"/>
      <c r="BO19" s="703">
        <v>3.2</v>
      </c>
      <c r="BP19" s="703"/>
      <c r="BQ19" s="703"/>
      <c r="BR19" s="703"/>
      <c r="BS19" s="649" t="s">
        <v>123</v>
      </c>
      <c r="BT19" s="644"/>
      <c r="BU19" s="644"/>
      <c r="BV19" s="644"/>
      <c r="BW19" s="644"/>
      <c r="BX19" s="644"/>
      <c r="BY19" s="644"/>
      <c r="BZ19" s="644"/>
      <c r="CA19" s="644"/>
      <c r="CB19" s="684"/>
      <c r="CD19" s="685" t="s">
        <v>269</v>
      </c>
      <c r="CE19" s="682"/>
      <c r="CF19" s="682"/>
      <c r="CG19" s="682"/>
      <c r="CH19" s="682"/>
      <c r="CI19" s="682"/>
      <c r="CJ19" s="682"/>
      <c r="CK19" s="682"/>
      <c r="CL19" s="682"/>
      <c r="CM19" s="682"/>
      <c r="CN19" s="682"/>
      <c r="CO19" s="682"/>
      <c r="CP19" s="682"/>
      <c r="CQ19" s="683"/>
      <c r="CR19" s="641" t="s">
        <v>123</v>
      </c>
      <c r="CS19" s="644"/>
      <c r="CT19" s="644"/>
      <c r="CU19" s="644"/>
      <c r="CV19" s="644"/>
      <c r="CW19" s="644"/>
      <c r="CX19" s="644"/>
      <c r="CY19" s="645"/>
      <c r="CZ19" s="703" t="s">
        <v>123</v>
      </c>
      <c r="DA19" s="703"/>
      <c r="DB19" s="703"/>
      <c r="DC19" s="703"/>
      <c r="DD19" s="649" t="s">
        <v>123</v>
      </c>
      <c r="DE19" s="644"/>
      <c r="DF19" s="644"/>
      <c r="DG19" s="644"/>
      <c r="DH19" s="644"/>
      <c r="DI19" s="644"/>
      <c r="DJ19" s="644"/>
      <c r="DK19" s="644"/>
      <c r="DL19" s="644"/>
      <c r="DM19" s="644"/>
      <c r="DN19" s="644"/>
      <c r="DO19" s="644"/>
      <c r="DP19" s="645"/>
      <c r="DQ19" s="649" t="s">
        <v>123</v>
      </c>
      <c r="DR19" s="644"/>
      <c r="DS19" s="644"/>
      <c r="DT19" s="644"/>
      <c r="DU19" s="644"/>
      <c r="DV19" s="644"/>
      <c r="DW19" s="644"/>
      <c r="DX19" s="644"/>
      <c r="DY19" s="644"/>
      <c r="DZ19" s="644"/>
      <c r="EA19" s="644"/>
      <c r="EB19" s="644"/>
      <c r="EC19" s="684"/>
    </row>
    <row r="20" spans="2:133" ht="11.25" customHeight="1" x14ac:dyDescent="0.15">
      <c r="B20" s="638" t="s">
        <v>270</v>
      </c>
      <c r="C20" s="639"/>
      <c r="D20" s="639"/>
      <c r="E20" s="639"/>
      <c r="F20" s="639"/>
      <c r="G20" s="639"/>
      <c r="H20" s="639"/>
      <c r="I20" s="639"/>
      <c r="J20" s="639"/>
      <c r="K20" s="639"/>
      <c r="L20" s="639"/>
      <c r="M20" s="639"/>
      <c r="N20" s="639"/>
      <c r="O20" s="639"/>
      <c r="P20" s="639"/>
      <c r="Q20" s="640"/>
      <c r="R20" s="641">
        <v>211620</v>
      </c>
      <c r="S20" s="644"/>
      <c r="T20" s="644"/>
      <c r="U20" s="644"/>
      <c r="V20" s="644"/>
      <c r="W20" s="644"/>
      <c r="X20" s="644"/>
      <c r="Y20" s="645"/>
      <c r="Z20" s="703">
        <v>7</v>
      </c>
      <c r="AA20" s="703"/>
      <c r="AB20" s="703"/>
      <c r="AC20" s="703"/>
      <c r="AD20" s="704" t="s">
        <v>123</v>
      </c>
      <c r="AE20" s="704"/>
      <c r="AF20" s="704"/>
      <c r="AG20" s="704"/>
      <c r="AH20" s="704"/>
      <c r="AI20" s="704"/>
      <c r="AJ20" s="704"/>
      <c r="AK20" s="704"/>
      <c r="AL20" s="646" t="s">
        <v>123</v>
      </c>
      <c r="AM20" s="647"/>
      <c r="AN20" s="647"/>
      <c r="AO20" s="705"/>
      <c r="AP20" s="638" t="s">
        <v>271</v>
      </c>
      <c r="AQ20" s="639"/>
      <c r="AR20" s="639"/>
      <c r="AS20" s="639"/>
      <c r="AT20" s="639"/>
      <c r="AU20" s="639"/>
      <c r="AV20" s="639"/>
      <c r="AW20" s="639"/>
      <c r="AX20" s="639"/>
      <c r="AY20" s="639"/>
      <c r="AZ20" s="639"/>
      <c r="BA20" s="639"/>
      <c r="BB20" s="639"/>
      <c r="BC20" s="639"/>
      <c r="BD20" s="639"/>
      <c r="BE20" s="639"/>
      <c r="BF20" s="640"/>
      <c r="BG20" s="641">
        <v>6656</v>
      </c>
      <c r="BH20" s="644"/>
      <c r="BI20" s="644"/>
      <c r="BJ20" s="644"/>
      <c r="BK20" s="644"/>
      <c r="BL20" s="644"/>
      <c r="BM20" s="644"/>
      <c r="BN20" s="645"/>
      <c r="BO20" s="703">
        <v>3.2</v>
      </c>
      <c r="BP20" s="703"/>
      <c r="BQ20" s="703"/>
      <c r="BR20" s="703"/>
      <c r="BS20" s="649" t="s">
        <v>123</v>
      </c>
      <c r="BT20" s="644"/>
      <c r="BU20" s="644"/>
      <c r="BV20" s="644"/>
      <c r="BW20" s="644"/>
      <c r="BX20" s="644"/>
      <c r="BY20" s="644"/>
      <c r="BZ20" s="644"/>
      <c r="CA20" s="644"/>
      <c r="CB20" s="684"/>
      <c r="CD20" s="685" t="s">
        <v>272</v>
      </c>
      <c r="CE20" s="682"/>
      <c r="CF20" s="682"/>
      <c r="CG20" s="682"/>
      <c r="CH20" s="682"/>
      <c r="CI20" s="682"/>
      <c r="CJ20" s="682"/>
      <c r="CK20" s="682"/>
      <c r="CL20" s="682"/>
      <c r="CM20" s="682"/>
      <c r="CN20" s="682"/>
      <c r="CO20" s="682"/>
      <c r="CP20" s="682"/>
      <c r="CQ20" s="683"/>
      <c r="CR20" s="641">
        <v>2951411</v>
      </c>
      <c r="CS20" s="644"/>
      <c r="CT20" s="644"/>
      <c r="CU20" s="644"/>
      <c r="CV20" s="644"/>
      <c r="CW20" s="644"/>
      <c r="CX20" s="644"/>
      <c r="CY20" s="645"/>
      <c r="CZ20" s="703">
        <v>100</v>
      </c>
      <c r="DA20" s="703"/>
      <c r="DB20" s="703"/>
      <c r="DC20" s="703"/>
      <c r="DD20" s="649">
        <v>938381</v>
      </c>
      <c r="DE20" s="644"/>
      <c r="DF20" s="644"/>
      <c r="DG20" s="644"/>
      <c r="DH20" s="644"/>
      <c r="DI20" s="644"/>
      <c r="DJ20" s="644"/>
      <c r="DK20" s="644"/>
      <c r="DL20" s="644"/>
      <c r="DM20" s="644"/>
      <c r="DN20" s="644"/>
      <c r="DO20" s="644"/>
      <c r="DP20" s="645"/>
      <c r="DQ20" s="649">
        <v>1643176</v>
      </c>
      <c r="DR20" s="644"/>
      <c r="DS20" s="644"/>
      <c r="DT20" s="644"/>
      <c r="DU20" s="644"/>
      <c r="DV20" s="644"/>
      <c r="DW20" s="644"/>
      <c r="DX20" s="644"/>
      <c r="DY20" s="644"/>
      <c r="DZ20" s="644"/>
      <c r="EA20" s="644"/>
      <c r="EB20" s="644"/>
      <c r="EC20" s="684"/>
    </row>
    <row r="21" spans="2:133" ht="11.25" customHeight="1" x14ac:dyDescent="0.15">
      <c r="B21" s="638" t="s">
        <v>273</v>
      </c>
      <c r="C21" s="639"/>
      <c r="D21" s="639"/>
      <c r="E21" s="639"/>
      <c r="F21" s="639"/>
      <c r="G21" s="639"/>
      <c r="H21" s="639"/>
      <c r="I21" s="639"/>
      <c r="J21" s="639"/>
      <c r="K21" s="639"/>
      <c r="L21" s="639"/>
      <c r="M21" s="639"/>
      <c r="N21" s="639"/>
      <c r="O21" s="639"/>
      <c r="P21" s="639"/>
      <c r="Q21" s="640"/>
      <c r="R21" s="641" t="s">
        <v>123</v>
      </c>
      <c r="S21" s="644"/>
      <c r="T21" s="644"/>
      <c r="U21" s="644"/>
      <c r="V21" s="644"/>
      <c r="W21" s="644"/>
      <c r="X21" s="644"/>
      <c r="Y21" s="645"/>
      <c r="Z21" s="703" t="s">
        <v>123</v>
      </c>
      <c r="AA21" s="703"/>
      <c r="AB21" s="703"/>
      <c r="AC21" s="703"/>
      <c r="AD21" s="704" t="s">
        <v>123</v>
      </c>
      <c r="AE21" s="704"/>
      <c r="AF21" s="704"/>
      <c r="AG21" s="704"/>
      <c r="AH21" s="704"/>
      <c r="AI21" s="704"/>
      <c r="AJ21" s="704"/>
      <c r="AK21" s="704"/>
      <c r="AL21" s="646" t="s">
        <v>240</v>
      </c>
      <c r="AM21" s="647"/>
      <c r="AN21" s="647"/>
      <c r="AO21" s="705"/>
      <c r="AP21" s="749" t="s">
        <v>274</v>
      </c>
      <c r="AQ21" s="756"/>
      <c r="AR21" s="756"/>
      <c r="AS21" s="756"/>
      <c r="AT21" s="756"/>
      <c r="AU21" s="756"/>
      <c r="AV21" s="756"/>
      <c r="AW21" s="756"/>
      <c r="AX21" s="756"/>
      <c r="AY21" s="756"/>
      <c r="AZ21" s="756"/>
      <c r="BA21" s="756"/>
      <c r="BB21" s="756"/>
      <c r="BC21" s="756"/>
      <c r="BD21" s="756"/>
      <c r="BE21" s="756"/>
      <c r="BF21" s="751"/>
      <c r="BG21" s="641">
        <v>6656</v>
      </c>
      <c r="BH21" s="644"/>
      <c r="BI21" s="644"/>
      <c r="BJ21" s="644"/>
      <c r="BK21" s="644"/>
      <c r="BL21" s="644"/>
      <c r="BM21" s="644"/>
      <c r="BN21" s="645"/>
      <c r="BO21" s="703">
        <v>3.2</v>
      </c>
      <c r="BP21" s="703"/>
      <c r="BQ21" s="703"/>
      <c r="BR21" s="703"/>
      <c r="BS21" s="649" t="s">
        <v>123</v>
      </c>
      <c r="BT21" s="644"/>
      <c r="BU21" s="644"/>
      <c r="BV21" s="644"/>
      <c r="BW21" s="644"/>
      <c r="BX21" s="644"/>
      <c r="BY21" s="644"/>
      <c r="BZ21" s="644"/>
      <c r="CA21" s="644"/>
      <c r="CB21" s="684"/>
      <c r="CD21" s="761"/>
      <c r="CE21" s="695"/>
      <c r="CF21" s="695"/>
      <c r="CG21" s="695"/>
      <c r="CH21" s="695"/>
      <c r="CI21" s="695"/>
      <c r="CJ21" s="695"/>
      <c r="CK21" s="695"/>
      <c r="CL21" s="695"/>
      <c r="CM21" s="695"/>
      <c r="CN21" s="695"/>
      <c r="CO21" s="695"/>
      <c r="CP21" s="695"/>
      <c r="CQ21" s="696"/>
      <c r="CR21" s="762"/>
      <c r="CS21" s="763"/>
      <c r="CT21" s="763"/>
      <c r="CU21" s="763"/>
      <c r="CV21" s="763"/>
      <c r="CW21" s="763"/>
      <c r="CX21" s="763"/>
      <c r="CY21" s="764"/>
      <c r="CZ21" s="765"/>
      <c r="DA21" s="765"/>
      <c r="DB21" s="765"/>
      <c r="DC21" s="765"/>
      <c r="DD21" s="766"/>
      <c r="DE21" s="763"/>
      <c r="DF21" s="763"/>
      <c r="DG21" s="763"/>
      <c r="DH21" s="763"/>
      <c r="DI21" s="763"/>
      <c r="DJ21" s="763"/>
      <c r="DK21" s="763"/>
      <c r="DL21" s="763"/>
      <c r="DM21" s="763"/>
      <c r="DN21" s="763"/>
      <c r="DO21" s="763"/>
      <c r="DP21" s="764"/>
      <c r="DQ21" s="766"/>
      <c r="DR21" s="763"/>
      <c r="DS21" s="763"/>
      <c r="DT21" s="763"/>
      <c r="DU21" s="763"/>
      <c r="DV21" s="763"/>
      <c r="DW21" s="763"/>
      <c r="DX21" s="763"/>
      <c r="DY21" s="763"/>
      <c r="DZ21" s="763"/>
      <c r="EA21" s="763"/>
      <c r="EB21" s="763"/>
      <c r="EC21" s="770"/>
    </row>
    <row r="22" spans="2:133" ht="11.25" customHeight="1" x14ac:dyDescent="0.15">
      <c r="B22" s="638" t="s">
        <v>275</v>
      </c>
      <c r="C22" s="639"/>
      <c r="D22" s="639"/>
      <c r="E22" s="639"/>
      <c r="F22" s="639"/>
      <c r="G22" s="639"/>
      <c r="H22" s="639"/>
      <c r="I22" s="639"/>
      <c r="J22" s="639"/>
      <c r="K22" s="639"/>
      <c r="L22" s="639"/>
      <c r="M22" s="639"/>
      <c r="N22" s="639"/>
      <c r="O22" s="639"/>
      <c r="P22" s="639"/>
      <c r="Q22" s="640"/>
      <c r="R22" s="641">
        <v>1587621</v>
      </c>
      <c r="S22" s="644"/>
      <c r="T22" s="644"/>
      <c r="U22" s="644"/>
      <c r="V22" s="644"/>
      <c r="W22" s="644"/>
      <c r="X22" s="644"/>
      <c r="Y22" s="645"/>
      <c r="Z22" s="703">
        <v>52.6</v>
      </c>
      <c r="AA22" s="703"/>
      <c r="AB22" s="703"/>
      <c r="AC22" s="703"/>
      <c r="AD22" s="704">
        <v>1376001</v>
      </c>
      <c r="AE22" s="704"/>
      <c r="AF22" s="704"/>
      <c r="AG22" s="704"/>
      <c r="AH22" s="704"/>
      <c r="AI22" s="704"/>
      <c r="AJ22" s="704"/>
      <c r="AK22" s="704"/>
      <c r="AL22" s="646">
        <v>99.8</v>
      </c>
      <c r="AM22" s="647"/>
      <c r="AN22" s="647"/>
      <c r="AO22" s="705"/>
      <c r="AP22" s="749" t="s">
        <v>276</v>
      </c>
      <c r="AQ22" s="756"/>
      <c r="AR22" s="756"/>
      <c r="AS22" s="756"/>
      <c r="AT22" s="756"/>
      <c r="AU22" s="756"/>
      <c r="AV22" s="756"/>
      <c r="AW22" s="756"/>
      <c r="AX22" s="756"/>
      <c r="AY22" s="756"/>
      <c r="AZ22" s="756"/>
      <c r="BA22" s="756"/>
      <c r="BB22" s="756"/>
      <c r="BC22" s="756"/>
      <c r="BD22" s="756"/>
      <c r="BE22" s="756"/>
      <c r="BF22" s="751"/>
      <c r="BG22" s="641" t="s">
        <v>240</v>
      </c>
      <c r="BH22" s="644"/>
      <c r="BI22" s="644"/>
      <c r="BJ22" s="644"/>
      <c r="BK22" s="644"/>
      <c r="BL22" s="644"/>
      <c r="BM22" s="644"/>
      <c r="BN22" s="645"/>
      <c r="BO22" s="703" t="s">
        <v>123</v>
      </c>
      <c r="BP22" s="703"/>
      <c r="BQ22" s="703"/>
      <c r="BR22" s="703"/>
      <c r="BS22" s="649" t="s">
        <v>123</v>
      </c>
      <c r="BT22" s="644"/>
      <c r="BU22" s="644"/>
      <c r="BV22" s="644"/>
      <c r="BW22" s="644"/>
      <c r="BX22" s="644"/>
      <c r="BY22" s="644"/>
      <c r="BZ22" s="644"/>
      <c r="CA22" s="644"/>
      <c r="CB22" s="684"/>
      <c r="CD22" s="758" t="s">
        <v>277</v>
      </c>
      <c r="CE22" s="759"/>
      <c r="CF22" s="759"/>
      <c r="CG22" s="759"/>
      <c r="CH22" s="759"/>
      <c r="CI22" s="759"/>
      <c r="CJ22" s="759"/>
      <c r="CK22" s="759"/>
      <c r="CL22" s="759"/>
      <c r="CM22" s="759"/>
      <c r="CN22" s="759"/>
      <c r="CO22" s="759"/>
      <c r="CP22" s="759"/>
      <c r="CQ22" s="759"/>
      <c r="CR22" s="759"/>
      <c r="CS22" s="759"/>
      <c r="CT22" s="759"/>
      <c r="CU22" s="759"/>
      <c r="CV22" s="759"/>
      <c r="CW22" s="759"/>
      <c r="CX22" s="759"/>
      <c r="CY22" s="759"/>
      <c r="CZ22" s="759"/>
      <c r="DA22" s="759"/>
      <c r="DB22" s="759"/>
      <c r="DC22" s="759"/>
      <c r="DD22" s="759"/>
      <c r="DE22" s="759"/>
      <c r="DF22" s="759"/>
      <c r="DG22" s="759"/>
      <c r="DH22" s="759"/>
      <c r="DI22" s="759"/>
      <c r="DJ22" s="759"/>
      <c r="DK22" s="759"/>
      <c r="DL22" s="759"/>
      <c r="DM22" s="759"/>
      <c r="DN22" s="759"/>
      <c r="DO22" s="759"/>
      <c r="DP22" s="759"/>
      <c r="DQ22" s="759"/>
      <c r="DR22" s="759"/>
      <c r="DS22" s="759"/>
      <c r="DT22" s="759"/>
      <c r="DU22" s="759"/>
      <c r="DV22" s="759"/>
      <c r="DW22" s="759"/>
      <c r="DX22" s="759"/>
      <c r="DY22" s="759"/>
      <c r="DZ22" s="759"/>
      <c r="EA22" s="759"/>
      <c r="EB22" s="759"/>
      <c r="EC22" s="760"/>
    </row>
    <row r="23" spans="2:133" ht="11.25" customHeight="1" x14ac:dyDescent="0.15">
      <c r="B23" s="638" t="s">
        <v>278</v>
      </c>
      <c r="C23" s="639"/>
      <c r="D23" s="639"/>
      <c r="E23" s="639"/>
      <c r="F23" s="639"/>
      <c r="G23" s="639"/>
      <c r="H23" s="639"/>
      <c r="I23" s="639"/>
      <c r="J23" s="639"/>
      <c r="K23" s="639"/>
      <c r="L23" s="639"/>
      <c r="M23" s="639"/>
      <c r="N23" s="639"/>
      <c r="O23" s="639"/>
      <c r="P23" s="639"/>
      <c r="Q23" s="640"/>
      <c r="R23" s="641">
        <v>655</v>
      </c>
      <c r="S23" s="644"/>
      <c r="T23" s="644"/>
      <c r="U23" s="644"/>
      <c r="V23" s="644"/>
      <c r="W23" s="644"/>
      <c r="X23" s="644"/>
      <c r="Y23" s="645"/>
      <c r="Z23" s="703">
        <v>0</v>
      </c>
      <c r="AA23" s="703"/>
      <c r="AB23" s="703"/>
      <c r="AC23" s="703"/>
      <c r="AD23" s="704">
        <v>655</v>
      </c>
      <c r="AE23" s="704"/>
      <c r="AF23" s="704"/>
      <c r="AG23" s="704"/>
      <c r="AH23" s="704"/>
      <c r="AI23" s="704"/>
      <c r="AJ23" s="704"/>
      <c r="AK23" s="704"/>
      <c r="AL23" s="646">
        <v>0</v>
      </c>
      <c r="AM23" s="647"/>
      <c r="AN23" s="647"/>
      <c r="AO23" s="705"/>
      <c r="AP23" s="749" t="s">
        <v>279</v>
      </c>
      <c r="AQ23" s="756"/>
      <c r="AR23" s="756"/>
      <c r="AS23" s="756"/>
      <c r="AT23" s="756"/>
      <c r="AU23" s="756"/>
      <c r="AV23" s="756"/>
      <c r="AW23" s="756"/>
      <c r="AX23" s="756"/>
      <c r="AY23" s="756"/>
      <c r="AZ23" s="756"/>
      <c r="BA23" s="756"/>
      <c r="BB23" s="756"/>
      <c r="BC23" s="756"/>
      <c r="BD23" s="756"/>
      <c r="BE23" s="756"/>
      <c r="BF23" s="751"/>
      <c r="BG23" s="641" t="s">
        <v>240</v>
      </c>
      <c r="BH23" s="644"/>
      <c r="BI23" s="644"/>
      <c r="BJ23" s="644"/>
      <c r="BK23" s="644"/>
      <c r="BL23" s="644"/>
      <c r="BM23" s="644"/>
      <c r="BN23" s="645"/>
      <c r="BO23" s="703" t="s">
        <v>123</v>
      </c>
      <c r="BP23" s="703"/>
      <c r="BQ23" s="703"/>
      <c r="BR23" s="703"/>
      <c r="BS23" s="649" t="s">
        <v>123</v>
      </c>
      <c r="BT23" s="644"/>
      <c r="BU23" s="644"/>
      <c r="BV23" s="644"/>
      <c r="BW23" s="644"/>
      <c r="BX23" s="644"/>
      <c r="BY23" s="644"/>
      <c r="BZ23" s="644"/>
      <c r="CA23" s="644"/>
      <c r="CB23" s="684"/>
      <c r="CD23" s="758" t="s">
        <v>218</v>
      </c>
      <c r="CE23" s="759"/>
      <c r="CF23" s="759"/>
      <c r="CG23" s="759"/>
      <c r="CH23" s="759"/>
      <c r="CI23" s="759"/>
      <c r="CJ23" s="759"/>
      <c r="CK23" s="759"/>
      <c r="CL23" s="759"/>
      <c r="CM23" s="759"/>
      <c r="CN23" s="759"/>
      <c r="CO23" s="759"/>
      <c r="CP23" s="759"/>
      <c r="CQ23" s="760"/>
      <c r="CR23" s="758" t="s">
        <v>280</v>
      </c>
      <c r="CS23" s="759"/>
      <c r="CT23" s="759"/>
      <c r="CU23" s="759"/>
      <c r="CV23" s="759"/>
      <c r="CW23" s="759"/>
      <c r="CX23" s="759"/>
      <c r="CY23" s="760"/>
      <c r="CZ23" s="758" t="s">
        <v>281</v>
      </c>
      <c r="DA23" s="759"/>
      <c r="DB23" s="759"/>
      <c r="DC23" s="760"/>
      <c r="DD23" s="758" t="s">
        <v>282</v>
      </c>
      <c r="DE23" s="759"/>
      <c r="DF23" s="759"/>
      <c r="DG23" s="759"/>
      <c r="DH23" s="759"/>
      <c r="DI23" s="759"/>
      <c r="DJ23" s="759"/>
      <c r="DK23" s="760"/>
      <c r="DL23" s="767" t="s">
        <v>283</v>
      </c>
      <c r="DM23" s="768"/>
      <c r="DN23" s="768"/>
      <c r="DO23" s="768"/>
      <c r="DP23" s="768"/>
      <c r="DQ23" s="768"/>
      <c r="DR23" s="768"/>
      <c r="DS23" s="768"/>
      <c r="DT23" s="768"/>
      <c r="DU23" s="768"/>
      <c r="DV23" s="769"/>
      <c r="DW23" s="758" t="s">
        <v>284</v>
      </c>
      <c r="DX23" s="759"/>
      <c r="DY23" s="759"/>
      <c r="DZ23" s="759"/>
      <c r="EA23" s="759"/>
      <c r="EB23" s="759"/>
      <c r="EC23" s="760"/>
    </row>
    <row r="24" spans="2:133" ht="11.25" customHeight="1" x14ac:dyDescent="0.15">
      <c r="B24" s="638" t="s">
        <v>285</v>
      </c>
      <c r="C24" s="639"/>
      <c r="D24" s="639"/>
      <c r="E24" s="639"/>
      <c r="F24" s="639"/>
      <c r="G24" s="639"/>
      <c r="H24" s="639"/>
      <c r="I24" s="639"/>
      <c r="J24" s="639"/>
      <c r="K24" s="639"/>
      <c r="L24" s="639"/>
      <c r="M24" s="639"/>
      <c r="N24" s="639"/>
      <c r="O24" s="639"/>
      <c r="P24" s="639"/>
      <c r="Q24" s="640"/>
      <c r="R24" s="641">
        <v>37164</v>
      </c>
      <c r="S24" s="644"/>
      <c r="T24" s="644"/>
      <c r="U24" s="644"/>
      <c r="V24" s="644"/>
      <c r="W24" s="644"/>
      <c r="X24" s="644"/>
      <c r="Y24" s="645"/>
      <c r="Z24" s="703">
        <v>1.2</v>
      </c>
      <c r="AA24" s="703"/>
      <c r="AB24" s="703"/>
      <c r="AC24" s="703"/>
      <c r="AD24" s="704" t="s">
        <v>140</v>
      </c>
      <c r="AE24" s="704"/>
      <c r="AF24" s="704"/>
      <c r="AG24" s="704"/>
      <c r="AH24" s="704"/>
      <c r="AI24" s="704"/>
      <c r="AJ24" s="704"/>
      <c r="AK24" s="704"/>
      <c r="AL24" s="646" t="s">
        <v>123</v>
      </c>
      <c r="AM24" s="647"/>
      <c r="AN24" s="647"/>
      <c r="AO24" s="705"/>
      <c r="AP24" s="749" t="s">
        <v>286</v>
      </c>
      <c r="AQ24" s="756"/>
      <c r="AR24" s="756"/>
      <c r="AS24" s="756"/>
      <c r="AT24" s="756"/>
      <c r="AU24" s="756"/>
      <c r="AV24" s="756"/>
      <c r="AW24" s="756"/>
      <c r="AX24" s="756"/>
      <c r="AY24" s="756"/>
      <c r="AZ24" s="756"/>
      <c r="BA24" s="756"/>
      <c r="BB24" s="756"/>
      <c r="BC24" s="756"/>
      <c r="BD24" s="756"/>
      <c r="BE24" s="756"/>
      <c r="BF24" s="751"/>
      <c r="BG24" s="641" t="s">
        <v>123</v>
      </c>
      <c r="BH24" s="644"/>
      <c r="BI24" s="644"/>
      <c r="BJ24" s="644"/>
      <c r="BK24" s="644"/>
      <c r="BL24" s="644"/>
      <c r="BM24" s="644"/>
      <c r="BN24" s="645"/>
      <c r="BO24" s="703" t="s">
        <v>240</v>
      </c>
      <c r="BP24" s="703"/>
      <c r="BQ24" s="703"/>
      <c r="BR24" s="703"/>
      <c r="BS24" s="649" t="s">
        <v>123</v>
      </c>
      <c r="BT24" s="644"/>
      <c r="BU24" s="644"/>
      <c r="BV24" s="644"/>
      <c r="BW24" s="644"/>
      <c r="BX24" s="644"/>
      <c r="BY24" s="644"/>
      <c r="BZ24" s="644"/>
      <c r="CA24" s="644"/>
      <c r="CB24" s="684"/>
      <c r="CD24" s="712" t="s">
        <v>287</v>
      </c>
      <c r="CE24" s="713"/>
      <c r="CF24" s="713"/>
      <c r="CG24" s="713"/>
      <c r="CH24" s="713"/>
      <c r="CI24" s="713"/>
      <c r="CJ24" s="713"/>
      <c r="CK24" s="713"/>
      <c r="CL24" s="713"/>
      <c r="CM24" s="713"/>
      <c r="CN24" s="713"/>
      <c r="CO24" s="713"/>
      <c r="CP24" s="713"/>
      <c r="CQ24" s="714"/>
      <c r="CR24" s="706">
        <v>1073908</v>
      </c>
      <c r="CS24" s="707"/>
      <c r="CT24" s="707"/>
      <c r="CU24" s="707"/>
      <c r="CV24" s="707"/>
      <c r="CW24" s="707"/>
      <c r="CX24" s="707"/>
      <c r="CY24" s="753"/>
      <c r="CZ24" s="754">
        <v>36.4</v>
      </c>
      <c r="DA24" s="723"/>
      <c r="DB24" s="723"/>
      <c r="DC24" s="757"/>
      <c r="DD24" s="752">
        <v>773943</v>
      </c>
      <c r="DE24" s="707"/>
      <c r="DF24" s="707"/>
      <c r="DG24" s="707"/>
      <c r="DH24" s="707"/>
      <c r="DI24" s="707"/>
      <c r="DJ24" s="707"/>
      <c r="DK24" s="753"/>
      <c r="DL24" s="752">
        <v>633168</v>
      </c>
      <c r="DM24" s="707"/>
      <c r="DN24" s="707"/>
      <c r="DO24" s="707"/>
      <c r="DP24" s="707"/>
      <c r="DQ24" s="707"/>
      <c r="DR24" s="707"/>
      <c r="DS24" s="707"/>
      <c r="DT24" s="707"/>
      <c r="DU24" s="707"/>
      <c r="DV24" s="753"/>
      <c r="DW24" s="754">
        <v>44.2</v>
      </c>
      <c r="DX24" s="723"/>
      <c r="DY24" s="723"/>
      <c r="DZ24" s="723"/>
      <c r="EA24" s="723"/>
      <c r="EB24" s="723"/>
      <c r="EC24" s="755"/>
    </row>
    <row r="25" spans="2:133" ht="11.25" customHeight="1" x14ac:dyDescent="0.15">
      <c r="B25" s="638" t="s">
        <v>288</v>
      </c>
      <c r="C25" s="639"/>
      <c r="D25" s="639"/>
      <c r="E25" s="639"/>
      <c r="F25" s="639"/>
      <c r="G25" s="639"/>
      <c r="H25" s="639"/>
      <c r="I25" s="639"/>
      <c r="J25" s="639"/>
      <c r="K25" s="639"/>
      <c r="L25" s="639"/>
      <c r="M25" s="639"/>
      <c r="N25" s="639"/>
      <c r="O25" s="639"/>
      <c r="P25" s="639"/>
      <c r="Q25" s="640"/>
      <c r="R25" s="641">
        <v>19823</v>
      </c>
      <c r="S25" s="644"/>
      <c r="T25" s="644"/>
      <c r="U25" s="644"/>
      <c r="V25" s="644"/>
      <c r="W25" s="644"/>
      <c r="X25" s="644"/>
      <c r="Y25" s="645"/>
      <c r="Z25" s="703">
        <v>0.7</v>
      </c>
      <c r="AA25" s="703"/>
      <c r="AB25" s="703"/>
      <c r="AC25" s="703"/>
      <c r="AD25" s="704">
        <v>1588</v>
      </c>
      <c r="AE25" s="704"/>
      <c r="AF25" s="704"/>
      <c r="AG25" s="704"/>
      <c r="AH25" s="704"/>
      <c r="AI25" s="704"/>
      <c r="AJ25" s="704"/>
      <c r="AK25" s="704"/>
      <c r="AL25" s="646">
        <v>0.1</v>
      </c>
      <c r="AM25" s="647"/>
      <c r="AN25" s="647"/>
      <c r="AO25" s="705"/>
      <c r="AP25" s="749" t="s">
        <v>289</v>
      </c>
      <c r="AQ25" s="756"/>
      <c r="AR25" s="756"/>
      <c r="AS25" s="756"/>
      <c r="AT25" s="756"/>
      <c r="AU25" s="756"/>
      <c r="AV25" s="756"/>
      <c r="AW25" s="756"/>
      <c r="AX25" s="756"/>
      <c r="AY25" s="756"/>
      <c r="AZ25" s="756"/>
      <c r="BA25" s="756"/>
      <c r="BB25" s="756"/>
      <c r="BC25" s="756"/>
      <c r="BD25" s="756"/>
      <c r="BE25" s="756"/>
      <c r="BF25" s="751"/>
      <c r="BG25" s="641" t="s">
        <v>123</v>
      </c>
      <c r="BH25" s="644"/>
      <c r="BI25" s="644"/>
      <c r="BJ25" s="644"/>
      <c r="BK25" s="644"/>
      <c r="BL25" s="644"/>
      <c r="BM25" s="644"/>
      <c r="BN25" s="645"/>
      <c r="BO25" s="703" t="s">
        <v>140</v>
      </c>
      <c r="BP25" s="703"/>
      <c r="BQ25" s="703"/>
      <c r="BR25" s="703"/>
      <c r="BS25" s="649" t="s">
        <v>123</v>
      </c>
      <c r="BT25" s="644"/>
      <c r="BU25" s="644"/>
      <c r="BV25" s="644"/>
      <c r="BW25" s="644"/>
      <c r="BX25" s="644"/>
      <c r="BY25" s="644"/>
      <c r="BZ25" s="644"/>
      <c r="CA25" s="644"/>
      <c r="CB25" s="684"/>
      <c r="CD25" s="685" t="s">
        <v>290</v>
      </c>
      <c r="CE25" s="682"/>
      <c r="CF25" s="682"/>
      <c r="CG25" s="682"/>
      <c r="CH25" s="682"/>
      <c r="CI25" s="682"/>
      <c r="CJ25" s="682"/>
      <c r="CK25" s="682"/>
      <c r="CL25" s="682"/>
      <c r="CM25" s="682"/>
      <c r="CN25" s="682"/>
      <c r="CO25" s="682"/>
      <c r="CP25" s="682"/>
      <c r="CQ25" s="683"/>
      <c r="CR25" s="641">
        <v>402240</v>
      </c>
      <c r="CS25" s="642"/>
      <c r="CT25" s="642"/>
      <c r="CU25" s="642"/>
      <c r="CV25" s="642"/>
      <c r="CW25" s="642"/>
      <c r="CX25" s="642"/>
      <c r="CY25" s="643"/>
      <c r="CZ25" s="646">
        <v>13.6</v>
      </c>
      <c r="DA25" s="675"/>
      <c r="DB25" s="675"/>
      <c r="DC25" s="676"/>
      <c r="DD25" s="649">
        <v>379937</v>
      </c>
      <c r="DE25" s="642"/>
      <c r="DF25" s="642"/>
      <c r="DG25" s="642"/>
      <c r="DH25" s="642"/>
      <c r="DI25" s="642"/>
      <c r="DJ25" s="642"/>
      <c r="DK25" s="643"/>
      <c r="DL25" s="649">
        <v>378116</v>
      </c>
      <c r="DM25" s="642"/>
      <c r="DN25" s="642"/>
      <c r="DO25" s="642"/>
      <c r="DP25" s="642"/>
      <c r="DQ25" s="642"/>
      <c r="DR25" s="642"/>
      <c r="DS25" s="642"/>
      <c r="DT25" s="642"/>
      <c r="DU25" s="642"/>
      <c r="DV25" s="643"/>
      <c r="DW25" s="646">
        <v>26.4</v>
      </c>
      <c r="DX25" s="675"/>
      <c r="DY25" s="675"/>
      <c r="DZ25" s="675"/>
      <c r="EA25" s="675"/>
      <c r="EB25" s="675"/>
      <c r="EC25" s="677"/>
    </row>
    <row r="26" spans="2:133" ht="11.25" customHeight="1" x14ac:dyDescent="0.15">
      <c r="B26" s="638" t="s">
        <v>291</v>
      </c>
      <c r="C26" s="639"/>
      <c r="D26" s="639"/>
      <c r="E26" s="639"/>
      <c r="F26" s="639"/>
      <c r="G26" s="639"/>
      <c r="H26" s="639"/>
      <c r="I26" s="639"/>
      <c r="J26" s="639"/>
      <c r="K26" s="639"/>
      <c r="L26" s="639"/>
      <c r="M26" s="639"/>
      <c r="N26" s="639"/>
      <c r="O26" s="639"/>
      <c r="P26" s="639"/>
      <c r="Q26" s="640"/>
      <c r="R26" s="641">
        <v>7506</v>
      </c>
      <c r="S26" s="644"/>
      <c r="T26" s="644"/>
      <c r="U26" s="644"/>
      <c r="V26" s="644"/>
      <c r="W26" s="644"/>
      <c r="X26" s="644"/>
      <c r="Y26" s="645"/>
      <c r="Z26" s="703">
        <v>0.2</v>
      </c>
      <c r="AA26" s="703"/>
      <c r="AB26" s="703"/>
      <c r="AC26" s="703"/>
      <c r="AD26" s="704" t="s">
        <v>123</v>
      </c>
      <c r="AE26" s="704"/>
      <c r="AF26" s="704"/>
      <c r="AG26" s="704"/>
      <c r="AH26" s="704"/>
      <c r="AI26" s="704"/>
      <c r="AJ26" s="704"/>
      <c r="AK26" s="704"/>
      <c r="AL26" s="646" t="s">
        <v>123</v>
      </c>
      <c r="AM26" s="647"/>
      <c r="AN26" s="647"/>
      <c r="AO26" s="705"/>
      <c r="AP26" s="749" t="s">
        <v>292</v>
      </c>
      <c r="AQ26" s="750"/>
      <c r="AR26" s="750"/>
      <c r="AS26" s="750"/>
      <c r="AT26" s="750"/>
      <c r="AU26" s="750"/>
      <c r="AV26" s="750"/>
      <c r="AW26" s="750"/>
      <c r="AX26" s="750"/>
      <c r="AY26" s="750"/>
      <c r="AZ26" s="750"/>
      <c r="BA26" s="750"/>
      <c r="BB26" s="750"/>
      <c r="BC26" s="750"/>
      <c r="BD26" s="750"/>
      <c r="BE26" s="750"/>
      <c r="BF26" s="751"/>
      <c r="BG26" s="641" t="s">
        <v>123</v>
      </c>
      <c r="BH26" s="644"/>
      <c r="BI26" s="644"/>
      <c r="BJ26" s="644"/>
      <c r="BK26" s="644"/>
      <c r="BL26" s="644"/>
      <c r="BM26" s="644"/>
      <c r="BN26" s="645"/>
      <c r="BO26" s="703" t="s">
        <v>123</v>
      </c>
      <c r="BP26" s="703"/>
      <c r="BQ26" s="703"/>
      <c r="BR26" s="703"/>
      <c r="BS26" s="649" t="s">
        <v>123</v>
      </c>
      <c r="BT26" s="644"/>
      <c r="BU26" s="644"/>
      <c r="BV26" s="644"/>
      <c r="BW26" s="644"/>
      <c r="BX26" s="644"/>
      <c r="BY26" s="644"/>
      <c r="BZ26" s="644"/>
      <c r="CA26" s="644"/>
      <c r="CB26" s="684"/>
      <c r="CD26" s="685" t="s">
        <v>293</v>
      </c>
      <c r="CE26" s="682"/>
      <c r="CF26" s="682"/>
      <c r="CG26" s="682"/>
      <c r="CH26" s="682"/>
      <c r="CI26" s="682"/>
      <c r="CJ26" s="682"/>
      <c r="CK26" s="682"/>
      <c r="CL26" s="682"/>
      <c r="CM26" s="682"/>
      <c r="CN26" s="682"/>
      <c r="CO26" s="682"/>
      <c r="CP26" s="682"/>
      <c r="CQ26" s="683"/>
      <c r="CR26" s="641">
        <v>214748</v>
      </c>
      <c r="CS26" s="644"/>
      <c r="CT26" s="644"/>
      <c r="CU26" s="644"/>
      <c r="CV26" s="644"/>
      <c r="CW26" s="644"/>
      <c r="CX26" s="644"/>
      <c r="CY26" s="645"/>
      <c r="CZ26" s="646">
        <v>7.3</v>
      </c>
      <c r="DA26" s="675"/>
      <c r="DB26" s="675"/>
      <c r="DC26" s="676"/>
      <c r="DD26" s="649">
        <v>196583</v>
      </c>
      <c r="DE26" s="644"/>
      <c r="DF26" s="644"/>
      <c r="DG26" s="644"/>
      <c r="DH26" s="644"/>
      <c r="DI26" s="644"/>
      <c r="DJ26" s="644"/>
      <c r="DK26" s="645"/>
      <c r="DL26" s="649" t="s">
        <v>123</v>
      </c>
      <c r="DM26" s="644"/>
      <c r="DN26" s="644"/>
      <c r="DO26" s="644"/>
      <c r="DP26" s="644"/>
      <c r="DQ26" s="644"/>
      <c r="DR26" s="644"/>
      <c r="DS26" s="644"/>
      <c r="DT26" s="644"/>
      <c r="DU26" s="644"/>
      <c r="DV26" s="645"/>
      <c r="DW26" s="646" t="s">
        <v>240</v>
      </c>
      <c r="DX26" s="675"/>
      <c r="DY26" s="675"/>
      <c r="DZ26" s="675"/>
      <c r="EA26" s="675"/>
      <c r="EB26" s="675"/>
      <c r="EC26" s="677"/>
    </row>
    <row r="27" spans="2:133" ht="11.25" customHeight="1" x14ac:dyDescent="0.15">
      <c r="B27" s="638" t="s">
        <v>294</v>
      </c>
      <c r="C27" s="639"/>
      <c r="D27" s="639"/>
      <c r="E27" s="639"/>
      <c r="F27" s="639"/>
      <c r="G27" s="639"/>
      <c r="H27" s="639"/>
      <c r="I27" s="639"/>
      <c r="J27" s="639"/>
      <c r="K27" s="639"/>
      <c r="L27" s="639"/>
      <c r="M27" s="639"/>
      <c r="N27" s="639"/>
      <c r="O27" s="639"/>
      <c r="P27" s="639"/>
      <c r="Q27" s="640"/>
      <c r="R27" s="641">
        <v>512118</v>
      </c>
      <c r="S27" s="644"/>
      <c r="T27" s="644"/>
      <c r="U27" s="644"/>
      <c r="V27" s="644"/>
      <c r="W27" s="644"/>
      <c r="X27" s="644"/>
      <c r="Y27" s="645"/>
      <c r="Z27" s="703">
        <v>17</v>
      </c>
      <c r="AA27" s="703"/>
      <c r="AB27" s="703"/>
      <c r="AC27" s="703"/>
      <c r="AD27" s="704" t="s">
        <v>123</v>
      </c>
      <c r="AE27" s="704"/>
      <c r="AF27" s="704"/>
      <c r="AG27" s="704"/>
      <c r="AH27" s="704"/>
      <c r="AI27" s="704"/>
      <c r="AJ27" s="704"/>
      <c r="AK27" s="704"/>
      <c r="AL27" s="646" t="s">
        <v>123</v>
      </c>
      <c r="AM27" s="647"/>
      <c r="AN27" s="647"/>
      <c r="AO27" s="705"/>
      <c r="AP27" s="638" t="s">
        <v>295</v>
      </c>
      <c r="AQ27" s="639"/>
      <c r="AR27" s="639"/>
      <c r="AS27" s="639"/>
      <c r="AT27" s="639"/>
      <c r="AU27" s="639"/>
      <c r="AV27" s="639"/>
      <c r="AW27" s="639"/>
      <c r="AX27" s="639"/>
      <c r="AY27" s="639"/>
      <c r="AZ27" s="639"/>
      <c r="BA27" s="639"/>
      <c r="BB27" s="639"/>
      <c r="BC27" s="639"/>
      <c r="BD27" s="639"/>
      <c r="BE27" s="639"/>
      <c r="BF27" s="640"/>
      <c r="BG27" s="641">
        <v>204884</v>
      </c>
      <c r="BH27" s="644"/>
      <c r="BI27" s="644"/>
      <c r="BJ27" s="644"/>
      <c r="BK27" s="644"/>
      <c r="BL27" s="644"/>
      <c r="BM27" s="644"/>
      <c r="BN27" s="645"/>
      <c r="BO27" s="703">
        <v>100</v>
      </c>
      <c r="BP27" s="703"/>
      <c r="BQ27" s="703"/>
      <c r="BR27" s="703"/>
      <c r="BS27" s="649">
        <v>151</v>
      </c>
      <c r="BT27" s="644"/>
      <c r="BU27" s="644"/>
      <c r="BV27" s="644"/>
      <c r="BW27" s="644"/>
      <c r="BX27" s="644"/>
      <c r="BY27" s="644"/>
      <c r="BZ27" s="644"/>
      <c r="CA27" s="644"/>
      <c r="CB27" s="684"/>
      <c r="CD27" s="685" t="s">
        <v>296</v>
      </c>
      <c r="CE27" s="682"/>
      <c r="CF27" s="682"/>
      <c r="CG27" s="682"/>
      <c r="CH27" s="682"/>
      <c r="CI27" s="682"/>
      <c r="CJ27" s="682"/>
      <c r="CK27" s="682"/>
      <c r="CL27" s="682"/>
      <c r="CM27" s="682"/>
      <c r="CN27" s="682"/>
      <c r="CO27" s="682"/>
      <c r="CP27" s="682"/>
      <c r="CQ27" s="683"/>
      <c r="CR27" s="641">
        <v>400837</v>
      </c>
      <c r="CS27" s="642"/>
      <c r="CT27" s="642"/>
      <c r="CU27" s="642"/>
      <c r="CV27" s="642"/>
      <c r="CW27" s="642"/>
      <c r="CX27" s="642"/>
      <c r="CY27" s="643"/>
      <c r="CZ27" s="646">
        <v>13.6</v>
      </c>
      <c r="DA27" s="675"/>
      <c r="DB27" s="675"/>
      <c r="DC27" s="676"/>
      <c r="DD27" s="649">
        <v>133746</v>
      </c>
      <c r="DE27" s="642"/>
      <c r="DF27" s="642"/>
      <c r="DG27" s="642"/>
      <c r="DH27" s="642"/>
      <c r="DI27" s="642"/>
      <c r="DJ27" s="642"/>
      <c r="DK27" s="643"/>
      <c r="DL27" s="649">
        <v>133728</v>
      </c>
      <c r="DM27" s="642"/>
      <c r="DN27" s="642"/>
      <c r="DO27" s="642"/>
      <c r="DP27" s="642"/>
      <c r="DQ27" s="642"/>
      <c r="DR27" s="642"/>
      <c r="DS27" s="642"/>
      <c r="DT27" s="642"/>
      <c r="DU27" s="642"/>
      <c r="DV27" s="643"/>
      <c r="DW27" s="646">
        <v>9.3000000000000007</v>
      </c>
      <c r="DX27" s="675"/>
      <c r="DY27" s="675"/>
      <c r="DZ27" s="675"/>
      <c r="EA27" s="675"/>
      <c r="EB27" s="675"/>
      <c r="EC27" s="677"/>
    </row>
    <row r="28" spans="2:133" ht="11.25" customHeight="1" x14ac:dyDescent="0.15">
      <c r="B28" s="746" t="s">
        <v>297</v>
      </c>
      <c r="C28" s="747"/>
      <c r="D28" s="747"/>
      <c r="E28" s="747"/>
      <c r="F28" s="747"/>
      <c r="G28" s="747"/>
      <c r="H28" s="747"/>
      <c r="I28" s="747"/>
      <c r="J28" s="747"/>
      <c r="K28" s="747"/>
      <c r="L28" s="747"/>
      <c r="M28" s="747"/>
      <c r="N28" s="747"/>
      <c r="O28" s="747"/>
      <c r="P28" s="747"/>
      <c r="Q28" s="748"/>
      <c r="R28" s="641" t="s">
        <v>123</v>
      </c>
      <c r="S28" s="644"/>
      <c r="T28" s="644"/>
      <c r="U28" s="644"/>
      <c r="V28" s="644"/>
      <c r="W28" s="644"/>
      <c r="X28" s="644"/>
      <c r="Y28" s="645"/>
      <c r="Z28" s="703" t="s">
        <v>123</v>
      </c>
      <c r="AA28" s="703"/>
      <c r="AB28" s="703"/>
      <c r="AC28" s="703"/>
      <c r="AD28" s="704" t="s">
        <v>123</v>
      </c>
      <c r="AE28" s="704"/>
      <c r="AF28" s="704"/>
      <c r="AG28" s="704"/>
      <c r="AH28" s="704"/>
      <c r="AI28" s="704"/>
      <c r="AJ28" s="704"/>
      <c r="AK28" s="704"/>
      <c r="AL28" s="646" t="s">
        <v>240</v>
      </c>
      <c r="AM28" s="647"/>
      <c r="AN28" s="647"/>
      <c r="AO28" s="705"/>
      <c r="AP28" s="653"/>
      <c r="AQ28" s="654"/>
      <c r="AR28" s="654"/>
      <c r="AS28" s="654"/>
      <c r="AT28" s="654"/>
      <c r="AU28" s="654"/>
      <c r="AV28" s="654"/>
      <c r="AW28" s="654"/>
      <c r="AX28" s="654"/>
      <c r="AY28" s="654"/>
      <c r="AZ28" s="654"/>
      <c r="BA28" s="654"/>
      <c r="BB28" s="654"/>
      <c r="BC28" s="654"/>
      <c r="BD28" s="654"/>
      <c r="BE28" s="654"/>
      <c r="BF28" s="655"/>
      <c r="BG28" s="641"/>
      <c r="BH28" s="644"/>
      <c r="BI28" s="644"/>
      <c r="BJ28" s="644"/>
      <c r="BK28" s="644"/>
      <c r="BL28" s="644"/>
      <c r="BM28" s="644"/>
      <c r="BN28" s="645"/>
      <c r="BO28" s="703"/>
      <c r="BP28" s="703"/>
      <c r="BQ28" s="703"/>
      <c r="BR28" s="703"/>
      <c r="BS28" s="704"/>
      <c r="BT28" s="704"/>
      <c r="BU28" s="704"/>
      <c r="BV28" s="704"/>
      <c r="BW28" s="704"/>
      <c r="BX28" s="704"/>
      <c r="BY28" s="704"/>
      <c r="BZ28" s="704"/>
      <c r="CA28" s="704"/>
      <c r="CB28" s="745"/>
      <c r="CD28" s="685" t="s">
        <v>298</v>
      </c>
      <c r="CE28" s="682"/>
      <c r="CF28" s="682"/>
      <c r="CG28" s="682"/>
      <c r="CH28" s="682"/>
      <c r="CI28" s="682"/>
      <c r="CJ28" s="682"/>
      <c r="CK28" s="682"/>
      <c r="CL28" s="682"/>
      <c r="CM28" s="682"/>
      <c r="CN28" s="682"/>
      <c r="CO28" s="682"/>
      <c r="CP28" s="682"/>
      <c r="CQ28" s="683"/>
      <c r="CR28" s="641">
        <v>270831</v>
      </c>
      <c r="CS28" s="644"/>
      <c r="CT28" s="644"/>
      <c r="CU28" s="644"/>
      <c r="CV28" s="644"/>
      <c r="CW28" s="644"/>
      <c r="CX28" s="644"/>
      <c r="CY28" s="645"/>
      <c r="CZ28" s="646">
        <v>9.1999999999999993</v>
      </c>
      <c r="DA28" s="675"/>
      <c r="DB28" s="675"/>
      <c r="DC28" s="676"/>
      <c r="DD28" s="649">
        <v>260260</v>
      </c>
      <c r="DE28" s="644"/>
      <c r="DF28" s="644"/>
      <c r="DG28" s="644"/>
      <c r="DH28" s="644"/>
      <c r="DI28" s="644"/>
      <c r="DJ28" s="644"/>
      <c r="DK28" s="645"/>
      <c r="DL28" s="649">
        <v>121324</v>
      </c>
      <c r="DM28" s="644"/>
      <c r="DN28" s="644"/>
      <c r="DO28" s="644"/>
      <c r="DP28" s="644"/>
      <c r="DQ28" s="644"/>
      <c r="DR28" s="644"/>
      <c r="DS28" s="644"/>
      <c r="DT28" s="644"/>
      <c r="DU28" s="644"/>
      <c r="DV28" s="645"/>
      <c r="DW28" s="646">
        <v>8.5</v>
      </c>
      <c r="DX28" s="675"/>
      <c r="DY28" s="675"/>
      <c r="DZ28" s="675"/>
      <c r="EA28" s="675"/>
      <c r="EB28" s="675"/>
      <c r="EC28" s="677"/>
    </row>
    <row r="29" spans="2:133" ht="11.25" customHeight="1" x14ac:dyDescent="0.15">
      <c r="B29" s="638" t="s">
        <v>299</v>
      </c>
      <c r="C29" s="639"/>
      <c r="D29" s="639"/>
      <c r="E29" s="639"/>
      <c r="F29" s="639"/>
      <c r="G29" s="639"/>
      <c r="H29" s="639"/>
      <c r="I29" s="639"/>
      <c r="J29" s="639"/>
      <c r="K29" s="639"/>
      <c r="L29" s="639"/>
      <c r="M29" s="639"/>
      <c r="N29" s="639"/>
      <c r="O29" s="639"/>
      <c r="P29" s="639"/>
      <c r="Q29" s="640"/>
      <c r="R29" s="641">
        <v>179541</v>
      </c>
      <c r="S29" s="644"/>
      <c r="T29" s="644"/>
      <c r="U29" s="644"/>
      <c r="V29" s="644"/>
      <c r="W29" s="644"/>
      <c r="X29" s="644"/>
      <c r="Y29" s="645"/>
      <c r="Z29" s="703">
        <v>5.9</v>
      </c>
      <c r="AA29" s="703"/>
      <c r="AB29" s="703"/>
      <c r="AC29" s="703"/>
      <c r="AD29" s="704" t="s">
        <v>123</v>
      </c>
      <c r="AE29" s="704"/>
      <c r="AF29" s="704"/>
      <c r="AG29" s="704"/>
      <c r="AH29" s="704"/>
      <c r="AI29" s="704"/>
      <c r="AJ29" s="704"/>
      <c r="AK29" s="704"/>
      <c r="AL29" s="646" t="s">
        <v>123</v>
      </c>
      <c r="AM29" s="647"/>
      <c r="AN29" s="647"/>
      <c r="AO29" s="705"/>
      <c r="AP29" s="715" t="s">
        <v>218</v>
      </c>
      <c r="AQ29" s="716"/>
      <c r="AR29" s="716"/>
      <c r="AS29" s="716"/>
      <c r="AT29" s="716"/>
      <c r="AU29" s="716"/>
      <c r="AV29" s="716"/>
      <c r="AW29" s="716"/>
      <c r="AX29" s="716"/>
      <c r="AY29" s="716"/>
      <c r="AZ29" s="716"/>
      <c r="BA29" s="716"/>
      <c r="BB29" s="716"/>
      <c r="BC29" s="716"/>
      <c r="BD29" s="716"/>
      <c r="BE29" s="716"/>
      <c r="BF29" s="717"/>
      <c r="BG29" s="715" t="s">
        <v>300</v>
      </c>
      <c r="BH29" s="743"/>
      <c r="BI29" s="743"/>
      <c r="BJ29" s="743"/>
      <c r="BK29" s="743"/>
      <c r="BL29" s="743"/>
      <c r="BM29" s="743"/>
      <c r="BN29" s="743"/>
      <c r="BO29" s="743"/>
      <c r="BP29" s="743"/>
      <c r="BQ29" s="744"/>
      <c r="BR29" s="715" t="s">
        <v>301</v>
      </c>
      <c r="BS29" s="743"/>
      <c r="BT29" s="743"/>
      <c r="BU29" s="743"/>
      <c r="BV29" s="743"/>
      <c r="BW29" s="743"/>
      <c r="BX29" s="743"/>
      <c r="BY29" s="743"/>
      <c r="BZ29" s="743"/>
      <c r="CA29" s="743"/>
      <c r="CB29" s="744"/>
      <c r="CD29" s="725" t="s">
        <v>302</v>
      </c>
      <c r="CE29" s="726"/>
      <c r="CF29" s="685" t="s">
        <v>303</v>
      </c>
      <c r="CG29" s="682"/>
      <c r="CH29" s="682"/>
      <c r="CI29" s="682"/>
      <c r="CJ29" s="682"/>
      <c r="CK29" s="682"/>
      <c r="CL29" s="682"/>
      <c r="CM29" s="682"/>
      <c r="CN29" s="682"/>
      <c r="CO29" s="682"/>
      <c r="CP29" s="682"/>
      <c r="CQ29" s="683"/>
      <c r="CR29" s="641">
        <v>270831</v>
      </c>
      <c r="CS29" s="642"/>
      <c r="CT29" s="642"/>
      <c r="CU29" s="642"/>
      <c r="CV29" s="642"/>
      <c r="CW29" s="642"/>
      <c r="CX29" s="642"/>
      <c r="CY29" s="643"/>
      <c r="CZ29" s="646">
        <v>9.1999999999999993</v>
      </c>
      <c r="DA29" s="675"/>
      <c r="DB29" s="675"/>
      <c r="DC29" s="676"/>
      <c r="DD29" s="649">
        <v>260260</v>
      </c>
      <c r="DE29" s="642"/>
      <c r="DF29" s="642"/>
      <c r="DG29" s="642"/>
      <c r="DH29" s="642"/>
      <c r="DI29" s="642"/>
      <c r="DJ29" s="642"/>
      <c r="DK29" s="643"/>
      <c r="DL29" s="649">
        <v>121324</v>
      </c>
      <c r="DM29" s="642"/>
      <c r="DN29" s="642"/>
      <c r="DO29" s="642"/>
      <c r="DP29" s="642"/>
      <c r="DQ29" s="642"/>
      <c r="DR29" s="642"/>
      <c r="DS29" s="642"/>
      <c r="DT29" s="642"/>
      <c r="DU29" s="642"/>
      <c r="DV29" s="643"/>
      <c r="DW29" s="646">
        <v>8.5</v>
      </c>
      <c r="DX29" s="675"/>
      <c r="DY29" s="675"/>
      <c r="DZ29" s="675"/>
      <c r="EA29" s="675"/>
      <c r="EB29" s="675"/>
      <c r="EC29" s="677"/>
    </row>
    <row r="30" spans="2:133" ht="11.25" customHeight="1" x14ac:dyDescent="0.15">
      <c r="B30" s="638" t="s">
        <v>304</v>
      </c>
      <c r="C30" s="639"/>
      <c r="D30" s="639"/>
      <c r="E30" s="639"/>
      <c r="F30" s="639"/>
      <c r="G30" s="639"/>
      <c r="H30" s="639"/>
      <c r="I30" s="639"/>
      <c r="J30" s="639"/>
      <c r="K30" s="639"/>
      <c r="L30" s="639"/>
      <c r="M30" s="639"/>
      <c r="N30" s="639"/>
      <c r="O30" s="639"/>
      <c r="P30" s="639"/>
      <c r="Q30" s="640"/>
      <c r="R30" s="641">
        <v>16912</v>
      </c>
      <c r="S30" s="644"/>
      <c r="T30" s="644"/>
      <c r="U30" s="644"/>
      <c r="V30" s="644"/>
      <c r="W30" s="644"/>
      <c r="X30" s="644"/>
      <c r="Y30" s="645"/>
      <c r="Z30" s="703">
        <v>0.6</v>
      </c>
      <c r="AA30" s="703"/>
      <c r="AB30" s="703"/>
      <c r="AC30" s="703"/>
      <c r="AD30" s="704">
        <v>57</v>
      </c>
      <c r="AE30" s="704"/>
      <c r="AF30" s="704"/>
      <c r="AG30" s="704"/>
      <c r="AH30" s="704"/>
      <c r="AI30" s="704"/>
      <c r="AJ30" s="704"/>
      <c r="AK30" s="704"/>
      <c r="AL30" s="646">
        <v>0</v>
      </c>
      <c r="AM30" s="647"/>
      <c r="AN30" s="647"/>
      <c r="AO30" s="705"/>
      <c r="AP30" s="731" t="s">
        <v>305</v>
      </c>
      <c r="AQ30" s="732"/>
      <c r="AR30" s="732"/>
      <c r="AS30" s="732"/>
      <c r="AT30" s="737" t="s">
        <v>306</v>
      </c>
      <c r="AU30" s="210"/>
      <c r="AV30" s="210"/>
      <c r="AW30" s="210"/>
      <c r="AX30" s="740" t="s">
        <v>181</v>
      </c>
      <c r="AY30" s="741"/>
      <c r="AZ30" s="741"/>
      <c r="BA30" s="741"/>
      <c r="BB30" s="741"/>
      <c r="BC30" s="741"/>
      <c r="BD30" s="741"/>
      <c r="BE30" s="741"/>
      <c r="BF30" s="742"/>
      <c r="BG30" s="721">
        <v>98.4</v>
      </c>
      <c r="BH30" s="722"/>
      <c r="BI30" s="722"/>
      <c r="BJ30" s="722"/>
      <c r="BK30" s="722"/>
      <c r="BL30" s="722"/>
      <c r="BM30" s="723">
        <v>91.4</v>
      </c>
      <c r="BN30" s="722"/>
      <c r="BO30" s="722"/>
      <c r="BP30" s="722"/>
      <c r="BQ30" s="724"/>
      <c r="BR30" s="721">
        <v>98.1</v>
      </c>
      <c r="BS30" s="722"/>
      <c r="BT30" s="722"/>
      <c r="BU30" s="722"/>
      <c r="BV30" s="722"/>
      <c r="BW30" s="722"/>
      <c r="BX30" s="723">
        <v>89.7</v>
      </c>
      <c r="BY30" s="722"/>
      <c r="BZ30" s="722"/>
      <c r="CA30" s="722"/>
      <c r="CB30" s="724"/>
      <c r="CD30" s="727"/>
      <c r="CE30" s="728"/>
      <c r="CF30" s="685" t="s">
        <v>307</v>
      </c>
      <c r="CG30" s="682"/>
      <c r="CH30" s="682"/>
      <c r="CI30" s="682"/>
      <c r="CJ30" s="682"/>
      <c r="CK30" s="682"/>
      <c r="CL30" s="682"/>
      <c r="CM30" s="682"/>
      <c r="CN30" s="682"/>
      <c r="CO30" s="682"/>
      <c r="CP30" s="682"/>
      <c r="CQ30" s="683"/>
      <c r="CR30" s="641">
        <v>259973</v>
      </c>
      <c r="CS30" s="644"/>
      <c r="CT30" s="644"/>
      <c r="CU30" s="644"/>
      <c r="CV30" s="644"/>
      <c r="CW30" s="644"/>
      <c r="CX30" s="644"/>
      <c r="CY30" s="645"/>
      <c r="CZ30" s="646">
        <v>8.8000000000000007</v>
      </c>
      <c r="DA30" s="675"/>
      <c r="DB30" s="675"/>
      <c r="DC30" s="676"/>
      <c r="DD30" s="649">
        <v>253494</v>
      </c>
      <c r="DE30" s="644"/>
      <c r="DF30" s="644"/>
      <c r="DG30" s="644"/>
      <c r="DH30" s="644"/>
      <c r="DI30" s="644"/>
      <c r="DJ30" s="644"/>
      <c r="DK30" s="645"/>
      <c r="DL30" s="649">
        <v>114558</v>
      </c>
      <c r="DM30" s="644"/>
      <c r="DN30" s="644"/>
      <c r="DO30" s="644"/>
      <c r="DP30" s="644"/>
      <c r="DQ30" s="644"/>
      <c r="DR30" s="644"/>
      <c r="DS30" s="644"/>
      <c r="DT30" s="644"/>
      <c r="DU30" s="644"/>
      <c r="DV30" s="645"/>
      <c r="DW30" s="646">
        <v>8</v>
      </c>
      <c r="DX30" s="675"/>
      <c r="DY30" s="675"/>
      <c r="DZ30" s="675"/>
      <c r="EA30" s="675"/>
      <c r="EB30" s="675"/>
      <c r="EC30" s="677"/>
    </row>
    <row r="31" spans="2:133" ht="11.25" customHeight="1" x14ac:dyDescent="0.15">
      <c r="B31" s="638" t="s">
        <v>308</v>
      </c>
      <c r="C31" s="639"/>
      <c r="D31" s="639"/>
      <c r="E31" s="639"/>
      <c r="F31" s="639"/>
      <c r="G31" s="639"/>
      <c r="H31" s="639"/>
      <c r="I31" s="639"/>
      <c r="J31" s="639"/>
      <c r="K31" s="639"/>
      <c r="L31" s="639"/>
      <c r="M31" s="639"/>
      <c r="N31" s="639"/>
      <c r="O31" s="639"/>
      <c r="P31" s="639"/>
      <c r="Q31" s="640"/>
      <c r="R31" s="641">
        <v>32945</v>
      </c>
      <c r="S31" s="644"/>
      <c r="T31" s="644"/>
      <c r="U31" s="644"/>
      <c r="V31" s="644"/>
      <c r="W31" s="644"/>
      <c r="X31" s="644"/>
      <c r="Y31" s="645"/>
      <c r="Z31" s="703">
        <v>1.1000000000000001</v>
      </c>
      <c r="AA31" s="703"/>
      <c r="AB31" s="703"/>
      <c r="AC31" s="703"/>
      <c r="AD31" s="704" t="s">
        <v>123</v>
      </c>
      <c r="AE31" s="704"/>
      <c r="AF31" s="704"/>
      <c r="AG31" s="704"/>
      <c r="AH31" s="704"/>
      <c r="AI31" s="704"/>
      <c r="AJ31" s="704"/>
      <c r="AK31" s="704"/>
      <c r="AL31" s="646" t="s">
        <v>123</v>
      </c>
      <c r="AM31" s="647"/>
      <c r="AN31" s="647"/>
      <c r="AO31" s="705"/>
      <c r="AP31" s="733"/>
      <c r="AQ31" s="734"/>
      <c r="AR31" s="734"/>
      <c r="AS31" s="734"/>
      <c r="AT31" s="738"/>
      <c r="AU31" s="209" t="s">
        <v>309</v>
      </c>
      <c r="AV31" s="209"/>
      <c r="AW31" s="209"/>
      <c r="AX31" s="638" t="s">
        <v>310</v>
      </c>
      <c r="AY31" s="639"/>
      <c r="AZ31" s="639"/>
      <c r="BA31" s="639"/>
      <c r="BB31" s="639"/>
      <c r="BC31" s="639"/>
      <c r="BD31" s="639"/>
      <c r="BE31" s="639"/>
      <c r="BF31" s="640"/>
      <c r="BG31" s="719">
        <v>98.6</v>
      </c>
      <c r="BH31" s="642"/>
      <c r="BI31" s="642"/>
      <c r="BJ31" s="642"/>
      <c r="BK31" s="642"/>
      <c r="BL31" s="642"/>
      <c r="BM31" s="647">
        <v>93.5</v>
      </c>
      <c r="BN31" s="720"/>
      <c r="BO31" s="720"/>
      <c r="BP31" s="720"/>
      <c r="BQ31" s="681"/>
      <c r="BR31" s="719">
        <v>97.8</v>
      </c>
      <c r="BS31" s="642"/>
      <c r="BT31" s="642"/>
      <c r="BU31" s="642"/>
      <c r="BV31" s="642"/>
      <c r="BW31" s="642"/>
      <c r="BX31" s="647">
        <v>92</v>
      </c>
      <c r="BY31" s="720"/>
      <c r="BZ31" s="720"/>
      <c r="CA31" s="720"/>
      <c r="CB31" s="681"/>
      <c r="CD31" s="727"/>
      <c r="CE31" s="728"/>
      <c r="CF31" s="685" t="s">
        <v>311</v>
      </c>
      <c r="CG31" s="682"/>
      <c r="CH31" s="682"/>
      <c r="CI31" s="682"/>
      <c r="CJ31" s="682"/>
      <c r="CK31" s="682"/>
      <c r="CL31" s="682"/>
      <c r="CM31" s="682"/>
      <c r="CN31" s="682"/>
      <c r="CO31" s="682"/>
      <c r="CP31" s="682"/>
      <c r="CQ31" s="683"/>
      <c r="CR31" s="641">
        <v>10858</v>
      </c>
      <c r="CS31" s="642"/>
      <c r="CT31" s="642"/>
      <c r="CU31" s="642"/>
      <c r="CV31" s="642"/>
      <c r="CW31" s="642"/>
      <c r="CX31" s="642"/>
      <c r="CY31" s="643"/>
      <c r="CZ31" s="646">
        <v>0.4</v>
      </c>
      <c r="DA31" s="675"/>
      <c r="DB31" s="675"/>
      <c r="DC31" s="676"/>
      <c r="DD31" s="649">
        <v>6766</v>
      </c>
      <c r="DE31" s="642"/>
      <c r="DF31" s="642"/>
      <c r="DG31" s="642"/>
      <c r="DH31" s="642"/>
      <c r="DI31" s="642"/>
      <c r="DJ31" s="642"/>
      <c r="DK31" s="643"/>
      <c r="DL31" s="649">
        <v>6766</v>
      </c>
      <c r="DM31" s="642"/>
      <c r="DN31" s="642"/>
      <c r="DO31" s="642"/>
      <c r="DP31" s="642"/>
      <c r="DQ31" s="642"/>
      <c r="DR31" s="642"/>
      <c r="DS31" s="642"/>
      <c r="DT31" s="642"/>
      <c r="DU31" s="642"/>
      <c r="DV31" s="643"/>
      <c r="DW31" s="646">
        <v>0.5</v>
      </c>
      <c r="DX31" s="675"/>
      <c r="DY31" s="675"/>
      <c r="DZ31" s="675"/>
      <c r="EA31" s="675"/>
      <c r="EB31" s="675"/>
      <c r="EC31" s="677"/>
    </row>
    <row r="32" spans="2:133" ht="11.25" customHeight="1" x14ac:dyDescent="0.15">
      <c r="B32" s="638" t="s">
        <v>312</v>
      </c>
      <c r="C32" s="639"/>
      <c r="D32" s="639"/>
      <c r="E32" s="639"/>
      <c r="F32" s="639"/>
      <c r="G32" s="639"/>
      <c r="H32" s="639"/>
      <c r="I32" s="639"/>
      <c r="J32" s="639"/>
      <c r="K32" s="639"/>
      <c r="L32" s="639"/>
      <c r="M32" s="639"/>
      <c r="N32" s="639"/>
      <c r="O32" s="639"/>
      <c r="P32" s="639"/>
      <c r="Q32" s="640"/>
      <c r="R32" s="641" t="s">
        <v>123</v>
      </c>
      <c r="S32" s="644"/>
      <c r="T32" s="644"/>
      <c r="U32" s="644"/>
      <c r="V32" s="644"/>
      <c r="W32" s="644"/>
      <c r="X32" s="644"/>
      <c r="Y32" s="645"/>
      <c r="Z32" s="703" t="s">
        <v>123</v>
      </c>
      <c r="AA32" s="703"/>
      <c r="AB32" s="703"/>
      <c r="AC32" s="703"/>
      <c r="AD32" s="704" t="s">
        <v>240</v>
      </c>
      <c r="AE32" s="704"/>
      <c r="AF32" s="704"/>
      <c r="AG32" s="704"/>
      <c r="AH32" s="704"/>
      <c r="AI32" s="704"/>
      <c r="AJ32" s="704"/>
      <c r="AK32" s="704"/>
      <c r="AL32" s="646" t="s">
        <v>123</v>
      </c>
      <c r="AM32" s="647"/>
      <c r="AN32" s="647"/>
      <c r="AO32" s="705"/>
      <c r="AP32" s="735"/>
      <c r="AQ32" s="736"/>
      <c r="AR32" s="736"/>
      <c r="AS32" s="736"/>
      <c r="AT32" s="739"/>
      <c r="AU32" s="211"/>
      <c r="AV32" s="211"/>
      <c r="AW32" s="211"/>
      <c r="AX32" s="653" t="s">
        <v>313</v>
      </c>
      <c r="AY32" s="654"/>
      <c r="AZ32" s="654"/>
      <c r="BA32" s="654"/>
      <c r="BB32" s="654"/>
      <c r="BC32" s="654"/>
      <c r="BD32" s="654"/>
      <c r="BE32" s="654"/>
      <c r="BF32" s="655"/>
      <c r="BG32" s="718">
        <v>98.5</v>
      </c>
      <c r="BH32" s="657"/>
      <c r="BI32" s="657"/>
      <c r="BJ32" s="657"/>
      <c r="BK32" s="657"/>
      <c r="BL32" s="657"/>
      <c r="BM32" s="701">
        <v>88.6</v>
      </c>
      <c r="BN32" s="657"/>
      <c r="BO32" s="657"/>
      <c r="BP32" s="657"/>
      <c r="BQ32" s="694"/>
      <c r="BR32" s="718">
        <v>98.4</v>
      </c>
      <c r="BS32" s="657"/>
      <c r="BT32" s="657"/>
      <c r="BU32" s="657"/>
      <c r="BV32" s="657"/>
      <c r="BW32" s="657"/>
      <c r="BX32" s="701">
        <v>86.5</v>
      </c>
      <c r="BY32" s="657"/>
      <c r="BZ32" s="657"/>
      <c r="CA32" s="657"/>
      <c r="CB32" s="694"/>
      <c r="CD32" s="729"/>
      <c r="CE32" s="730"/>
      <c r="CF32" s="685" t="s">
        <v>314</v>
      </c>
      <c r="CG32" s="682"/>
      <c r="CH32" s="682"/>
      <c r="CI32" s="682"/>
      <c r="CJ32" s="682"/>
      <c r="CK32" s="682"/>
      <c r="CL32" s="682"/>
      <c r="CM32" s="682"/>
      <c r="CN32" s="682"/>
      <c r="CO32" s="682"/>
      <c r="CP32" s="682"/>
      <c r="CQ32" s="683"/>
      <c r="CR32" s="641" t="s">
        <v>123</v>
      </c>
      <c r="CS32" s="644"/>
      <c r="CT32" s="644"/>
      <c r="CU32" s="644"/>
      <c r="CV32" s="644"/>
      <c r="CW32" s="644"/>
      <c r="CX32" s="644"/>
      <c r="CY32" s="645"/>
      <c r="CZ32" s="646" t="s">
        <v>240</v>
      </c>
      <c r="DA32" s="675"/>
      <c r="DB32" s="675"/>
      <c r="DC32" s="676"/>
      <c r="DD32" s="649" t="s">
        <v>123</v>
      </c>
      <c r="DE32" s="644"/>
      <c r="DF32" s="644"/>
      <c r="DG32" s="644"/>
      <c r="DH32" s="644"/>
      <c r="DI32" s="644"/>
      <c r="DJ32" s="644"/>
      <c r="DK32" s="645"/>
      <c r="DL32" s="649" t="s">
        <v>123</v>
      </c>
      <c r="DM32" s="644"/>
      <c r="DN32" s="644"/>
      <c r="DO32" s="644"/>
      <c r="DP32" s="644"/>
      <c r="DQ32" s="644"/>
      <c r="DR32" s="644"/>
      <c r="DS32" s="644"/>
      <c r="DT32" s="644"/>
      <c r="DU32" s="644"/>
      <c r="DV32" s="645"/>
      <c r="DW32" s="646" t="s">
        <v>123</v>
      </c>
      <c r="DX32" s="675"/>
      <c r="DY32" s="675"/>
      <c r="DZ32" s="675"/>
      <c r="EA32" s="675"/>
      <c r="EB32" s="675"/>
      <c r="EC32" s="677"/>
    </row>
    <row r="33" spans="2:133" ht="11.25" customHeight="1" x14ac:dyDescent="0.15">
      <c r="B33" s="638" t="s">
        <v>315</v>
      </c>
      <c r="C33" s="639"/>
      <c r="D33" s="639"/>
      <c r="E33" s="639"/>
      <c r="F33" s="639"/>
      <c r="G33" s="639"/>
      <c r="H33" s="639"/>
      <c r="I33" s="639"/>
      <c r="J33" s="639"/>
      <c r="K33" s="639"/>
      <c r="L33" s="639"/>
      <c r="M33" s="639"/>
      <c r="N33" s="639"/>
      <c r="O33" s="639"/>
      <c r="P33" s="639"/>
      <c r="Q33" s="640"/>
      <c r="R33" s="641">
        <v>39077</v>
      </c>
      <c r="S33" s="644"/>
      <c r="T33" s="644"/>
      <c r="U33" s="644"/>
      <c r="V33" s="644"/>
      <c r="W33" s="644"/>
      <c r="X33" s="644"/>
      <c r="Y33" s="645"/>
      <c r="Z33" s="703">
        <v>1.3</v>
      </c>
      <c r="AA33" s="703"/>
      <c r="AB33" s="703"/>
      <c r="AC33" s="703"/>
      <c r="AD33" s="704" t="s">
        <v>240</v>
      </c>
      <c r="AE33" s="704"/>
      <c r="AF33" s="704"/>
      <c r="AG33" s="704"/>
      <c r="AH33" s="704"/>
      <c r="AI33" s="704"/>
      <c r="AJ33" s="704"/>
      <c r="AK33" s="704"/>
      <c r="AL33" s="646" t="s">
        <v>123</v>
      </c>
      <c r="AM33" s="647"/>
      <c r="AN33" s="647"/>
      <c r="AO33" s="705"/>
      <c r="AP33" s="212"/>
      <c r="AQ33" s="213"/>
      <c r="AR33" s="209"/>
      <c r="AS33" s="210"/>
      <c r="AT33" s="210"/>
      <c r="AU33" s="210"/>
      <c r="AV33" s="210"/>
      <c r="AW33" s="210"/>
      <c r="AX33" s="210"/>
      <c r="AY33" s="210"/>
      <c r="AZ33" s="210"/>
      <c r="BA33" s="210"/>
      <c r="BB33" s="210"/>
      <c r="BC33" s="210"/>
      <c r="BD33" s="210"/>
      <c r="BE33" s="210"/>
      <c r="BF33" s="210"/>
      <c r="BG33" s="213"/>
      <c r="BH33" s="213"/>
      <c r="BI33" s="213"/>
      <c r="BJ33" s="213"/>
      <c r="BK33" s="213"/>
      <c r="BL33" s="213"/>
      <c r="BM33" s="213"/>
      <c r="BN33" s="213"/>
      <c r="BO33" s="213"/>
      <c r="BP33" s="213"/>
      <c r="BQ33" s="213"/>
      <c r="BR33" s="213"/>
      <c r="BS33" s="213"/>
      <c r="BT33" s="213"/>
      <c r="BU33" s="213"/>
      <c r="BV33" s="213"/>
      <c r="BW33" s="213"/>
      <c r="BX33" s="213"/>
      <c r="BY33" s="213"/>
      <c r="BZ33" s="213"/>
      <c r="CA33" s="213"/>
      <c r="CB33" s="213"/>
      <c r="CD33" s="685" t="s">
        <v>316</v>
      </c>
      <c r="CE33" s="682"/>
      <c r="CF33" s="682"/>
      <c r="CG33" s="682"/>
      <c r="CH33" s="682"/>
      <c r="CI33" s="682"/>
      <c r="CJ33" s="682"/>
      <c r="CK33" s="682"/>
      <c r="CL33" s="682"/>
      <c r="CM33" s="682"/>
      <c r="CN33" s="682"/>
      <c r="CO33" s="682"/>
      <c r="CP33" s="682"/>
      <c r="CQ33" s="683"/>
      <c r="CR33" s="641">
        <v>936994</v>
      </c>
      <c r="CS33" s="642"/>
      <c r="CT33" s="642"/>
      <c r="CU33" s="642"/>
      <c r="CV33" s="642"/>
      <c r="CW33" s="642"/>
      <c r="CX33" s="642"/>
      <c r="CY33" s="643"/>
      <c r="CZ33" s="646">
        <v>31.7</v>
      </c>
      <c r="DA33" s="675"/>
      <c r="DB33" s="675"/>
      <c r="DC33" s="676"/>
      <c r="DD33" s="649">
        <v>753370</v>
      </c>
      <c r="DE33" s="642"/>
      <c r="DF33" s="642"/>
      <c r="DG33" s="642"/>
      <c r="DH33" s="642"/>
      <c r="DI33" s="642"/>
      <c r="DJ33" s="642"/>
      <c r="DK33" s="643"/>
      <c r="DL33" s="649">
        <v>551284</v>
      </c>
      <c r="DM33" s="642"/>
      <c r="DN33" s="642"/>
      <c r="DO33" s="642"/>
      <c r="DP33" s="642"/>
      <c r="DQ33" s="642"/>
      <c r="DR33" s="642"/>
      <c r="DS33" s="642"/>
      <c r="DT33" s="642"/>
      <c r="DU33" s="642"/>
      <c r="DV33" s="643"/>
      <c r="DW33" s="646">
        <v>38.5</v>
      </c>
      <c r="DX33" s="675"/>
      <c r="DY33" s="675"/>
      <c r="DZ33" s="675"/>
      <c r="EA33" s="675"/>
      <c r="EB33" s="675"/>
      <c r="EC33" s="677"/>
    </row>
    <row r="34" spans="2:133" ht="11.25" customHeight="1" x14ac:dyDescent="0.15">
      <c r="B34" s="638" t="s">
        <v>317</v>
      </c>
      <c r="C34" s="639"/>
      <c r="D34" s="639"/>
      <c r="E34" s="639"/>
      <c r="F34" s="639"/>
      <c r="G34" s="639"/>
      <c r="H34" s="639"/>
      <c r="I34" s="639"/>
      <c r="J34" s="639"/>
      <c r="K34" s="639"/>
      <c r="L34" s="639"/>
      <c r="M34" s="639"/>
      <c r="N34" s="639"/>
      <c r="O34" s="639"/>
      <c r="P34" s="639"/>
      <c r="Q34" s="640"/>
      <c r="R34" s="641">
        <v>41965</v>
      </c>
      <c r="S34" s="644"/>
      <c r="T34" s="644"/>
      <c r="U34" s="644"/>
      <c r="V34" s="644"/>
      <c r="W34" s="644"/>
      <c r="X34" s="644"/>
      <c r="Y34" s="645"/>
      <c r="Z34" s="703">
        <v>1.4</v>
      </c>
      <c r="AA34" s="703"/>
      <c r="AB34" s="703"/>
      <c r="AC34" s="703"/>
      <c r="AD34" s="704">
        <v>72</v>
      </c>
      <c r="AE34" s="704"/>
      <c r="AF34" s="704"/>
      <c r="AG34" s="704"/>
      <c r="AH34" s="704"/>
      <c r="AI34" s="704"/>
      <c r="AJ34" s="704"/>
      <c r="AK34" s="704"/>
      <c r="AL34" s="646">
        <v>0</v>
      </c>
      <c r="AM34" s="647"/>
      <c r="AN34" s="647"/>
      <c r="AO34" s="705"/>
      <c r="AP34" s="214"/>
      <c r="AQ34" s="715" t="s">
        <v>318</v>
      </c>
      <c r="AR34" s="716"/>
      <c r="AS34" s="716"/>
      <c r="AT34" s="716"/>
      <c r="AU34" s="716"/>
      <c r="AV34" s="716"/>
      <c r="AW34" s="716"/>
      <c r="AX34" s="716"/>
      <c r="AY34" s="716"/>
      <c r="AZ34" s="716"/>
      <c r="BA34" s="716"/>
      <c r="BB34" s="716"/>
      <c r="BC34" s="716"/>
      <c r="BD34" s="716"/>
      <c r="BE34" s="716"/>
      <c r="BF34" s="717"/>
      <c r="BG34" s="715" t="s">
        <v>319</v>
      </c>
      <c r="BH34" s="716"/>
      <c r="BI34" s="716"/>
      <c r="BJ34" s="716"/>
      <c r="BK34" s="716"/>
      <c r="BL34" s="716"/>
      <c r="BM34" s="716"/>
      <c r="BN34" s="716"/>
      <c r="BO34" s="716"/>
      <c r="BP34" s="716"/>
      <c r="BQ34" s="716"/>
      <c r="BR34" s="716"/>
      <c r="BS34" s="716"/>
      <c r="BT34" s="716"/>
      <c r="BU34" s="716"/>
      <c r="BV34" s="716"/>
      <c r="BW34" s="716"/>
      <c r="BX34" s="716"/>
      <c r="BY34" s="716"/>
      <c r="BZ34" s="716"/>
      <c r="CA34" s="716"/>
      <c r="CB34" s="717"/>
      <c r="CD34" s="685" t="s">
        <v>320</v>
      </c>
      <c r="CE34" s="682"/>
      <c r="CF34" s="682"/>
      <c r="CG34" s="682"/>
      <c r="CH34" s="682"/>
      <c r="CI34" s="682"/>
      <c r="CJ34" s="682"/>
      <c r="CK34" s="682"/>
      <c r="CL34" s="682"/>
      <c r="CM34" s="682"/>
      <c r="CN34" s="682"/>
      <c r="CO34" s="682"/>
      <c r="CP34" s="682"/>
      <c r="CQ34" s="683"/>
      <c r="CR34" s="641">
        <v>367130</v>
      </c>
      <c r="CS34" s="644"/>
      <c r="CT34" s="644"/>
      <c r="CU34" s="644"/>
      <c r="CV34" s="644"/>
      <c r="CW34" s="644"/>
      <c r="CX34" s="644"/>
      <c r="CY34" s="645"/>
      <c r="CZ34" s="646">
        <v>12.4</v>
      </c>
      <c r="DA34" s="675"/>
      <c r="DB34" s="675"/>
      <c r="DC34" s="676"/>
      <c r="DD34" s="649">
        <v>277622</v>
      </c>
      <c r="DE34" s="644"/>
      <c r="DF34" s="644"/>
      <c r="DG34" s="644"/>
      <c r="DH34" s="644"/>
      <c r="DI34" s="644"/>
      <c r="DJ34" s="644"/>
      <c r="DK34" s="645"/>
      <c r="DL34" s="649">
        <v>208468</v>
      </c>
      <c r="DM34" s="644"/>
      <c r="DN34" s="644"/>
      <c r="DO34" s="644"/>
      <c r="DP34" s="644"/>
      <c r="DQ34" s="644"/>
      <c r="DR34" s="644"/>
      <c r="DS34" s="644"/>
      <c r="DT34" s="644"/>
      <c r="DU34" s="644"/>
      <c r="DV34" s="645"/>
      <c r="DW34" s="646">
        <v>14.6</v>
      </c>
      <c r="DX34" s="675"/>
      <c r="DY34" s="675"/>
      <c r="DZ34" s="675"/>
      <c r="EA34" s="675"/>
      <c r="EB34" s="675"/>
      <c r="EC34" s="677"/>
    </row>
    <row r="35" spans="2:133" ht="11.25" customHeight="1" x14ac:dyDescent="0.15">
      <c r="B35" s="638" t="s">
        <v>321</v>
      </c>
      <c r="C35" s="639"/>
      <c r="D35" s="639"/>
      <c r="E35" s="639"/>
      <c r="F35" s="639"/>
      <c r="G35" s="639"/>
      <c r="H35" s="639"/>
      <c r="I35" s="639"/>
      <c r="J35" s="639"/>
      <c r="K35" s="639"/>
      <c r="L35" s="639"/>
      <c r="M35" s="639"/>
      <c r="N35" s="639"/>
      <c r="O35" s="639"/>
      <c r="P35" s="639"/>
      <c r="Q35" s="640"/>
      <c r="R35" s="641">
        <v>542546</v>
      </c>
      <c r="S35" s="644"/>
      <c r="T35" s="644"/>
      <c r="U35" s="644"/>
      <c r="V35" s="644"/>
      <c r="W35" s="644"/>
      <c r="X35" s="644"/>
      <c r="Y35" s="645"/>
      <c r="Z35" s="703">
        <v>18</v>
      </c>
      <c r="AA35" s="703"/>
      <c r="AB35" s="703"/>
      <c r="AC35" s="703"/>
      <c r="AD35" s="704" t="s">
        <v>123</v>
      </c>
      <c r="AE35" s="704"/>
      <c r="AF35" s="704"/>
      <c r="AG35" s="704"/>
      <c r="AH35" s="704"/>
      <c r="AI35" s="704"/>
      <c r="AJ35" s="704"/>
      <c r="AK35" s="704"/>
      <c r="AL35" s="646" t="s">
        <v>123</v>
      </c>
      <c r="AM35" s="647"/>
      <c r="AN35" s="647"/>
      <c r="AO35" s="705"/>
      <c r="AP35" s="214"/>
      <c r="AQ35" s="709" t="s">
        <v>322</v>
      </c>
      <c r="AR35" s="710"/>
      <c r="AS35" s="710"/>
      <c r="AT35" s="710"/>
      <c r="AU35" s="710"/>
      <c r="AV35" s="710"/>
      <c r="AW35" s="710"/>
      <c r="AX35" s="710"/>
      <c r="AY35" s="711"/>
      <c r="AZ35" s="706">
        <v>195733</v>
      </c>
      <c r="BA35" s="707"/>
      <c r="BB35" s="707"/>
      <c r="BC35" s="707"/>
      <c r="BD35" s="707"/>
      <c r="BE35" s="707"/>
      <c r="BF35" s="708"/>
      <c r="BG35" s="712" t="s">
        <v>323</v>
      </c>
      <c r="BH35" s="713"/>
      <c r="BI35" s="713"/>
      <c r="BJ35" s="713"/>
      <c r="BK35" s="713"/>
      <c r="BL35" s="713"/>
      <c r="BM35" s="713"/>
      <c r="BN35" s="713"/>
      <c r="BO35" s="713"/>
      <c r="BP35" s="713"/>
      <c r="BQ35" s="713"/>
      <c r="BR35" s="713"/>
      <c r="BS35" s="713"/>
      <c r="BT35" s="713"/>
      <c r="BU35" s="714"/>
      <c r="BV35" s="706">
        <v>17633</v>
      </c>
      <c r="BW35" s="707"/>
      <c r="BX35" s="707"/>
      <c r="BY35" s="707"/>
      <c r="BZ35" s="707"/>
      <c r="CA35" s="707"/>
      <c r="CB35" s="708"/>
      <c r="CD35" s="685" t="s">
        <v>324</v>
      </c>
      <c r="CE35" s="682"/>
      <c r="CF35" s="682"/>
      <c r="CG35" s="682"/>
      <c r="CH35" s="682"/>
      <c r="CI35" s="682"/>
      <c r="CJ35" s="682"/>
      <c r="CK35" s="682"/>
      <c r="CL35" s="682"/>
      <c r="CM35" s="682"/>
      <c r="CN35" s="682"/>
      <c r="CO35" s="682"/>
      <c r="CP35" s="682"/>
      <c r="CQ35" s="683"/>
      <c r="CR35" s="641">
        <v>12343</v>
      </c>
      <c r="CS35" s="642"/>
      <c r="CT35" s="642"/>
      <c r="CU35" s="642"/>
      <c r="CV35" s="642"/>
      <c r="CW35" s="642"/>
      <c r="CX35" s="642"/>
      <c r="CY35" s="643"/>
      <c r="CZ35" s="646">
        <v>0.4</v>
      </c>
      <c r="DA35" s="675"/>
      <c r="DB35" s="675"/>
      <c r="DC35" s="676"/>
      <c r="DD35" s="649">
        <v>8052</v>
      </c>
      <c r="DE35" s="642"/>
      <c r="DF35" s="642"/>
      <c r="DG35" s="642"/>
      <c r="DH35" s="642"/>
      <c r="DI35" s="642"/>
      <c r="DJ35" s="642"/>
      <c r="DK35" s="643"/>
      <c r="DL35" s="649">
        <v>8052</v>
      </c>
      <c r="DM35" s="642"/>
      <c r="DN35" s="642"/>
      <c r="DO35" s="642"/>
      <c r="DP35" s="642"/>
      <c r="DQ35" s="642"/>
      <c r="DR35" s="642"/>
      <c r="DS35" s="642"/>
      <c r="DT35" s="642"/>
      <c r="DU35" s="642"/>
      <c r="DV35" s="643"/>
      <c r="DW35" s="646">
        <v>0.6</v>
      </c>
      <c r="DX35" s="675"/>
      <c r="DY35" s="675"/>
      <c r="DZ35" s="675"/>
      <c r="EA35" s="675"/>
      <c r="EB35" s="675"/>
      <c r="EC35" s="677"/>
    </row>
    <row r="36" spans="2:133" ht="11.25" customHeight="1" x14ac:dyDescent="0.15">
      <c r="B36" s="638" t="s">
        <v>325</v>
      </c>
      <c r="C36" s="639"/>
      <c r="D36" s="639"/>
      <c r="E36" s="639"/>
      <c r="F36" s="639"/>
      <c r="G36" s="639"/>
      <c r="H36" s="639"/>
      <c r="I36" s="639"/>
      <c r="J36" s="639"/>
      <c r="K36" s="639"/>
      <c r="L36" s="639"/>
      <c r="M36" s="639"/>
      <c r="N36" s="639"/>
      <c r="O36" s="639"/>
      <c r="P36" s="639"/>
      <c r="Q36" s="640"/>
      <c r="R36" s="641" t="s">
        <v>123</v>
      </c>
      <c r="S36" s="644"/>
      <c r="T36" s="644"/>
      <c r="U36" s="644"/>
      <c r="V36" s="644"/>
      <c r="W36" s="644"/>
      <c r="X36" s="644"/>
      <c r="Y36" s="645"/>
      <c r="Z36" s="703" t="s">
        <v>123</v>
      </c>
      <c r="AA36" s="703"/>
      <c r="AB36" s="703"/>
      <c r="AC36" s="703"/>
      <c r="AD36" s="704" t="s">
        <v>123</v>
      </c>
      <c r="AE36" s="704"/>
      <c r="AF36" s="704"/>
      <c r="AG36" s="704"/>
      <c r="AH36" s="704"/>
      <c r="AI36" s="704"/>
      <c r="AJ36" s="704"/>
      <c r="AK36" s="704"/>
      <c r="AL36" s="646" t="s">
        <v>123</v>
      </c>
      <c r="AM36" s="647"/>
      <c r="AN36" s="647"/>
      <c r="AO36" s="705"/>
      <c r="AQ36" s="678" t="s">
        <v>326</v>
      </c>
      <c r="AR36" s="679"/>
      <c r="AS36" s="679"/>
      <c r="AT36" s="679"/>
      <c r="AU36" s="679"/>
      <c r="AV36" s="679"/>
      <c r="AW36" s="679"/>
      <c r="AX36" s="679"/>
      <c r="AY36" s="680"/>
      <c r="AZ36" s="641">
        <v>1048</v>
      </c>
      <c r="BA36" s="644"/>
      <c r="BB36" s="644"/>
      <c r="BC36" s="644"/>
      <c r="BD36" s="642"/>
      <c r="BE36" s="642"/>
      <c r="BF36" s="681"/>
      <c r="BG36" s="685" t="s">
        <v>327</v>
      </c>
      <c r="BH36" s="682"/>
      <c r="BI36" s="682"/>
      <c r="BJ36" s="682"/>
      <c r="BK36" s="682"/>
      <c r="BL36" s="682"/>
      <c r="BM36" s="682"/>
      <c r="BN36" s="682"/>
      <c r="BO36" s="682"/>
      <c r="BP36" s="682"/>
      <c r="BQ36" s="682"/>
      <c r="BR36" s="682"/>
      <c r="BS36" s="682"/>
      <c r="BT36" s="682"/>
      <c r="BU36" s="683"/>
      <c r="BV36" s="641">
        <v>8356</v>
      </c>
      <c r="BW36" s="644"/>
      <c r="BX36" s="644"/>
      <c r="BY36" s="644"/>
      <c r="BZ36" s="644"/>
      <c r="CA36" s="644"/>
      <c r="CB36" s="684"/>
      <c r="CD36" s="685" t="s">
        <v>328</v>
      </c>
      <c r="CE36" s="682"/>
      <c r="CF36" s="682"/>
      <c r="CG36" s="682"/>
      <c r="CH36" s="682"/>
      <c r="CI36" s="682"/>
      <c r="CJ36" s="682"/>
      <c r="CK36" s="682"/>
      <c r="CL36" s="682"/>
      <c r="CM36" s="682"/>
      <c r="CN36" s="682"/>
      <c r="CO36" s="682"/>
      <c r="CP36" s="682"/>
      <c r="CQ36" s="683"/>
      <c r="CR36" s="641">
        <v>252273</v>
      </c>
      <c r="CS36" s="644"/>
      <c r="CT36" s="644"/>
      <c r="CU36" s="644"/>
      <c r="CV36" s="644"/>
      <c r="CW36" s="644"/>
      <c r="CX36" s="644"/>
      <c r="CY36" s="645"/>
      <c r="CZ36" s="646">
        <v>8.5</v>
      </c>
      <c r="DA36" s="675"/>
      <c r="DB36" s="675"/>
      <c r="DC36" s="676"/>
      <c r="DD36" s="649">
        <v>212266</v>
      </c>
      <c r="DE36" s="644"/>
      <c r="DF36" s="644"/>
      <c r="DG36" s="644"/>
      <c r="DH36" s="644"/>
      <c r="DI36" s="644"/>
      <c r="DJ36" s="644"/>
      <c r="DK36" s="645"/>
      <c r="DL36" s="649">
        <v>178592</v>
      </c>
      <c r="DM36" s="644"/>
      <c r="DN36" s="644"/>
      <c r="DO36" s="644"/>
      <c r="DP36" s="644"/>
      <c r="DQ36" s="644"/>
      <c r="DR36" s="644"/>
      <c r="DS36" s="644"/>
      <c r="DT36" s="644"/>
      <c r="DU36" s="644"/>
      <c r="DV36" s="645"/>
      <c r="DW36" s="646">
        <v>12.5</v>
      </c>
      <c r="DX36" s="675"/>
      <c r="DY36" s="675"/>
      <c r="DZ36" s="675"/>
      <c r="EA36" s="675"/>
      <c r="EB36" s="675"/>
      <c r="EC36" s="677"/>
    </row>
    <row r="37" spans="2:133" ht="11.25" customHeight="1" x14ac:dyDescent="0.15">
      <c r="B37" s="638" t="s">
        <v>329</v>
      </c>
      <c r="C37" s="639"/>
      <c r="D37" s="639"/>
      <c r="E37" s="639"/>
      <c r="F37" s="639"/>
      <c r="G37" s="639"/>
      <c r="H37" s="639"/>
      <c r="I37" s="639"/>
      <c r="J37" s="639"/>
      <c r="K37" s="639"/>
      <c r="L37" s="639"/>
      <c r="M37" s="639"/>
      <c r="N37" s="639"/>
      <c r="O37" s="639"/>
      <c r="P37" s="639"/>
      <c r="Q37" s="640"/>
      <c r="R37" s="641">
        <v>53846</v>
      </c>
      <c r="S37" s="644"/>
      <c r="T37" s="644"/>
      <c r="U37" s="644"/>
      <c r="V37" s="644"/>
      <c r="W37" s="644"/>
      <c r="X37" s="644"/>
      <c r="Y37" s="645"/>
      <c r="Z37" s="703">
        <v>1.8</v>
      </c>
      <c r="AA37" s="703"/>
      <c r="AB37" s="703"/>
      <c r="AC37" s="703"/>
      <c r="AD37" s="704" t="s">
        <v>123</v>
      </c>
      <c r="AE37" s="704"/>
      <c r="AF37" s="704"/>
      <c r="AG37" s="704"/>
      <c r="AH37" s="704"/>
      <c r="AI37" s="704"/>
      <c r="AJ37" s="704"/>
      <c r="AK37" s="704"/>
      <c r="AL37" s="646" t="s">
        <v>123</v>
      </c>
      <c r="AM37" s="647"/>
      <c r="AN37" s="647"/>
      <c r="AO37" s="705"/>
      <c r="AQ37" s="678" t="s">
        <v>330</v>
      </c>
      <c r="AR37" s="679"/>
      <c r="AS37" s="679"/>
      <c r="AT37" s="679"/>
      <c r="AU37" s="679"/>
      <c r="AV37" s="679"/>
      <c r="AW37" s="679"/>
      <c r="AX37" s="679"/>
      <c r="AY37" s="680"/>
      <c r="AZ37" s="641" t="s">
        <v>240</v>
      </c>
      <c r="BA37" s="644"/>
      <c r="BB37" s="644"/>
      <c r="BC37" s="644"/>
      <c r="BD37" s="642"/>
      <c r="BE37" s="642"/>
      <c r="BF37" s="681"/>
      <c r="BG37" s="685" t="s">
        <v>331</v>
      </c>
      <c r="BH37" s="682"/>
      <c r="BI37" s="682"/>
      <c r="BJ37" s="682"/>
      <c r="BK37" s="682"/>
      <c r="BL37" s="682"/>
      <c r="BM37" s="682"/>
      <c r="BN37" s="682"/>
      <c r="BO37" s="682"/>
      <c r="BP37" s="682"/>
      <c r="BQ37" s="682"/>
      <c r="BR37" s="682"/>
      <c r="BS37" s="682"/>
      <c r="BT37" s="682"/>
      <c r="BU37" s="683"/>
      <c r="BV37" s="641">
        <v>575</v>
      </c>
      <c r="BW37" s="644"/>
      <c r="BX37" s="644"/>
      <c r="BY37" s="644"/>
      <c r="BZ37" s="644"/>
      <c r="CA37" s="644"/>
      <c r="CB37" s="684"/>
      <c r="CD37" s="685" t="s">
        <v>332</v>
      </c>
      <c r="CE37" s="682"/>
      <c r="CF37" s="682"/>
      <c r="CG37" s="682"/>
      <c r="CH37" s="682"/>
      <c r="CI37" s="682"/>
      <c r="CJ37" s="682"/>
      <c r="CK37" s="682"/>
      <c r="CL37" s="682"/>
      <c r="CM37" s="682"/>
      <c r="CN37" s="682"/>
      <c r="CO37" s="682"/>
      <c r="CP37" s="682"/>
      <c r="CQ37" s="683"/>
      <c r="CR37" s="641">
        <v>109979</v>
      </c>
      <c r="CS37" s="642"/>
      <c r="CT37" s="642"/>
      <c r="CU37" s="642"/>
      <c r="CV37" s="642"/>
      <c r="CW37" s="642"/>
      <c r="CX37" s="642"/>
      <c r="CY37" s="643"/>
      <c r="CZ37" s="646">
        <v>3.7</v>
      </c>
      <c r="DA37" s="675"/>
      <c r="DB37" s="675"/>
      <c r="DC37" s="676"/>
      <c r="DD37" s="649">
        <v>109979</v>
      </c>
      <c r="DE37" s="642"/>
      <c r="DF37" s="642"/>
      <c r="DG37" s="642"/>
      <c r="DH37" s="642"/>
      <c r="DI37" s="642"/>
      <c r="DJ37" s="642"/>
      <c r="DK37" s="643"/>
      <c r="DL37" s="649">
        <v>104083</v>
      </c>
      <c r="DM37" s="642"/>
      <c r="DN37" s="642"/>
      <c r="DO37" s="642"/>
      <c r="DP37" s="642"/>
      <c r="DQ37" s="642"/>
      <c r="DR37" s="642"/>
      <c r="DS37" s="642"/>
      <c r="DT37" s="642"/>
      <c r="DU37" s="642"/>
      <c r="DV37" s="643"/>
      <c r="DW37" s="646">
        <v>7.3</v>
      </c>
      <c r="DX37" s="675"/>
      <c r="DY37" s="675"/>
      <c r="DZ37" s="675"/>
      <c r="EA37" s="675"/>
      <c r="EB37" s="675"/>
      <c r="EC37" s="677"/>
    </row>
    <row r="38" spans="2:133" ht="11.25" customHeight="1" x14ac:dyDescent="0.15">
      <c r="B38" s="653" t="s">
        <v>333</v>
      </c>
      <c r="C38" s="654"/>
      <c r="D38" s="654"/>
      <c r="E38" s="654"/>
      <c r="F38" s="654"/>
      <c r="G38" s="654"/>
      <c r="H38" s="654"/>
      <c r="I38" s="654"/>
      <c r="J38" s="654"/>
      <c r="K38" s="654"/>
      <c r="L38" s="654"/>
      <c r="M38" s="654"/>
      <c r="N38" s="654"/>
      <c r="O38" s="654"/>
      <c r="P38" s="654"/>
      <c r="Q38" s="655"/>
      <c r="R38" s="656">
        <v>3017873</v>
      </c>
      <c r="S38" s="693"/>
      <c r="T38" s="693"/>
      <c r="U38" s="693"/>
      <c r="V38" s="693"/>
      <c r="W38" s="693"/>
      <c r="X38" s="693"/>
      <c r="Y38" s="698"/>
      <c r="Z38" s="699">
        <v>100</v>
      </c>
      <c r="AA38" s="699"/>
      <c r="AB38" s="699"/>
      <c r="AC38" s="699"/>
      <c r="AD38" s="700">
        <v>1378373</v>
      </c>
      <c r="AE38" s="700"/>
      <c r="AF38" s="700"/>
      <c r="AG38" s="700"/>
      <c r="AH38" s="700"/>
      <c r="AI38" s="700"/>
      <c r="AJ38" s="700"/>
      <c r="AK38" s="700"/>
      <c r="AL38" s="659">
        <v>100</v>
      </c>
      <c r="AM38" s="701"/>
      <c r="AN38" s="701"/>
      <c r="AO38" s="702"/>
      <c r="AQ38" s="678" t="s">
        <v>334</v>
      </c>
      <c r="AR38" s="679"/>
      <c r="AS38" s="679"/>
      <c r="AT38" s="679"/>
      <c r="AU38" s="679"/>
      <c r="AV38" s="679"/>
      <c r="AW38" s="679"/>
      <c r="AX38" s="679"/>
      <c r="AY38" s="680"/>
      <c r="AZ38" s="641" t="s">
        <v>123</v>
      </c>
      <c r="BA38" s="644"/>
      <c r="BB38" s="644"/>
      <c r="BC38" s="644"/>
      <c r="BD38" s="642"/>
      <c r="BE38" s="642"/>
      <c r="BF38" s="681"/>
      <c r="BG38" s="685" t="s">
        <v>335</v>
      </c>
      <c r="BH38" s="682"/>
      <c r="BI38" s="682"/>
      <c r="BJ38" s="682"/>
      <c r="BK38" s="682"/>
      <c r="BL38" s="682"/>
      <c r="BM38" s="682"/>
      <c r="BN38" s="682"/>
      <c r="BO38" s="682"/>
      <c r="BP38" s="682"/>
      <c r="BQ38" s="682"/>
      <c r="BR38" s="682"/>
      <c r="BS38" s="682"/>
      <c r="BT38" s="682"/>
      <c r="BU38" s="683"/>
      <c r="BV38" s="641">
        <v>879</v>
      </c>
      <c r="BW38" s="644"/>
      <c r="BX38" s="644"/>
      <c r="BY38" s="644"/>
      <c r="BZ38" s="644"/>
      <c r="CA38" s="644"/>
      <c r="CB38" s="684"/>
      <c r="CD38" s="685" t="s">
        <v>336</v>
      </c>
      <c r="CE38" s="682"/>
      <c r="CF38" s="682"/>
      <c r="CG38" s="682"/>
      <c r="CH38" s="682"/>
      <c r="CI38" s="682"/>
      <c r="CJ38" s="682"/>
      <c r="CK38" s="682"/>
      <c r="CL38" s="682"/>
      <c r="CM38" s="682"/>
      <c r="CN38" s="682"/>
      <c r="CO38" s="682"/>
      <c r="CP38" s="682"/>
      <c r="CQ38" s="683"/>
      <c r="CR38" s="641">
        <v>195733</v>
      </c>
      <c r="CS38" s="644"/>
      <c r="CT38" s="644"/>
      <c r="CU38" s="644"/>
      <c r="CV38" s="644"/>
      <c r="CW38" s="644"/>
      <c r="CX38" s="644"/>
      <c r="CY38" s="645"/>
      <c r="CZ38" s="646">
        <v>6.6</v>
      </c>
      <c r="DA38" s="675"/>
      <c r="DB38" s="675"/>
      <c r="DC38" s="676"/>
      <c r="DD38" s="649">
        <v>164545</v>
      </c>
      <c r="DE38" s="644"/>
      <c r="DF38" s="644"/>
      <c r="DG38" s="644"/>
      <c r="DH38" s="644"/>
      <c r="DI38" s="644"/>
      <c r="DJ38" s="644"/>
      <c r="DK38" s="645"/>
      <c r="DL38" s="649">
        <v>156172</v>
      </c>
      <c r="DM38" s="644"/>
      <c r="DN38" s="644"/>
      <c r="DO38" s="644"/>
      <c r="DP38" s="644"/>
      <c r="DQ38" s="644"/>
      <c r="DR38" s="644"/>
      <c r="DS38" s="644"/>
      <c r="DT38" s="644"/>
      <c r="DU38" s="644"/>
      <c r="DV38" s="645"/>
      <c r="DW38" s="646">
        <v>10.9</v>
      </c>
      <c r="DX38" s="675"/>
      <c r="DY38" s="675"/>
      <c r="DZ38" s="675"/>
      <c r="EA38" s="675"/>
      <c r="EB38" s="675"/>
      <c r="EC38" s="677"/>
    </row>
    <row r="39" spans="2:133" ht="11.25" customHeight="1" x14ac:dyDescent="0.15">
      <c r="AQ39" s="678" t="s">
        <v>337</v>
      </c>
      <c r="AR39" s="679"/>
      <c r="AS39" s="679"/>
      <c r="AT39" s="679"/>
      <c r="AU39" s="679"/>
      <c r="AV39" s="679"/>
      <c r="AW39" s="679"/>
      <c r="AX39" s="679"/>
      <c r="AY39" s="680"/>
      <c r="AZ39" s="641" t="s">
        <v>123</v>
      </c>
      <c r="BA39" s="644"/>
      <c r="BB39" s="644"/>
      <c r="BC39" s="644"/>
      <c r="BD39" s="642"/>
      <c r="BE39" s="642"/>
      <c r="BF39" s="681"/>
      <c r="BG39" s="686" t="s">
        <v>338</v>
      </c>
      <c r="BH39" s="687"/>
      <c r="BI39" s="687"/>
      <c r="BJ39" s="687"/>
      <c r="BK39" s="687"/>
      <c r="BL39" s="215"/>
      <c r="BM39" s="682" t="s">
        <v>339</v>
      </c>
      <c r="BN39" s="682"/>
      <c r="BO39" s="682"/>
      <c r="BP39" s="682"/>
      <c r="BQ39" s="682"/>
      <c r="BR39" s="682"/>
      <c r="BS39" s="682"/>
      <c r="BT39" s="682"/>
      <c r="BU39" s="683"/>
      <c r="BV39" s="641">
        <v>78</v>
      </c>
      <c r="BW39" s="644"/>
      <c r="BX39" s="644"/>
      <c r="BY39" s="644"/>
      <c r="BZ39" s="644"/>
      <c r="CA39" s="644"/>
      <c r="CB39" s="684"/>
      <c r="CD39" s="685" t="s">
        <v>340</v>
      </c>
      <c r="CE39" s="682"/>
      <c r="CF39" s="682"/>
      <c r="CG39" s="682"/>
      <c r="CH39" s="682"/>
      <c r="CI39" s="682"/>
      <c r="CJ39" s="682"/>
      <c r="CK39" s="682"/>
      <c r="CL39" s="682"/>
      <c r="CM39" s="682"/>
      <c r="CN39" s="682"/>
      <c r="CO39" s="682"/>
      <c r="CP39" s="682"/>
      <c r="CQ39" s="683"/>
      <c r="CR39" s="641">
        <v>108630</v>
      </c>
      <c r="CS39" s="642"/>
      <c r="CT39" s="642"/>
      <c r="CU39" s="642"/>
      <c r="CV39" s="642"/>
      <c r="CW39" s="642"/>
      <c r="CX39" s="642"/>
      <c r="CY39" s="643"/>
      <c r="CZ39" s="646">
        <v>3.7</v>
      </c>
      <c r="DA39" s="675"/>
      <c r="DB39" s="675"/>
      <c r="DC39" s="676"/>
      <c r="DD39" s="649">
        <v>90000</v>
      </c>
      <c r="DE39" s="642"/>
      <c r="DF39" s="642"/>
      <c r="DG39" s="642"/>
      <c r="DH39" s="642"/>
      <c r="DI39" s="642"/>
      <c r="DJ39" s="642"/>
      <c r="DK39" s="643"/>
      <c r="DL39" s="649" t="s">
        <v>140</v>
      </c>
      <c r="DM39" s="642"/>
      <c r="DN39" s="642"/>
      <c r="DO39" s="642"/>
      <c r="DP39" s="642"/>
      <c r="DQ39" s="642"/>
      <c r="DR39" s="642"/>
      <c r="DS39" s="642"/>
      <c r="DT39" s="642"/>
      <c r="DU39" s="642"/>
      <c r="DV39" s="643"/>
      <c r="DW39" s="646" t="s">
        <v>123</v>
      </c>
      <c r="DX39" s="675"/>
      <c r="DY39" s="675"/>
      <c r="DZ39" s="675"/>
      <c r="EA39" s="675"/>
      <c r="EB39" s="675"/>
      <c r="EC39" s="677"/>
    </row>
    <row r="40" spans="2:133" ht="11.25" customHeight="1" x14ac:dyDescent="0.15">
      <c r="AQ40" s="678" t="s">
        <v>341</v>
      </c>
      <c r="AR40" s="679"/>
      <c r="AS40" s="679"/>
      <c r="AT40" s="679"/>
      <c r="AU40" s="679"/>
      <c r="AV40" s="679"/>
      <c r="AW40" s="679"/>
      <c r="AX40" s="679"/>
      <c r="AY40" s="680"/>
      <c r="AZ40" s="641">
        <v>39172</v>
      </c>
      <c r="BA40" s="644"/>
      <c r="BB40" s="644"/>
      <c r="BC40" s="644"/>
      <c r="BD40" s="642"/>
      <c r="BE40" s="642"/>
      <c r="BF40" s="681"/>
      <c r="BG40" s="686"/>
      <c r="BH40" s="687"/>
      <c r="BI40" s="687"/>
      <c r="BJ40" s="687"/>
      <c r="BK40" s="687"/>
      <c r="BL40" s="215"/>
      <c r="BM40" s="682" t="s">
        <v>342</v>
      </c>
      <c r="BN40" s="682"/>
      <c r="BO40" s="682"/>
      <c r="BP40" s="682"/>
      <c r="BQ40" s="682"/>
      <c r="BR40" s="682"/>
      <c r="BS40" s="682"/>
      <c r="BT40" s="682"/>
      <c r="BU40" s="683"/>
      <c r="BV40" s="641">
        <v>160</v>
      </c>
      <c r="BW40" s="644"/>
      <c r="BX40" s="644"/>
      <c r="BY40" s="644"/>
      <c r="BZ40" s="644"/>
      <c r="CA40" s="644"/>
      <c r="CB40" s="684"/>
      <c r="CD40" s="685" t="s">
        <v>343</v>
      </c>
      <c r="CE40" s="682"/>
      <c r="CF40" s="682"/>
      <c r="CG40" s="682"/>
      <c r="CH40" s="682"/>
      <c r="CI40" s="682"/>
      <c r="CJ40" s="682"/>
      <c r="CK40" s="682"/>
      <c r="CL40" s="682"/>
      <c r="CM40" s="682"/>
      <c r="CN40" s="682"/>
      <c r="CO40" s="682"/>
      <c r="CP40" s="682"/>
      <c r="CQ40" s="683"/>
      <c r="CR40" s="641">
        <v>885</v>
      </c>
      <c r="CS40" s="644"/>
      <c r="CT40" s="644"/>
      <c r="CU40" s="644"/>
      <c r="CV40" s="644"/>
      <c r="CW40" s="644"/>
      <c r="CX40" s="644"/>
      <c r="CY40" s="645"/>
      <c r="CZ40" s="646">
        <v>0</v>
      </c>
      <c r="DA40" s="675"/>
      <c r="DB40" s="675"/>
      <c r="DC40" s="676"/>
      <c r="DD40" s="649">
        <v>885</v>
      </c>
      <c r="DE40" s="644"/>
      <c r="DF40" s="644"/>
      <c r="DG40" s="644"/>
      <c r="DH40" s="644"/>
      <c r="DI40" s="644"/>
      <c r="DJ40" s="644"/>
      <c r="DK40" s="645"/>
      <c r="DL40" s="649" t="s">
        <v>123</v>
      </c>
      <c r="DM40" s="644"/>
      <c r="DN40" s="644"/>
      <c r="DO40" s="644"/>
      <c r="DP40" s="644"/>
      <c r="DQ40" s="644"/>
      <c r="DR40" s="644"/>
      <c r="DS40" s="644"/>
      <c r="DT40" s="644"/>
      <c r="DU40" s="644"/>
      <c r="DV40" s="645"/>
      <c r="DW40" s="646" t="s">
        <v>123</v>
      </c>
      <c r="DX40" s="675"/>
      <c r="DY40" s="675"/>
      <c r="DZ40" s="675"/>
      <c r="EA40" s="675"/>
      <c r="EB40" s="675"/>
      <c r="EC40" s="677"/>
    </row>
    <row r="41" spans="2:133" ht="11.25" customHeight="1" x14ac:dyDescent="0.15">
      <c r="AQ41" s="690" t="s">
        <v>344</v>
      </c>
      <c r="AR41" s="691"/>
      <c r="AS41" s="691"/>
      <c r="AT41" s="691"/>
      <c r="AU41" s="691"/>
      <c r="AV41" s="691"/>
      <c r="AW41" s="691"/>
      <c r="AX41" s="691"/>
      <c r="AY41" s="692"/>
      <c r="AZ41" s="656">
        <v>155513</v>
      </c>
      <c r="BA41" s="693"/>
      <c r="BB41" s="693"/>
      <c r="BC41" s="693"/>
      <c r="BD41" s="657"/>
      <c r="BE41" s="657"/>
      <c r="BF41" s="694"/>
      <c r="BG41" s="688"/>
      <c r="BH41" s="689"/>
      <c r="BI41" s="689"/>
      <c r="BJ41" s="689"/>
      <c r="BK41" s="689"/>
      <c r="BL41" s="216"/>
      <c r="BM41" s="695" t="s">
        <v>345</v>
      </c>
      <c r="BN41" s="695"/>
      <c r="BO41" s="695"/>
      <c r="BP41" s="695"/>
      <c r="BQ41" s="695"/>
      <c r="BR41" s="695"/>
      <c r="BS41" s="695"/>
      <c r="BT41" s="695"/>
      <c r="BU41" s="696"/>
      <c r="BV41" s="656">
        <v>332</v>
      </c>
      <c r="BW41" s="693"/>
      <c r="BX41" s="693"/>
      <c r="BY41" s="693"/>
      <c r="BZ41" s="693"/>
      <c r="CA41" s="693"/>
      <c r="CB41" s="697"/>
      <c r="CD41" s="685" t="s">
        <v>346</v>
      </c>
      <c r="CE41" s="682"/>
      <c r="CF41" s="682"/>
      <c r="CG41" s="682"/>
      <c r="CH41" s="682"/>
      <c r="CI41" s="682"/>
      <c r="CJ41" s="682"/>
      <c r="CK41" s="682"/>
      <c r="CL41" s="682"/>
      <c r="CM41" s="682"/>
      <c r="CN41" s="682"/>
      <c r="CO41" s="682"/>
      <c r="CP41" s="682"/>
      <c r="CQ41" s="683"/>
      <c r="CR41" s="641" t="s">
        <v>123</v>
      </c>
      <c r="CS41" s="642"/>
      <c r="CT41" s="642"/>
      <c r="CU41" s="642"/>
      <c r="CV41" s="642"/>
      <c r="CW41" s="642"/>
      <c r="CX41" s="642"/>
      <c r="CY41" s="643"/>
      <c r="CZ41" s="646" t="s">
        <v>123</v>
      </c>
      <c r="DA41" s="675"/>
      <c r="DB41" s="675"/>
      <c r="DC41" s="676"/>
      <c r="DD41" s="649" t="s">
        <v>123</v>
      </c>
      <c r="DE41" s="642"/>
      <c r="DF41" s="642"/>
      <c r="DG41" s="642"/>
      <c r="DH41" s="642"/>
      <c r="DI41" s="642"/>
      <c r="DJ41" s="642"/>
      <c r="DK41" s="643"/>
      <c r="DL41" s="650"/>
      <c r="DM41" s="651"/>
      <c r="DN41" s="651"/>
      <c r="DO41" s="651"/>
      <c r="DP41" s="651"/>
      <c r="DQ41" s="651"/>
      <c r="DR41" s="651"/>
      <c r="DS41" s="651"/>
      <c r="DT41" s="651"/>
      <c r="DU41" s="651"/>
      <c r="DV41" s="652"/>
      <c r="DW41" s="635"/>
      <c r="DX41" s="636"/>
      <c r="DY41" s="636"/>
      <c r="DZ41" s="636"/>
      <c r="EA41" s="636"/>
      <c r="EB41" s="636"/>
      <c r="EC41" s="637"/>
    </row>
    <row r="42" spans="2:133" ht="11.25" customHeight="1" x14ac:dyDescent="0.15">
      <c r="B42" s="209" t="s">
        <v>347</v>
      </c>
      <c r="C42" s="209"/>
      <c r="D42" s="209"/>
      <c r="E42" s="209"/>
      <c r="F42" s="209"/>
      <c r="G42" s="209"/>
      <c r="H42" s="209"/>
      <c r="I42" s="209"/>
      <c r="J42" s="209"/>
      <c r="K42" s="209"/>
      <c r="L42" s="209"/>
      <c r="M42" s="209"/>
      <c r="N42" s="209"/>
      <c r="O42" s="209"/>
      <c r="P42" s="209"/>
      <c r="Q42" s="209"/>
      <c r="R42" s="217"/>
      <c r="S42" s="217"/>
      <c r="T42" s="217"/>
      <c r="U42" s="217"/>
      <c r="V42" s="217"/>
      <c r="W42" s="217"/>
      <c r="X42" s="217"/>
      <c r="Y42" s="217"/>
      <c r="Z42" s="217"/>
      <c r="AA42" s="217"/>
      <c r="AB42" s="217"/>
      <c r="AC42" s="217"/>
      <c r="AD42" s="217"/>
      <c r="AE42" s="217"/>
      <c r="AF42" s="217"/>
      <c r="AG42" s="217"/>
      <c r="AH42" s="217"/>
      <c r="AI42" s="217"/>
      <c r="AJ42" s="217"/>
      <c r="AK42" s="217"/>
      <c r="AL42" s="217"/>
      <c r="AM42" s="217"/>
      <c r="AN42" s="217"/>
      <c r="AO42" s="217"/>
      <c r="BV42" s="218"/>
      <c r="BW42" s="218"/>
      <c r="BX42" s="218"/>
      <c r="BY42" s="218"/>
      <c r="BZ42" s="218"/>
      <c r="CA42" s="218"/>
      <c r="CB42" s="218"/>
      <c r="CD42" s="638" t="s">
        <v>348</v>
      </c>
      <c r="CE42" s="639"/>
      <c r="CF42" s="639"/>
      <c r="CG42" s="639"/>
      <c r="CH42" s="639"/>
      <c r="CI42" s="639"/>
      <c r="CJ42" s="639"/>
      <c r="CK42" s="639"/>
      <c r="CL42" s="639"/>
      <c r="CM42" s="639"/>
      <c r="CN42" s="639"/>
      <c r="CO42" s="639"/>
      <c r="CP42" s="639"/>
      <c r="CQ42" s="640"/>
      <c r="CR42" s="641">
        <v>940509</v>
      </c>
      <c r="CS42" s="644"/>
      <c r="CT42" s="644"/>
      <c r="CU42" s="644"/>
      <c r="CV42" s="644"/>
      <c r="CW42" s="644"/>
      <c r="CX42" s="644"/>
      <c r="CY42" s="645"/>
      <c r="CZ42" s="646">
        <v>31.9</v>
      </c>
      <c r="DA42" s="647"/>
      <c r="DB42" s="647"/>
      <c r="DC42" s="648"/>
      <c r="DD42" s="649">
        <v>115863</v>
      </c>
      <c r="DE42" s="644"/>
      <c r="DF42" s="644"/>
      <c r="DG42" s="644"/>
      <c r="DH42" s="644"/>
      <c r="DI42" s="644"/>
      <c r="DJ42" s="644"/>
      <c r="DK42" s="645"/>
      <c r="DL42" s="650"/>
      <c r="DM42" s="651"/>
      <c r="DN42" s="651"/>
      <c r="DO42" s="651"/>
      <c r="DP42" s="651"/>
      <c r="DQ42" s="651"/>
      <c r="DR42" s="651"/>
      <c r="DS42" s="651"/>
      <c r="DT42" s="651"/>
      <c r="DU42" s="651"/>
      <c r="DV42" s="652"/>
      <c r="DW42" s="635"/>
      <c r="DX42" s="636"/>
      <c r="DY42" s="636"/>
      <c r="DZ42" s="636"/>
      <c r="EA42" s="636"/>
      <c r="EB42" s="636"/>
      <c r="EC42" s="637"/>
    </row>
    <row r="43" spans="2:133" ht="11.25" customHeight="1" x14ac:dyDescent="0.15">
      <c r="B43" s="219" t="s">
        <v>349</v>
      </c>
      <c r="C43" s="209"/>
      <c r="D43" s="209"/>
      <c r="E43" s="209"/>
      <c r="F43" s="209"/>
      <c r="G43" s="209"/>
      <c r="H43" s="209"/>
      <c r="I43" s="209"/>
      <c r="J43" s="209"/>
      <c r="K43" s="209"/>
      <c r="L43" s="209"/>
      <c r="M43" s="209"/>
      <c r="N43" s="209"/>
      <c r="O43" s="209"/>
      <c r="P43" s="209"/>
      <c r="Q43" s="209"/>
      <c r="R43" s="217"/>
      <c r="S43" s="217"/>
      <c r="T43" s="217"/>
      <c r="U43" s="217"/>
      <c r="V43" s="217"/>
      <c r="W43" s="217"/>
      <c r="X43" s="217"/>
      <c r="Y43" s="217"/>
      <c r="Z43" s="217"/>
      <c r="AA43" s="217"/>
      <c r="AB43" s="217"/>
      <c r="AC43" s="217"/>
      <c r="AD43" s="217"/>
      <c r="AE43" s="217"/>
      <c r="AF43" s="217"/>
      <c r="AG43" s="217"/>
      <c r="AH43" s="217"/>
      <c r="AI43" s="217"/>
      <c r="AJ43" s="217"/>
      <c r="AK43" s="217"/>
      <c r="AL43" s="217"/>
      <c r="AM43" s="217"/>
      <c r="AN43" s="217"/>
      <c r="AO43" s="217"/>
      <c r="CD43" s="638" t="s">
        <v>350</v>
      </c>
      <c r="CE43" s="639"/>
      <c r="CF43" s="639"/>
      <c r="CG43" s="639"/>
      <c r="CH43" s="639"/>
      <c r="CI43" s="639"/>
      <c r="CJ43" s="639"/>
      <c r="CK43" s="639"/>
      <c r="CL43" s="639"/>
      <c r="CM43" s="639"/>
      <c r="CN43" s="639"/>
      <c r="CO43" s="639"/>
      <c r="CP43" s="639"/>
      <c r="CQ43" s="640"/>
      <c r="CR43" s="641">
        <v>23210</v>
      </c>
      <c r="CS43" s="642"/>
      <c r="CT43" s="642"/>
      <c r="CU43" s="642"/>
      <c r="CV43" s="642"/>
      <c r="CW43" s="642"/>
      <c r="CX43" s="642"/>
      <c r="CY43" s="643"/>
      <c r="CZ43" s="646">
        <v>0.8</v>
      </c>
      <c r="DA43" s="675"/>
      <c r="DB43" s="675"/>
      <c r="DC43" s="676"/>
      <c r="DD43" s="649">
        <v>23210</v>
      </c>
      <c r="DE43" s="642"/>
      <c r="DF43" s="642"/>
      <c r="DG43" s="642"/>
      <c r="DH43" s="642"/>
      <c r="DI43" s="642"/>
      <c r="DJ43" s="642"/>
      <c r="DK43" s="643"/>
      <c r="DL43" s="650"/>
      <c r="DM43" s="651"/>
      <c r="DN43" s="651"/>
      <c r="DO43" s="651"/>
      <c r="DP43" s="651"/>
      <c r="DQ43" s="651"/>
      <c r="DR43" s="651"/>
      <c r="DS43" s="651"/>
      <c r="DT43" s="651"/>
      <c r="DU43" s="651"/>
      <c r="DV43" s="652"/>
      <c r="DW43" s="635"/>
      <c r="DX43" s="636"/>
      <c r="DY43" s="636"/>
      <c r="DZ43" s="636"/>
      <c r="EA43" s="636"/>
      <c r="EB43" s="636"/>
      <c r="EC43" s="637"/>
    </row>
    <row r="44" spans="2:133" ht="11.25" customHeight="1" x14ac:dyDescent="0.15">
      <c r="B44" s="220" t="s">
        <v>351</v>
      </c>
      <c r="CD44" s="669" t="s">
        <v>302</v>
      </c>
      <c r="CE44" s="670"/>
      <c r="CF44" s="638" t="s">
        <v>352</v>
      </c>
      <c r="CG44" s="639"/>
      <c r="CH44" s="639"/>
      <c r="CI44" s="639"/>
      <c r="CJ44" s="639"/>
      <c r="CK44" s="639"/>
      <c r="CL44" s="639"/>
      <c r="CM44" s="639"/>
      <c r="CN44" s="639"/>
      <c r="CO44" s="639"/>
      <c r="CP44" s="639"/>
      <c r="CQ44" s="640"/>
      <c r="CR44" s="641">
        <v>938381</v>
      </c>
      <c r="CS44" s="644"/>
      <c r="CT44" s="644"/>
      <c r="CU44" s="644"/>
      <c r="CV44" s="644"/>
      <c r="CW44" s="644"/>
      <c r="CX44" s="644"/>
      <c r="CY44" s="645"/>
      <c r="CZ44" s="646">
        <v>31.8</v>
      </c>
      <c r="DA44" s="647"/>
      <c r="DB44" s="647"/>
      <c r="DC44" s="648"/>
      <c r="DD44" s="649">
        <v>113735</v>
      </c>
      <c r="DE44" s="644"/>
      <c r="DF44" s="644"/>
      <c r="DG44" s="644"/>
      <c r="DH44" s="644"/>
      <c r="DI44" s="644"/>
      <c r="DJ44" s="644"/>
      <c r="DK44" s="645"/>
      <c r="DL44" s="650"/>
      <c r="DM44" s="651"/>
      <c r="DN44" s="651"/>
      <c r="DO44" s="651"/>
      <c r="DP44" s="651"/>
      <c r="DQ44" s="651"/>
      <c r="DR44" s="651"/>
      <c r="DS44" s="651"/>
      <c r="DT44" s="651"/>
      <c r="DU44" s="651"/>
      <c r="DV44" s="652"/>
      <c r="DW44" s="635"/>
      <c r="DX44" s="636"/>
      <c r="DY44" s="636"/>
      <c r="DZ44" s="636"/>
      <c r="EA44" s="636"/>
      <c r="EB44" s="636"/>
      <c r="EC44" s="637"/>
    </row>
    <row r="45" spans="2:133" ht="11.25" customHeight="1" x14ac:dyDescent="0.15">
      <c r="CD45" s="671"/>
      <c r="CE45" s="672"/>
      <c r="CF45" s="638" t="s">
        <v>353</v>
      </c>
      <c r="CG45" s="639"/>
      <c r="CH45" s="639"/>
      <c r="CI45" s="639"/>
      <c r="CJ45" s="639"/>
      <c r="CK45" s="639"/>
      <c r="CL45" s="639"/>
      <c r="CM45" s="639"/>
      <c r="CN45" s="639"/>
      <c r="CO45" s="639"/>
      <c r="CP45" s="639"/>
      <c r="CQ45" s="640"/>
      <c r="CR45" s="641">
        <v>658241</v>
      </c>
      <c r="CS45" s="642"/>
      <c r="CT45" s="642"/>
      <c r="CU45" s="642"/>
      <c r="CV45" s="642"/>
      <c r="CW45" s="642"/>
      <c r="CX45" s="642"/>
      <c r="CY45" s="643"/>
      <c r="CZ45" s="646">
        <v>22.3</v>
      </c>
      <c r="DA45" s="675"/>
      <c r="DB45" s="675"/>
      <c r="DC45" s="676"/>
      <c r="DD45" s="649">
        <v>19847</v>
      </c>
      <c r="DE45" s="642"/>
      <c r="DF45" s="642"/>
      <c r="DG45" s="642"/>
      <c r="DH45" s="642"/>
      <c r="DI45" s="642"/>
      <c r="DJ45" s="642"/>
      <c r="DK45" s="643"/>
      <c r="DL45" s="650"/>
      <c r="DM45" s="651"/>
      <c r="DN45" s="651"/>
      <c r="DO45" s="651"/>
      <c r="DP45" s="651"/>
      <c r="DQ45" s="651"/>
      <c r="DR45" s="651"/>
      <c r="DS45" s="651"/>
      <c r="DT45" s="651"/>
      <c r="DU45" s="651"/>
      <c r="DV45" s="652"/>
      <c r="DW45" s="635"/>
      <c r="DX45" s="636"/>
      <c r="DY45" s="636"/>
      <c r="DZ45" s="636"/>
      <c r="EA45" s="636"/>
      <c r="EB45" s="636"/>
      <c r="EC45" s="637"/>
    </row>
    <row r="46" spans="2:133" ht="11.25" customHeight="1" x14ac:dyDescent="0.15">
      <c r="CD46" s="671"/>
      <c r="CE46" s="672"/>
      <c r="CF46" s="638" t="s">
        <v>354</v>
      </c>
      <c r="CG46" s="639"/>
      <c r="CH46" s="639"/>
      <c r="CI46" s="639"/>
      <c r="CJ46" s="639"/>
      <c r="CK46" s="639"/>
      <c r="CL46" s="639"/>
      <c r="CM46" s="639"/>
      <c r="CN46" s="639"/>
      <c r="CO46" s="639"/>
      <c r="CP46" s="639"/>
      <c r="CQ46" s="640"/>
      <c r="CR46" s="641">
        <v>279305</v>
      </c>
      <c r="CS46" s="644"/>
      <c r="CT46" s="644"/>
      <c r="CU46" s="644"/>
      <c r="CV46" s="644"/>
      <c r="CW46" s="644"/>
      <c r="CX46" s="644"/>
      <c r="CY46" s="645"/>
      <c r="CZ46" s="646">
        <v>9.5</v>
      </c>
      <c r="DA46" s="647"/>
      <c r="DB46" s="647"/>
      <c r="DC46" s="648"/>
      <c r="DD46" s="649">
        <v>93853</v>
      </c>
      <c r="DE46" s="644"/>
      <c r="DF46" s="644"/>
      <c r="DG46" s="644"/>
      <c r="DH46" s="644"/>
      <c r="DI46" s="644"/>
      <c r="DJ46" s="644"/>
      <c r="DK46" s="645"/>
      <c r="DL46" s="650"/>
      <c r="DM46" s="651"/>
      <c r="DN46" s="651"/>
      <c r="DO46" s="651"/>
      <c r="DP46" s="651"/>
      <c r="DQ46" s="651"/>
      <c r="DR46" s="651"/>
      <c r="DS46" s="651"/>
      <c r="DT46" s="651"/>
      <c r="DU46" s="651"/>
      <c r="DV46" s="652"/>
      <c r="DW46" s="635"/>
      <c r="DX46" s="636"/>
      <c r="DY46" s="636"/>
      <c r="DZ46" s="636"/>
      <c r="EA46" s="636"/>
      <c r="EB46" s="636"/>
      <c r="EC46" s="637"/>
    </row>
    <row r="47" spans="2:133" ht="11.25" customHeight="1" x14ac:dyDescent="0.15">
      <c r="CD47" s="671"/>
      <c r="CE47" s="672"/>
      <c r="CF47" s="638" t="s">
        <v>355</v>
      </c>
      <c r="CG47" s="639"/>
      <c r="CH47" s="639"/>
      <c r="CI47" s="639"/>
      <c r="CJ47" s="639"/>
      <c r="CK47" s="639"/>
      <c r="CL47" s="639"/>
      <c r="CM47" s="639"/>
      <c r="CN47" s="639"/>
      <c r="CO47" s="639"/>
      <c r="CP47" s="639"/>
      <c r="CQ47" s="640"/>
      <c r="CR47" s="641">
        <v>2128</v>
      </c>
      <c r="CS47" s="642"/>
      <c r="CT47" s="642"/>
      <c r="CU47" s="642"/>
      <c r="CV47" s="642"/>
      <c r="CW47" s="642"/>
      <c r="CX47" s="642"/>
      <c r="CY47" s="643"/>
      <c r="CZ47" s="646">
        <v>0.1</v>
      </c>
      <c r="DA47" s="675"/>
      <c r="DB47" s="675"/>
      <c r="DC47" s="676"/>
      <c r="DD47" s="649">
        <v>2128</v>
      </c>
      <c r="DE47" s="642"/>
      <c r="DF47" s="642"/>
      <c r="DG47" s="642"/>
      <c r="DH47" s="642"/>
      <c r="DI47" s="642"/>
      <c r="DJ47" s="642"/>
      <c r="DK47" s="643"/>
      <c r="DL47" s="650"/>
      <c r="DM47" s="651"/>
      <c r="DN47" s="651"/>
      <c r="DO47" s="651"/>
      <c r="DP47" s="651"/>
      <c r="DQ47" s="651"/>
      <c r="DR47" s="651"/>
      <c r="DS47" s="651"/>
      <c r="DT47" s="651"/>
      <c r="DU47" s="651"/>
      <c r="DV47" s="652"/>
      <c r="DW47" s="635"/>
      <c r="DX47" s="636"/>
      <c r="DY47" s="636"/>
      <c r="DZ47" s="636"/>
      <c r="EA47" s="636"/>
      <c r="EB47" s="636"/>
      <c r="EC47" s="637"/>
    </row>
    <row r="48" spans="2:133" x14ac:dyDescent="0.15">
      <c r="CD48" s="673"/>
      <c r="CE48" s="674"/>
      <c r="CF48" s="638" t="s">
        <v>356</v>
      </c>
      <c r="CG48" s="639"/>
      <c r="CH48" s="639"/>
      <c r="CI48" s="639"/>
      <c r="CJ48" s="639"/>
      <c r="CK48" s="639"/>
      <c r="CL48" s="639"/>
      <c r="CM48" s="639"/>
      <c r="CN48" s="639"/>
      <c r="CO48" s="639"/>
      <c r="CP48" s="639"/>
      <c r="CQ48" s="640"/>
      <c r="CR48" s="641" t="s">
        <v>240</v>
      </c>
      <c r="CS48" s="644"/>
      <c r="CT48" s="644"/>
      <c r="CU48" s="644"/>
      <c r="CV48" s="644"/>
      <c r="CW48" s="644"/>
      <c r="CX48" s="644"/>
      <c r="CY48" s="645"/>
      <c r="CZ48" s="646" t="s">
        <v>240</v>
      </c>
      <c r="DA48" s="647"/>
      <c r="DB48" s="647"/>
      <c r="DC48" s="648"/>
      <c r="DD48" s="649" t="s">
        <v>240</v>
      </c>
      <c r="DE48" s="644"/>
      <c r="DF48" s="644"/>
      <c r="DG48" s="644"/>
      <c r="DH48" s="644"/>
      <c r="DI48" s="644"/>
      <c r="DJ48" s="644"/>
      <c r="DK48" s="645"/>
      <c r="DL48" s="650"/>
      <c r="DM48" s="651"/>
      <c r="DN48" s="651"/>
      <c r="DO48" s="651"/>
      <c r="DP48" s="651"/>
      <c r="DQ48" s="651"/>
      <c r="DR48" s="651"/>
      <c r="DS48" s="651"/>
      <c r="DT48" s="651"/>
      <c r="DU48" s="651"/>
      <c r="DV48" s="652"/>
      <c r="DW48" s="635"/>
      <c r="DX48" s="636"/>
      <c r="DY48" s="636"/>
      <c r="DZ48" s="636"/>
      <c r="EA48" s="636"/>
      <c r="EB48" s="636"/>
      <c r="EC48" s="637"/>
    </row>
    <row r="49" spans="82:133" ht="11.25" customHeight="1" x14ac:dyDescent="0.15">
      <c r="CD49" s="653" t="s">
        <v>357</v>
      </c>
      <c r="CE49" s="654"/>
      <c r="CF49" s="654"/>
      <c r="CG49" s="654"/>
      <c r="CH49" s="654"/>
      <c r="CI49" s="654"/>
      <c r="CJ49" s="654"/>
      <c r="CK49" s="654"/>
      <c r="CL49" s="654"/>
      <c r="CM49" s="654"/>
      <c r="CN49" s="654"/>
      <c r="CO49" s="654"/>
      <c r="CP49" s="654"/>
      <c r="CQ49" s="655"/>
      <c r="CR49" s="656">
        <v>2951411</v>
      </c>
      <c r="CS49" s="657"/>
      <c r="CT49" s="657"/>
      <c r="CU49" s="657"/>
      <c r="CV49" s="657"/>
      <c r="CW49" s="657"/>
      <c r="CX49" s="657"/>
      <c r="CY49" s="658"/>
      <c r="CZ49" s="659">
        <v>100</v>
      </c>
      <c r="DA49" s="660"/>
      <c r="DB49" s="660"/>
      <c r="DC49" s="661"/>
      <c r="DD49" s="662">
        <v>1643176</v>
      </c>
      <c r="DE49" s="657"/>
      <c r="DF49" s="657"/>
      <c r="DG49" s="657"/>
      <c r="DH49" s="657"/>
      <c r="DI49" s="657"/>
      <c r="DJ49" s="657"/>
      <c r="DK49" s="658"/>
      <c r="DL49" s="663"/>
      <c r="DM49" s="664"/>
      <c r="DN49" s="664"/>
      <c r="DO49" s="664"/>
      <c r="DP49" s="664"/>
      <c r="DQ49" s="664"/>
      <c r="DR49" s="664"/>
      <c r="DS49" s="664"/>
      <c r="DT49" s="664"/>
      <c r="DU49" s="664"/>
      <c r="DV49" s="665"/>
      <c r="DW49" s="666"/>
      <c r="DX49" s="667"/>
      <c r="DY49" s="667"/>
      <c r="DZ49" s="667"/>
      <c r="EA49" s="667"/>
      <c r="EB49" s="667"/>
      <c r="EC49" s="668"/>
    </row>
    <row r="50" spans="82:133" hidden="1" x14ac:dyDescent="0.15"/>
    <row r="51" spans="82:133" hidden="1" x14ac:dyDescent="0.15"/>
    <row r="52" spans="82:133" hidden="1" x14ac:dyDescent="0.15"/>
    <row r="53" spans="82:133" hidden="1" x14ac:dyDescent="0.15"/>
  </sheetData>
  <sheetProtection algorithmName="SHA-512" hashValue="3TzO6lHNq/W1yCVSC/UMNDMtre5frfBxe6Ax4mcpJEpLMQge7zHT5UuC1I9wmGCY5wI1H/0r7pTwUF42Nkgrog==" saltValue="A9xaQTXes3BR9XWvXD8kTg==" spinCount="100000" sheet="1" objects="1" scenarios="1"/>
  <mergeCells count="582">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B7:Q7"/>
    <mergeCell ref="R7:Y7"/>
    <mergeCell ref="Z7:AC7"/>
    <mergeCell ref="AD7:AK7"/>
    <mergeCell ref="AL7:AO7"/>
    <mergeCell ref="AP7:BF7"/>
    <mergeCell ref="BG7:BN7"/>
    <mergeCell ref="BO7:BR7"/>
    <mergeCell ref="BS7:CB7"/>
    <mergeCell ref="CD6:CQ6"/>
    <mergeCell ref="CR6:CY6"/>
    <mergeCell ref="CZ6:DC6"/>
    <mergeCell ref="DD6:DP6"/>
    <mergeCell ref="CD7:CQ7"/>
    <mergeCell ref="CR7:CY7"/>
    <mergeCell ref="CZ7:DC7"/>
    <mergeCell ref="DD7:DP7"/>
    <mergeCell ref="DQ7:EC7"/>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B10:Q10"/>
    <mergeCell ref="R10:Y10"/>
    <mergeCell ref="Z10:AC10"/>
    <mergeCell ref="AD10:AK10"/>
    <mergeCell ref="AL10:AO10"/>
    <mergeCell ref="AP10:BF10"/>
    <mergeCell ref="BG10:BN10"/>
    <mergeCell ref="BO10:BR10"/>
    <mergeCell ref="BS10:CB10"/>
    <mergeCell ref="CD9:CQ9"/>
    <mergeCell ref="CR9:CY9"/>
    <mergeCell ref="CZ9:DC9"/>
    <mergeCell ref="DD9:DP9"/>
    <mergeCell ref="CD10:CQ10"/>
    <mergeCell ref="CR10:CY10"/>
    <mergeCell ref="CZ10:DC10"/>
    <mergeCell ref="DD10:DP10"/>
    <mergeCell ref="DQ10:EC10"/>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B13:Q13"/>
    <mergeCell ref="R13:Y13"/>
    <mergeCell ref="Z13:AC13"/>
    <mergeCell ref="AD13:AK13"/>
    <mergeCell ref="AL13:AO13"/>
    <mergeCell ref="AP13:BF13"/>
    <mergeCell ref="BG13:BN13"/>
    <mergeCell ref="BO13:BR13"/>
    <mergeCell ref="BS13:CB13"/>
    <mergeCell ref="CD12:CQ12"/>
    <mergeCell ref="CR12:CY12"/>
    <mergeCell ref="CZ12:DC12"/>
    <mergeCell ref="DD12:DP12"/>
    <mergeCell ref="CD13:CQ13"/>
    <mergeCell ref="CR13:CY13"/>
    <mergeCell ref="CZ13:DC13"/>
    <mergeCell ref="DD13:DP13"/>
    <mergeCell ref="DQ13:EC13"/>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B16:Q16"/>
    <mergeCell ref="R16:Y16"/>
    <mergeCell ref="Z16:AC16"/>
    <mergeCell ref="AD16:AK16"/>
    <mergeCell ref="AL16:AO16"/>
    <mergeCell ref="AP16:BF16"/>
    <mergeCell ref="BG16:BN16"/>
    <mergeCell ref="BO16:BR16"/>
    <mergeCell ref="BS16:CB16"/>
    <mergeCell ref="CD15:CQ15"/>
    <mergeCell ref="CR15:CY15"/>
    <mergeCell ref="CZ15:DC15"/>
    <mergeCell ref="DD15:DP15"/>
    <mergeCell ref="CD16:CQ16"/>
    <mergeCell ref="CR16:CY16"/>
    <mergeCell ref="CZ16:DC16"/>
    <mergeCell ref="DD16:DP16"/>
    <mergeCell ref="DQ16:EC16"/>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B19:Q19"/>
    <mergeCell ref="R19:Y19"/>
    <mergeCell ref="Z19:AC19"/>
    <mergeCell ref="AD19:AK19"/>
    <mergeCell ref="AL19:AO19"/>
    <mergeCell ref="AP19:BF19"/>
    <mergeCell ref="BG19:BN19"/>
    <mergeCell ref="BO19:BR19"/>
    <mergeCell ref="BS19:CB19"/>
    <mergeCell ref="CD18:CQ18"/>
    <mergeCell ref="CR18:CY18"/>
    <mergeCell ref="CZ18:DC18"/>
    <mergeCell ref="DD18:DP18"/>
    <mergeCell ref="CD19:CQ19"/>
    <mergeCell ref="CR19:CY19"/>
    <mergeCell ref="CZ19:DC19"/>
    <mergeCell ref="DD19:DP19"/>
    <mergeCell ref="DQ19:EC19"/>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21:CQ21"/>
    <mergeCell ref="CR21:CY21"/>
    <mergeCell ref="CZ21:DC21"/>
    <mergeCell ref="DD21:DP21"/>
    <mergeCell ref="CD23:CQ23"/>
    <mergeCell ref="CR23:CY23"/>
    <mergeCell ref="CZ23:DC23"/>
    <mergeCell ref="DD23:DK23"/>
    <mergeCell ref="DL23:DV23"/>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B30:Q30"/>
    <mergeCell ref="R30:Y30"/>
    <mergeCell ref="Z30:AC30"/>
    <mergeCell ref="AD30:AK30"/>
    <mergeCell ref="AL30:AO30"/>
    <mergeCell ref="AP30:AS32"/>
    <mergeCell ref="AT30:AT32"/>
    <mergeCell ref="AX30:BF30"/>
    <mergeCell ref="BR29:CB29"/>
    <mergeCell ref="DD30:DK30"/>
    <mergeCell ref="BR31:BW31"/>
    <mergeCell ref="BX31:CB31"/>
    <mergeCell ref="CF31:CQ31"/>
    <mergeCell ref="CR31:CY31"/>
    <mergeCell ref="CZ31:DC31"/>
    <mergeCell ref="DD31:DK31"/>
    <mergeCell ref="CZ32:DC32"/>
    <mergeCell ref="DD32:DK32"/>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8:CQ38"/>
    <mergeCell ref="CR38:CY38"/>
    <mergeCell ref="CZ38:DC38"/>
    <mergeCell ref="AQ41:AY41"/>
    <mergeCell ref="AZ41:BF41"/>
    <mergeCell ref="BM41:BU41"/>
    <mergeCell ref="BV41:CB41"/>
    <mergeCell ref="CD41:CQ41"/>
    <mergeCell ref="CR41:CY41"/>
    <mergeCell ref="CZ41:DC41"/>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DD41:DK41"/>
    <mergeCell ref="DL41:DV41"/>
    <mergeCell ref="DW41:EC41"/>
    <mergeCell ref="CD42:CQ42"/>
    <mergeCell ref="CR42:CY42"/>
    <mergeCell ref="CZ42:DC42"/>
    <mergeCell ref="DD42:DK42"/>
    <mergeCell ref="DL42:DV42"/>
    <mergeCell ref="DW42:EC42"/>
    <mergeCell ref="CD43:CQ43"/>
    <mergeCell ref="CR43:CY43"/>
    <mergeCell ref="CZ43:DC43"/>
    <mergeCell ref="DD43:DK43"/>
    <mergeCell ref="DL43:DV43"/>
    <mergeCell ref="CZ45:DC45"/>
    <mergeCell ref="DD45:DK45"/>
    <mergeCell ref="DL45:DV45"/>
    <mergeCell ref="DW43:EC43"/>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DW47:EC47"/>
    <mergeCell ref="DW44:EC44"/>
    <mergeCell ref="CF45:CQ45"/>
    <mergeCell ref="CR45:CY45"/>
    <mergeCell ref="DW45:EC45"/>
    <mergeCell ref="CF44:CQ44"/>
    <mergeCell ref="CR44:CY44"/>
    <mergeCell ref="CZ44:DC44"/>
    <mergeCell ref="DD44:DK44"/>
    <mergeCell ref="DL44:DV44"/>
  </mergeCells>
  <phoneticPr fontId="2"/>
  <printOptions horizontalCentered="1"/>
  <pageMargins left="0" right="0" top="0.39370078740157483" bottom="0.39370078740157483" header="0.19685039370078741" footer="0.19685039370078741"/>
  <pageSetup paperSize="9" scale="70"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EA136"/>
  <sheetViews>
    <sheetView zoomScale="70" zoomScaleNormal="70" zoomScaleSheetLayoutView="70" workbookViewId="0"/>
  </sheetViews>
  <sheetFormatPr defaultColWidth="0" defaultRowHeight="13.5" zeroHeight="1" x14ac:dyDescent="0.15"/>
  <cols>
    <col min="1" max="130" width="2.75" style="269" customWidth="1"/>
    <col min="131" max="131" width="1.625" style="269" customWidth="1"/>
    <col min="132" max="16384" width="9" style="269" hidden="1"/>
  </cols>
  <sheetData>
    <row r="1" spans="1:131" s="227" customFormat="1" ht="11.25" customHeight="1" thickBot="1" x14ac:dyDescent="0.2">
      <c r="A1" s="222"/>
      <c r="B1" s="222"/>
      <c r="C1" s="222"/>
      <c r="D1" s="222"/>
      <c r="E1" s="222"/>
      <c r="F1" s="222"/>
      <c r="G1" s="222"/>
      <c r="H1" s="222"/>
      <c r="I1" s="222"/>
      <c r="J1" s="222"/>
      <c r="K1" s="222"/>
      <c r="L1" s="222"/>
      <c r="M1" s="222"/>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3"/>
      <c r="CE1" s="223"/>
      <c r="CF1" s="223"/>
      <c r="CG1" s="223"/>
      <c r="CH1" s="223"/>
      <c r="CI1" s="223"/>
      <c r="CJ1" s="223"/>
      <c r="CK1" s="223"/>
      <c r="CL1" s="223"/>
      <c r="CM1" s="223"/>
      <c r="CN1" s="223"/>
      <c r="CO1" s="223"/>
      <c r="CP1" s="223"/>
      <c r="CQ1" s="223"/>
      <c r="CR1" s="223"/>
      <c r="CS1" s="223"/>
      <c r="CT1" s="223"/>
      <c r="CU1" s="223"/>
      <c r="CV1" s="223"/>
      <c r="CW1" s="223"/>
      <c r="CX1" s="223"/>
      <c r="CY1" s="223"/>
      <c r="CZ1" s="223"/>
      <c r="DA1" s="223"/>
      <c r="DB1" s="223"/>
      <c r="DC1" s="223"/>
      <c r="DD1" s="223"/>
      <c r="DE1" s="223"/>
      <c r="DF1" s="223"/>
      <c r="DG1" s="223"/>
      <c r="DH1" s="223"/>
      <c r="DI1" s="223"/>
      <c r="DJ1" s="223"/>
      <c r="DK1" s="223"/>
      <c r="DL1" s="223"/>
      <c r="DM1" s="223"/>
      <c r="DN1" s="223"/>
      <c r="DO1" s="223"/>
      <c r="DP1" s="224"/>
      <c r="DQ1" s="225"/>
      <c r="DR1" s="225"/>
      <c r="DS1" s="225"/>
      <c r="DT1" s="225"/>
      <c r="DU1" s="225"/>
      <c r="DV1" s="225"/>
      <c r="DW1" s="225"/>
      <c r="DX1" s="225"/>
      <c r="DY1" s="225"/>
      <c r="DZ1" s="225"/>
      <c r="EA1" s="226"/>
    </row>
    <row r="2" spans="1:131" s="231" customFormat="1" ht="26.25" customHeight="1" thickBot="1" x14ac:dyDescent="0.2">
      <c r="A2" s="228" t="s">
        <v>358</v>
      </c>
      <c r="B2" s="229"/>
      <c r="C2" s="229"/>
      <c r="D2" s="229"/>
      <c r="E2" s="229"/>
      <c r="F2" s="229"/>
      <c r="G2" s="229"/>
      <c r="H2" s="229"/>
      <c r="I2" s="229"/>
      <c r="J2" s="229"/>
      <c r="K2" s="229"/>
      <c r="L2" s="229"/>
      <c r="M2" s="229"/>
      <c r="N2" s="229"/>
      <c r="O2" s="229"/>
      <c r="P2" s="229"/>
      <c r="Q2" s="229"/>
      <c r="R2" s="229"/>
      <c r="S2" s="229"/>
      <c r="T2" s="229"/>
      <c r="U2" s="229"/>
      <c r="V2" s="229"/>
      <c r="W2" s="229"/>
      <c r="X2" s="229"/>
      <c r="Y2" s="229"/>
      <c r="Z2" s="229"/>
      <c r="AA2" s="229"/>
      <c r="AB2" s="229"/>
      <c r="AC2" s="229"/>
      <c r="AD2" s="229"/>
      <c r="AE2" s="229"/>
      <c r="AF2" s="229"/>
      <c r="AG2" s="229"/>
      <c r="AH2" s="229"/>
      <c r="AI2" s="229"/>
      <c r="AJ2" s="229"/>
      <c r="AK2" s="229"/>
      <c r="AL2" s="229"/>
      <c r="AM2" s="229"/>
      <c r="AN2" s="229"/>
      <c r="AO2" s="229"/>
      <c r="AP2" s="229"/>
      <c r="AQ2" s="229"/>
      <c r="AR2" s="229"/>
      <c r="AS2" s="229"/>
      <c r="AT2" s="229"/>
      <c r="AU2" s="229"/>
      <c r="AV2" s="229"/>
      <c r="AW2" s="229"/>
      <c r="AX2" s="229"/>
      <c r="AY2" s="229"/>
      <c r="AZ2" s="229"/>
      <c r="BA2" s="229"/>
      <c r="BB2" s="229"/>
      <c r="BC2" s="229"/>
      <c r="BD2" s="229"/>
      <c r="BE2" s="229"/>
      <c r="BF2" s="229"/>
      <c r="BG2" s="229"/>
      <c r="BH2" s="229"/>
      <c r="BI2" s="229"/>
      <c r="BJ2" s="229"/>
      <c r="BK2" s="229"/>
      <c r="BL2" s="229"/>
      <c r="BM2" s="229"/>
      <c r="BN2" s="229"/>
      <c r="BO2" s="229"/>
      <c r="BP2" s="229"/>
      <c r="BQ2" s="229"/>
      <c r="BR2" s="229"/>
      <c r="BS2" s="229"/>
      <c r="BT2" s="229"/>
      <c r="BU2" s="229"/>
      <c r="BV2" s="229"/>
      <c r="BW2" s="229"/>
      <c r="BX2" s="229"/>
      <c r="BY2" s="229"/>
      <c r="BZ2" s="229"/>
      <c r="CA2" s="229"/>
      <c r="CB2" s="229"/>
      <c r="CC2" s="229"/>
      <c r="CD2" s="229"/>
      <c r="CE2" s="229"/>
      <c r="CF2" s="229"/>
      <c r="CG2" s="229"/>
      <c r="CH2" s="229"/>
      <c r="CI2" s="229"/>
      <c r="CJ2" s="229"/>
      <c r="CK2" s="229"/>
      <c r="CL2" s="229"/>
      <c r="CM2" s="229"/>
      <c r="CN2" s="229"/>
      <c r="CO2" s="229"/>
      <c r="CP2" s="229"/>
      <c r="CQ2" s="229"/>
      <c r="CR2" s="229"/>
      <c r="CS2" s="229"/>
      <c r="CT2" s="229"/>
      <c r="CU2" s="229"/>
      <c r="CV2" s="229"/>
      <c r="CW2" s="229"/>
      <c r="CX2" s="229"/>
      <c r="CY2" s="229"/>
      <c r="CZ2" s="229"/>
      <c r="DA2" s="229"/>
      <c r="DB2" s="229"/>
      <c r="DC2" s="229"/>
      <c r="DD2" s="229"/>
      <c r="DE2" s="229"/>
      <c r="DF2" s="229"/>
      <c r="DG2" s="229"/>
      <c r="DH2" s="229"/>
      <c r="DI2" s="229"/>
      <c r="DJ2" s="1180" t="s">
        <v>359</v>
      </c>
      <c r="DK2" s="1181"/>
      <c r="DL2" s="1181"/>
      <c r="DM2" s="1181"/>
      <c r="DN2" s="1181"/>
      <c r="DO2" s="1182"/>
      <c r="DP2" s="229"/>
      <c r="DQ2" s="1180" t="s">
        <v>360</v>
      </c>
      <c r="DR2" s="1181"/>
      <c r="DS2" s="1181"/>
      <c r="DT2" s="1181"/>
      <c r="DU2" s="1181"/>
      <c r="DV2" s="1181"/>
      <c r="DW2" s="1181"/>
      <c r="DX2" s="1181"/>
      <c r="DY2" s="1181"/>
      <c r="DZ2" s="1182"/>
      <c r="EA2" s="230"/>
    </row>
    <row r="3" spans="1:131" s="227" customFormat="1" ht="11.25" customHeight="1" x14ac:dyDescent="0.15">
      <c r="A3" s="223"/>
      <c r="B3" s="223"/>
      <c r="C3" s="223"/>
      <c r="D3" s="223"/>
      <c r="E3" s="223"/>
      <c r="F3" s="223"/>
      <c r="G3" s="223"/>
      <c r="H3" s="223"/>
      <c r="I3" s="223"/>
      <c r="J3" s="223"/>
      <c r="K3" s="223"/>
      <c r="L3" s="223"/>
      <c r="M3" s="223"/>
      <c r="N3" s="223"/>
      <c r="O3" s="223"/>
      <c r="P3" s="223"/>
      <c r="Q3" s="223"/>
      <c r="R3" s="223"/>
      <c r="S3" s="223"/>
      <c r="T3" s="223"/>
      <c r="U3" s="223"/>
      <c r="V3" s="223"/>
      <c r="W3" s="223"/>
      <c r="X3" s="223"/>
      <c r="Y3" s="223"/>
      <c r="Z3" s="223"/>
      <c r="AA3" s="223"/>
      <c r="AB3" s="223"/>
      <c r="AC3" s="223"/>
      <c r="AD3" s="223"/>
      <c r="AE3" s="223"/>
      <c r="AF3" s="223"/>
      <c r="AG3" s="223"/>
      <c r="AH3" s="223"/>
      <c r="AI3" s="223"/>
      <c r="AJ3" s="223"/>
      <c r="AK3" s="223"/>
      <c r="AL3" s="223"/>
      <c r="AM3" s="223"/>
      <c r="AN3" s="223"/>
      <c r="AO3" s="223"/>
      <c r="AP3" s="223"/>
      <c r="AQ3" s="223"/>
      <c r="AR3" s="223"/>
      <c r="AS3" s="223"/>
      <c r="AT3" s="223"/>
      <c r="AU3" s="223"/>
      <c r="AV3" s="223"/>
      <c r="AW3" s="223"/>
      <c r="AX3" s="223"/>
      <c r="AY3" s="223"/>
      <c r="AZ3" s="223"/>
      <c r="BA3" s="223"/>
      <c r="BB3" s="223"/>
      <c r="BC3" s="223"/>
      <c r="BD3" s="223"/>
      <c r="BE3" s="223"/>
      <c r="BF3" s="223"/>
      <c r="BG3" s="223"/>
      <c r="BH3" s="223"/>
      <c r="BI3" s="223"/>
      <c r="BJ3" s="223"/>
      <c r="BK3" s="223"/>
      <c r="BL3" s="223"/>
      <c r="BM3" s="223"/>
      <c r="BN3" s="223"/>
      <c r="BO3" s="223"/>
      <c r="BP3" s="223"/>
      <c r="BQ3" s="223"/>
      <c r="BR3" s="223"/>
      <c r="BS3" s="223"/>
      <c r="BT3" s="223"/>
      <c r="BU3" s="223"/>
      <c r="BV3" s="223"/>
      <c r="BW3" s="223"/>
      <c r="BX3" s="223"/>
      <c r="BY3" s="223"/>
      <c r="BZ3" s="223"/>
      <c r="CA3" s="223"/>
      <c r="CB3" s="223"/>
      <c r="CC3" s="223"/>
      <c r="CD3" s="223"/>
      <c r="CE3" s="223"/>
      <c r="CF3" s="223"/>
      <c r="CG3" s="223"/>
      <c r="CH3" s="223"/>
      <c r="CI3" s="223"/>
      <c r="CJ3" s="223"/>
      <c r="CK3" s="223"/>
      <c r="CL3" s="223"/>
      <c r="CM3" s="223"/>
      <c r="CN3" s="223"/>
      <c r="CO3" s="223"/>
      <c r="CP3" s="223"/>
      <c r="CQ3" s="223"/>
      <c r="CR3" s="223"/>
      <c r="CS3" s="223"/>
      <c r="CT3" s="223"/>
      <c r="CU3" s="223"/>
      <c r="CV3" s="223"/>
      <c r="CW3" s="223"/>
      <c r="CX3" s="223"/>
      <c r="CY3" s="223"/>
      <c r="CZ3" s="223"/>
      <c r="DA3" s="223"/>
      <c r="DB3" s="223"/>
      <c r="DC3" s="223"/>
      <c r="DD3" s="223"/>
      <c r="DE3" s="223"/>
      <c r="DF3" s="223"/>
      <c r="DG3" s="223"/>
      <c r="DH3" s="223"/>
      <c r="DI3" s="223"/>
      <c r="DJ3" s="223"/>
      <c r="DK3" s="223"/>
      <c r="DL3" s="223"/>
      <c r="DM3" s="223"/>
      <c r="DN3" s="223"/>
      <c r="DO3" s="223"/>
      <c r="DP3" s="223"/>
      <c r="DQ3" s="223"/>
      <c r="DR3" s="223"/>
      <c r="DS3" s="223"/>
      <c r="DT3" s="223"/>
      <c r="DU3" s="223"/>
      <c r="DV3" s="223"/>
      <c r="DW3" s="223"/>
      <c r="DX3" s="223"/>
      <c r="DY3" s="223"/>
      <c r="DZ3" s="223"/>
      <c r="EA3" s="226"/>
    </row>
    <row r="4" spans="1:131" s="235" customFormat="1" ht="26.25" customHeight="1" thickBot="1" x14ac:dyDescent="0.2">
      <c r="A4" s="1133" t="s">
        <v>361</v>
      </c>
      <c r="B4" s="1133"/>
      <c r="C4" s="1133"/>
      <c r="D4" s="1133"/>
      <c r="E4" s="1133"/>
      <c r="F4" s="1133"/>
      <c r="G4" s="1133"/>
      <c r="H4" s="1133"/>
      <c r="I4" s="1133"/>
      <c r="J4" s="1133"/>
      <c r="K4" s="1133"/>
      <c r="L4" s="1133"/>
      <c r="M4" s="1133"/>
      <c r="N4" s="1133"/>
      <c r="O4" s="1133"/>
      <c r="P4" s="1133"/>
      <c r="Q4" s="1133"/>
      <c r="R4" s="1133"/>
      <c r="S4" s="1133"/>
      <c r="T4" s="1133"/>
      <c r="U4" s="1133"/>
      <c r="V4" s="1133"/>
      <c r="W4" s="1133"/>
      <c r="X4" s="1133"/>
      <c r="Y4" s="1133"/>
      <c r="Z4" s="1133"/>
      <c r="AA4" s="1133"/>
      <c r="AB4" s="1133"/>
      <c r="AC4" s="1133"/>
      <c r="AD4" s="1133"/>
      <c r="AE4" s="1133"/>
      <c r="AF4" s="1133"/>
      <c r="AG4" s="1133"/>
      <c r="AH4" s="1133"/>
      <c r="AI4" s="1133"/>
      <c r="AJ4" s="1133"/>
      <c r="AK4" s="1133"/>
      <c r="AL4" s="1133"/>
      <c r="AM4" s="1133"/>
      <c r="AN4" s="1133"/>
      <c r="AO4" s="1133"/>
      <c r="AP4" s="1133"/>
      <c r="AQ4" s="1133"/>
      <c r="AR4" s="1133"/>
      <c r="AS4" s="1133"/>
      <c r="AT4" s="1133"/>
      <c r="AU4" s="1133"/>
      <c r="AV4" s="1133"/>
      <c r="AW4" s="1133"/>
      <c r="AX4" s="1133"/>
      <c r="AY4" s="1133"/>
      <c r="AZ4" s="232"/>
      <c r="BA4" s="232"/>
      <c r="BB4" s="232"/>
      <c r="BC4" s="232"/>
      <c r="BD4" s="232"/>
      <c r="BE4" s="233"/>
      <c r="BF4" s="233"/>
      <c r="BG4" s="233"/>
      <c r="BH4" s="233"/>
      <c r="BI4" s="233"/>
      <c r="BJ4" s="233"/>
      <c r="BK4" s="233"/>
      <c r="BL4" s="233"/>
      <c r="BM4" s="233"/>
      <c r="BN4" s="233"/>
      <c r="BO4" s="233"/>
      <c r="BP4" s="233"/>
      <c r="BQ4" s="232" t="s">
        <v>362</v>
      </c>
      <c r="BR4" s="232"/>
      <c r="BS4" s="232"/>
      <c r="BT4" s="232"/>
      <c r="BU4" s="232"/>
      <c r="BV4" s="232"/>
      <c r="BW4" s="232"/>
      <c r="BX4" s="232"/>
      <c r="BY4" s="232"/>
      <c r="BZ4" s="232"/>
      <c r="CA4" s="232"/>
      <c r="CB4" s="232"/>
      <c r="CC4" s="232"/>
      <c r="CD4" s="232"/>
      <c r="CE4" s="232"/>
      <c r="CF4" s="232"/>
      <c r="CG4" s="232"/>
      <c r="CH4" s="232"/>
      <c r="CI4" s="232"/>
      <c r="CJ4" s="232"/>
      <c r="CK4" s="232"/>
      <c r="CL4" s="232"/>
      <c r="CM4" s="232"/>
      <c r="CN4" s="232"/>
      <c r="CO4" s="232"/>
      <c r="CP4" s="232"/>
      <c r="CQ4" s="232"/>
      <c r="CR4" s="232"/>
      <c r="CS4" s="232"/>
      <c r="CT4" s="232"/>
      <c r="CU4" s="232"/>
      <c r="CV4" s="232"/>
      <c r="CW4" s="232"/>
      <c r="CX4" s="232"/>
      <c r="CY4" s="232"/>
      <c r="CZ4" s="232"/>
      <c r="DA4" s="232"/>
      <c r="DB4" s="232"/>
      <c r="DC4" s="232"/>
      <c r="DD4" s="232"/>
      <c r="DE4" s="232"/>
      <c r="DF4" s="232"/>
      <c r="DG4" s="232"/>
      <c r="DH4" s="232"/>
      <c r="DI4" s="232"/>
      <c r="DJ4" s="232"/>
      <c r="DK4" s="232"/>
      <c r="DL4" s="232"/>
      <c r="DM4" s="232"/>
      <c r="DN4" s="232"/>
      <c r="DO4" s="232"/>
      <c r="DP4" s="232"/>
      <c r="DQ4" s="232"/>
      <c r="DR4" s="232"/>
      <c r="DS4" s="232"/>
      <c r="DT4" s="232"/>
      <c r="DU4" s="232"/>
      <c r="DV4" s="232"/>
      <c r="DW4" s="232"/>
      <c r="DX4" s="232"/>
      <c r="DY4" s="232"/>
      <c r="DZ4" s="232"/>
      <c r="EA4" s="234"/>
    </row>
    <row r="5" spans="1:131" s="235" customFormat="1" ht="26.25" customHeight="1" x14ac:dyDescent="0.15">
      <c r="A5" s="1065" t="s">
        <v>363</v>
      </c>
      <c r="B5" s="1066"/>
      <c r="C5" s="1066"/>
      <c r="D5" s="1066"/>
      <c r="E5" s="1066"/>
      <c r="F5" s="1066"/>
      <c r="G5" s="1066"/>
      <c r="H5" s="1066"/>
      <c r="I5" s="1066"/>
      <c r="J5" s="1066"/>
      <c r="K5" s="1066"/>
      <c r="L5" s="1066"/>
      <c r="M5" s="1066"/>
      <c r="N5" s="1066"/>
      <c r="O5" s="1066"/>
      <c r="P5" s="1067"/>
      <c r="Q5" s="1071" t="s">
        <v>364</v>
      </c>
      <c r="R5" s="1072"/>
      <c r="S5" s="1072"/>
      <c r="T5" s="1072"/>
      <c r="U5" s="1073"/>
      <c r="V5" s="1071" t="s">
        <v>365</v>
      </c>
      <c r="W5" s="1072"/>
      <c r="X5" s="1072"/>
      <c r="Y5" s="1072"/>
      <c r="Z5" s="1073"/>
      <c r="AA5" s="1071" t="s">
        <v>366</v>
      </c>
      <c r="AB5" s="1072"/>
      <c r="AC5" s="1072"/>
      <c r="AD5" s="1072"/>
      <c r="AE5" s="1072"/>
      <c r="AF5" s="1183" t="s">
        <v>367</v>
      </c>
      <c r="AG5" s="1072"/>
      <c r="AH5" s="1072"/>
      <c r="AI5" s="1072"/>
      <c r="AJ5" s="1087"/>
      <c r="AK5" s="1072" t="s">
        <v>368</v>
      </c>
      <c r="AL5" s="1072"/>
      <c r="AM5" s="1072"/>
      <c r="AN5" s="1072"/>
      <c r="AO5" s="1073"/>
      <c r="AP5" s="1071" t="s">
        <v>369</v>
      </c>
      <c r="AQ5" s="1072"/>
      <c r="AR5" s="1072"/>
      <c r="AS5" s="1072"/>
      <c r="AT5" s="1073"/>
      <c r="AU5" s="1071" t="s">
        <v>370</v>
      </c>
      <c r="AV5" s="1072"/>
      <c r="AW5" s="1072"/>
      <c r="AX5" s="1072"/>
      <c r="AY5" s="1087"/>
      <c r="AZ5" s="236"/>
      <c r="BA5" s="236"/>
      <c r="BB5" s="236"/>
      <c r="BC5" s="236"/>
      <c r="BD5" s="236"/>
      <c r="BE5" s="237"/>
      <c r="BF5" s="237"/>
      <c r="BG5" s="237"/>
      <c r="BH5" s="237"/>
      <c r="BI5" s="237"/>
      <c r="BJ5" s="237"/>
      <c r="BK5" s="237"/>
      <c r="BL5" s="237"/>
      <c r="BM5" s="237"/>
      <c r="BN5" s="237"/>
      <c r="BO5" s="237"/>
      <c r="BP5" s="237"/>
      <c r="BQ5" s="1065" t="s">
        <v>371</v>
      </c>
      <c r="BR5" s="1066"/>
      <c r="BS5" s="1066"/>
      <c r="BT5" s="1066"/>
      <c r="BU5" s="1066"/>
      <c r="BV5" s="1066"/>
      <c r="BW5" s="1066"/>
      <c r="BX5" s="1066"/>
      <c r="BY5" s="1066"/>
      <c r="BZ5" s="1066"/>
      <c r="CA5" s="1066"/>
      <c r="CB5" s="1066"/>
      <c r="CC5" s="1066"/>
      <c r="CD5" s="1066"/>
      <c r="CE5" s="1066"/>
      <c r="CF5" s="1066"/>
      <c r="CG5" s="1067"/>
      <c r="CH5" s="1071" t="s">
        <v>372</v>
      </c>
      <c r="CI5" s="1072"/>
      <c r="CJ5" s="1072"/>
      <c r="CK5" s="1072"/>
      <c r="CL5" s="1073"/>
      <c r="CM5" s="1071" t="s">
        <v>373</v>
      </c>
      <c r="CN5" s="1072"/>
      <c r="CO5" s="1072"/>
      <c r="CP5" s="1072"/>
      <c r="CQ5" s="1073"/>
      <c r="CR5" s="1071" t="s">
        <v>374</v>
      </c>
      <c r="CS5" s="1072"/>
      <c r="CT5" s="1072"/>
      <c r="CU5" s="1072"/>
      <c r="CV5" s="1073"/>
      <c r="CW5" s="1071" t="s">
        <v>375</v>
      </c>
      <c r="CX5" s="1072"/>
      <c r="CY5" s="1072"/>
      <c r="CZ5" s="1072"/>
      <c r="DA5" s="1073"/>
      <c r="DB5" s="1071" t="s">
        <v>376</v>
      </c>
      <c r="DC5" s="1072"/>
      <c r="DD5" s="1072"/>
      <c r="DE5" s="1072"/>
      <c r="DF5" s="1073"/>
      <c r="DG5" s="1168" t="s">
        <v>377</v>
      </c>
      <c r="DH5" s="1169"/>
      <c r="DI5" s="1169"/>
      <c r="DJ5" s="1169"/>
      <c r="DK5" s="1170"/>
      <c r="DL5" s="1168" t="s">
        <v>378</v>
      </c>
      <c r="DM5" s="1169"/>
      <c r="DN5" s="1169"/>
      <c r="DO5" s="1169"/>
      <c r="DP5" s="1170"/>
      <c r="DQ5" s="1071" t="s">
        <v>379</v>
      </c>
      <c r="DR5" s="1072"/>
      <c r="DS5" s="1072"/>
      <c r="DT5" s="1072"/>
      <c r="DU5" s="1073"/>
      <c r="DV5" s="1071" t="s">
        <v>370</v>
      </c>
      <c r="DW5" s="1072"/>
      <c r="DX5" s="1072"/>
      <c r="DY5" s="1072"/>
      <c r="DZ5" s="1087"/>
      <c r="EA5" s="234"/>
    </row>
    <row r="6" spans="1:131" s="235" customFormat="1" ht="26.25" customHeight="1" thickBot="1" x14ac:dyDescent="0.2">
      <c r="A6" s="1068"/>
      <c r="B6" s="1069"/>
      <c r="C6" s="1069"/>
      <c r="D6" s="1069"/>
      <c r="E6" s="1069"/>
      <c r="F6" s="1069"/>
      <c r="G6" s="1069"/>
      <c r="H6" s="1069"/>
      <c r="I6" s="1069"/>
      <c r="J6" s="1069"/>
      <c r="K6" s="1069"/>
      <c r="L6" s="1069"/>
      <c r="M6" s="1069"/>
      <c r="N6" s="1069"/>
      <c r="O6" s="1069"/>
      <c r="P6" s="1070"/>
      <c r="Q6" s="1074"/>
      <c r="R6" s="1075"/>
      <c r="S6" s="1075"/>
      <c r="T6" s="1075"/>
      <c r="U6" s="1076"/>
      <c r="V6" s="1074"/>
      <c r="W6" s="1075"/>
      <c r="X6" s="1075"/>
      <c r="Y6" s="1075"/>
      <c r="Z6" s="1076"/>
      <c r="AA6" s="1074"/>
      <c r="AB6" s="1075"/>
      <c r="AC6" s="1075"/>
      <c r="AD6" s="1075"/>
      <c r="AE6" s="1075"/>
      <c r="AF6" s="1184"/>
      <c r="AG6" s="1075"/>
      <c r="AH6" s="1075"/>
      <c r="AI6" s="1075"/>
      <c r="AJ6" s="1088"/>
      <c r="AK6" s="1075"/>
      <c r="AL6" s="1075"/>
      <c r="AM6" s="1075"/>
      <c r="AN6" s="1075"/>
      <c r="AO6" s="1076"/>
      <c r="AP6" s="1074"/>
      <c r="AQ6" s="1075"/>
      <c r="AR6" s="1075"/>
      <c r="AS6" s="1075"/>
      <c r="AT6" s="1076"/>
      <c r="AU6" s="1074"/>
      <c r="AV6" s="1075"/>
      <c r="AW6" s="1075"/>
      <c r="AX6" s="1075"/>
      <c r="AY6" s="1088"/>
      <c r="AZ6" s="232"/>
      <c r="BA6" s="232"/>
      <c r="BB6" s="232"/>
      <c r="BC6" s="232"/>
      <c r="BD6" s="232"/>
      <c r="BE6" s="233"/>
      <c r="BF6" s="233"/>
      <c r="BG6" s="233"/>
      <c r="BH6" s="233"/>
      <c r="BI6" s="233"/>
      <c r="BJ6" s="233"/>
      <c r="BK6" s="233"/>
      <c r="BL6" s="233"/>
      <c r="BM6" s="233"/>
      <c r="BN6" s="233"/>
      <c r="BO6" s="233"/>
      <c r="BP6" s="233"/>
      <c r="BQ6" s="1068"/>
      <c r="BR6" s="1069"/>
      <c r="BS6" s="1069"/>
      <c r="BT6" s="1069"/>
      <c r="BU6" s="1069"/>
      <c r="BV6" s="1069"/>
      <c r="BW6" s="1069"/>
      <c r="BX6" s="1069"/>
      <c r="BY6" s="1069"/>
      <c r="BZ6" s="1069"/>
      <c r="CA6" s="1069"/>
      <c r="CB6" s="1069"/>
      <c r="CC6" s="1069"/>
      <c r="CD6" s="1069"/>
      <c r="CE6" s="1069"/>
      <c r="CF6" s="1069"/>
      <c r="CG6" s="1070"/>
      <c r="CH6" s="1074"/>
      <c r="CI6" s="1075"/>
      <c r="CJ6" s="1075"/>
      <c r="CK6" s="1075"/>
      <c r="CL6" s="1076"/>
      <c r="CM6" s="1074"/>
      <c r="CN6" s="1075"/>
      <c r="CO6" s="1075"/>
      <c r="CP6" s="1075"/>
      <c r="CQ6" s="1076"/>
      <c r="CR6" s="1074"/>
      <c r="CS6" s="1075"/>
      <c r="CT6" s="1075"/>
      <c r="CU6" s="1075"/>
      <c r="CV6" s="1076"/>
      <c r="CW6" s="1074"/>
      <c r="CX6" s="1075"/>
      <c r="CY6" s="1075"/>
      <c r="CZ6" s="1075"/>
      <c r="DA6" s="1076"/>
      <c r="DB6" s="1074"/>
      <c r="DC6" s="1075"/>
      <c r="DD6" s="1075"/>
      <c r="DE6" s="1075"/>
      <c r="DF6" s="1076"/>
      <c r="DG6" s="1171"/>
      <c r="DH6" s="1172"/>
      <c r="DI6" s="1172"/>
      <c r="DJ6" s="1172"/>
      <c r="DK6" s="1173"/>
      <c r="DL6" s="1171"/>
      <c r="DM6" s="1172"/>
      <c r="DN6" s="1172"/>
      <c r="DO6" s="1172"/>
      <c r="DP6" s="1173"/>
      <c r="DQ6" s="1074"/>
      <c r="DR6" s="1075"/>
      <c r="DS6" s="1075"/>
      <c r="DT6" s="1075"/>
      <c r="DU6" s="1076"/>
      <c r="DV6" s="1074"/>
      <c r="DW6" s="1075"/>
      <c r="DX6" s="1075"/>
      <c r="DY6" s="1075"/>
      <c r="DZ6" s="1088"/>
      <c r="EA6" s="234"/>
    </row>
    <row r="7" spans="1:131" s="235" customFormat="1" ht="26.25" customHeight="1" thickTop="1" x14ac:dyDescent="0.15">
      <c r="A7" s="238">
        <v>1</v>
      </c>
      <c r="B7" s="1120" t="s">
        <v>380</v>
      </c>
      <c r="C7" s="1121"/>
      <c r="D7" s="1121"/>
      <c r="E7" s="1121"/>
      <c r="F7" s="1121"/>
      <c r="G7" s="1121"/>
      <c r="H7" s="1121"/>
      <c r="I7" s="1121"/>
      <c r="J7" s="1121"/>
      <c r="K7" s="1121"/>
      <c r="L7" s="1121"/>
      <c r="M7" s="1121"/>
      <c r="N7" s="1121"/>
      <c r="O7" s="1121"/>
      <c r="P7" s="1122"/>
      <c r="Q7" s="1174">
        <v>3047</v>
      </c>
      <c r="R7" s="1175"/>
      <c r="S7" s="1175"/>
      <c r="T7" s="1175"/>
      <c r="U7" s="1175"/>
      <c r="V7" s="1175">
        <v>2951</v>
      </c>
      <c r="W7" s="1175"/>
      <c r="X7" s="1175"/>
      <c r="Y7" s="1175"/>
      <c r="Z7" s="1175"/>
      <c r="AA7" s="1175">
        <v>95</v>
      </c>
      <c r="AB7" s="1175"/>
      <c r="AC7" s="1175"/>
      <c r="AD7" s="1175"/>
      <c r="AE7" s="1176"/>
      <c r="AF7" s="1177">
        <v>68</v>
      </c>
      <c r="AG7" s="1178"/>
      <c r="AH7" s="1178"/>
      <c r="AI7" s="1178"/>
      <c r="AJ7" s="1179"/>
      <c r="AK7" s="1161" t="s">
        <v>584</v>
      </c>
      <c r="AL7" s="1162"/>
      <c r="AM7" s="1162"/>
      <c r="AN7" s="1162"/>
      <c r="AO7" s="1162"/>
      <c r="AP7" s="1162">
        <v>2312</v>
      </c>
      <c r="AQ7" s="1162"/>
      <c r="AR7" s="1162"/>
      <c r="AS7" s="1162"/>
      <c r="AT7" s="1162"/>
      <c r="AU7" s="1163"/>
      <c r="AV7" s="1163"/>
      <c r="AW7" s="1163"/>
      <c r="AX7" s="1163"/>
      <c r="AY7" s="1164"/>
      <c r="AZ7" s="232"/>
      <c r="BA7" s="232"/>
      <c r="BB7" s="232"/>
      <c r="BC7" s="232"/>
      <c r="BD7" s="232"/>
      <c r="BE7" s="233"/>
      <c r="BF7" s="233"/>
      <c r="BG7" s="233"/>
      <c r="BH7" s="233"/>
      <c r="BI7" s="233"/>
      <c r="BJ7" s="233"/>
      <c r="BK7" s="233"/>
      <c r="BL7" s="233"/>
      <c r="BM7" s="233"/>
      <c r="BN7" s="233"/>
      <c r="BO7" s="233"/>
      <c r="BP7" s="233"/>
      <c r="BQ7" s="239">
        <v>1</v>
      </c>
      <c r="BR7" s="240"/>
      <c r="BS7" s="1165" t="s">
        <v>582</v>
      </c>
      <c r="BT7" s="1166"/>
      <c r="BU7" s="1166"/>
      <c r="BV7" s="1166"/>
      <c r="BW7" s="1166"/>
      <c r="BX7" s="1166"/>
      <c r="BY7" s="1166"/>
      <c r="BZ7" s="1166"/>
      <c r="CA7" s="1166"/>
      <c r="CB7" s="1166"/>
      <c r="CC7" s="1166"/>
      <c r="CD7" s="1166"/>
      <c r="CE7" s="1166"/>
      <c r="CF7" s="1166"/>
      <c r="CG7" s="1167"/>
      <c r="CH7" s="1158">
        <v>-21</v>
      </c>
      <c r="CI7" s="1159"/>
      <c r="CJ7" s="1159"/>
      <c r="CK7" s="1159"/>
      <c r="CL7" s="1160"/>
      <c r="CM7" s="1158">
        <v>294</v>
      </c>
      <c r="CN7" s="1159"/>
      <c r="CO7" s="1159"/>
      <c r="CP7" s="1159"/>
      <c r="CQ7" s="1160"/>
      <c r="CR7" s="1158">
        <v>300</v>
      </c>
      <c r="CS7" s="1159"/>
      <c r="CT7" s="1159"/>
      <c r="CU7" s="1159"/>
      <c r="CV7" s="1160"/>
      <c r="CW7" s="1158" t="s">
        <v>584</v>
      </c>
      <c r="CX7" s="1159"/>
      <c r="CY7" s="1159"/>
      <c r="CZ7" s="1159"/>
      <c r="DA7" s="1160"/>
      <c r="DB7" s="1158" t="s">
        <v>584</v>
      </c>
      <c r="DC7" s="1159"/>
      <c r="DD7" s="1159"/>
      <c r="DE7" s="1159"/>
      <c r="DF7" s="1160"/>
      <c r="DG7" s="1158" t="s">
        <v>584</v>
      </c>
      <c r="DH7" s="1159"/>
      <c r="DI7" s="1159"/>
      <c r="DJ7" s="1159"/>
      <c r="DK7" s="1160"/>
      <c r="DL7" s="1158" t="s">
        <v>584</v>
      </c>
      <c r="DM7" s="1159"/>
      <c r="DN7" s="1159"/>
      <c r="DO7" s="1159"/>
      <c r="DP7" s="1160"/>
      <c r="DQ7" s="1158" t="s">
        <v>584</v>
      </c>
      <c r="DR7" s="1159"/>
      <c r="DS7" s="1159"/>
      <c r="DT7" s="1159"/>
      <c r="DU7" s="1160"/>
      <c r="DV7" s="1185"/>
      <c r="DW7" s="1186"/>
      <c r="DX7" s="1186"/>
      <c r="DY7" s="1186"/>
      <c r="DZ7" s="1187"/>
      <c r="EA7" s="234"/>
    </row>
    <row r="8" spans="1:131" s="235" customFormat="1" ht="26.25" customHeight="1" x14ac:dyDescent="0.15">
      <c r="A8" s="241">
        <v>2</v>
      </c>
      <c r="B8" s="1107" t="s">
        <v>381</v>
      </c>
      <c r="C8" s="1108"/>
      <c r="D8" s="1108"/>
      <c r="E8" s="1108"/>
      <c r="F8" s="1108"/>
      <c r="G8" s="1108"/>
      <c r="H8" s="1108"/>
      <c r="I8" s="1108"/>
      <c r="J8" s="1108"/>
      <c r="K8" s="1108"/>
      <c r="L8" s="1108"/>
      <c r="M8" s="1108"/>
      <c r="N8" s="1108"/>
      <c r="O8" s="1108"/>
      <c r="P8" s="1109"/>
      <c r="Q8" s="1113">
        <v>2</v>
      </c>
      <c r="R8" s="1114"/>
      <c r="S8" s="1114"/>
      <c r="T8" s="1114"/>
      <c r="U8" s="1114"/>
      <c r="V8" s="1114">
        <v>31</v>
      </c>
      <c r="W8" s="1114"/>
      <c r="X8" s="1114"/>
      <c r="Y8" s="1114"/>
      <c r="Z8" s="1114"/>
      <c r="AA8" s="1114">
        <v>-29</v>
      </c>
      <c r="AB8" s="1114"/>
      <c r="AC8" s="1114"/>
      <c r="AD8" s="1114"/>
      <c r="AE8" s="1115"/>
      <c r="AF8" s="1089">
        <v>-29</v>
      </c>
      <c r="AG8" s="1090"/>
      <c r="AH8" s="1090"/>
      <c r="AI8" s="1090"/>
      <c r="AJ8" s="1091"/>
      <c r="AK8" s="1156" t="s">
        <v>584</v>
      </c>
      <c r="AL8" s="1157"/>
      <c r="AM8" s="1157"/>
      <c r="AN8" s="1157"/>
      <c r="AO8" s="1157"/>
      <c r="AP8" s="1157" t="s">
        <v>584</v>
      </c>
      <c r="AQ8" s="1157"/>
      <c r="AR8" s="1157"/>
      <c r="AS8" s="1157"/>
      <c r="AT8" s="1157"/>
      <c r="AU8" s="1154"/>
      <c r="AV8" s="1154"/>
      <c r="AW8" s="1154"/>
      <c r="AX8" s="1154"/>
      <c r="AY8" s="1155"/>
      <c r="AZ8" s="232"/>
      <c r="BA8" s="232"/>
      <c r="BB8" s="232"/>
      <c r="BC8" s="232"/>
      <c r="BD8" s="232"/>
      <c r="BE8" s="233"/>
      <c r="BF8" s="233"/>
      <c r="BG8" s="233"/>
      <c r="BH8" s="233"/>
      <c r="BI8" s="233"/>
      <c r="BJ8" s="233"/>
      <c r="BK8" s="233"/>
      <c r="BL8" s="233"/>
      <c r="BM8" s="233"/>
      <c r="BN8" s="233"/>
      <c r="BO8" s="233"/>
      <c r="BP8" s="233"/>
      <c r="BQ8" s="242">
        <v>2</v>
      </c>
      <c r="BR8" s="243"/>
      <c r="BS8" s="1084" t="s">
        <v>583</v>
      </c>
      <c r="BT8" s="1085"/>
      <c r="BU8" s="1085"/>
      <c r="BV8" s="1085"/>
      <c r="BW8" s="1085"/>
      <c r="BX8" s="1085"/>
      <c r="BY8" s="1085"/>
      <c r="BZ8" s="1085"/>
      <c r="CA8" s="1085"/>
      <c r="CB8" s="1085"/>
      <c r="CC8" s="1085"/>
      <c r="CD8" s="1085"/>
      <c r="CE8" s="1085"/>
      <c r="CF8" s="1085"/>
      <c r="CG8" s="1086"/>
      <c r="CH8" s="1059">
        <v>0</v>
      </c>
      <c r="CI8" s="1060"/>
      <c r="CJ8" s="1060"/>
      <c r="CK8" s="1060"/>
      <c r="CL8" s="1061"/>
      <c r="CM8" s="1059">
        <v>15</v>
      </c>
      <c r="CN8" s="1060"/>
      <c r="CO8" s="1060"/>
      <c r="CP8" s="1060"/>
      <c r="CQ8" s="1061"/>
      <c r="CR8" s="1059">
        <v>5</v>
      </c>
      <c r="CS8" s="1060"/>
      <c r="CT8" s="1060"/>
      <c r="CU8" s="1060"/>
      <c r="CV8" s="1061"/>
      <c r="CW8" s="1059" t="s">
        <v>584</v>
      </c>
      <c r="CX8" s="1060"/>
      <c r="CY8" s="1060"/>
      <c r="CZ8" s="1060"/>
      <c r="DA8" s="1061"/>
      <c r="DB8" s="1059" t="s">
        <v>584</v>
      </c>
      <c r="DC8" s="1060"/>
      <c r="DD8" s="1060"/>
      <c r="DE8" s="1060"/>
      <c r="DF8" s="1061"/>
      <c r="DG8" s="1059" t="s">
        <v>584</v>
      </c>
      <c r="DH8" s="1060"/>
      <c r="DI8" s="1060"/>
      <c r="DJ8" s="1060"/>
      <c r="DK8" s="1061"/>
      <c r="DL8" s="1059" t="s">
        <v>584</v>
      </c>
      <c r="DM8" s="1060"/>
      <c r="DN8" s="1060"/>
      <c r="DO8" s="1060"/>
      <c r="DP8" s="1061"/>
      <c r="DQ8" s="1059" t="s">
        <v>584</v>
      </c>
      <c r="DR8" s="1060"/>
      <c r="DS8" s="1060"/>
      <c r="DT8" s="1060"/>
      <c r="DU8" s="1061"/>
      <c r="DV8" s="1062"/>
      <c r="DW8" s="1063"/>
      <c r="DX8" s="1063"/>
      <c r="DY8" s="1063"/>
      <c r="DZ8" s="1064"/>
      <c r="EA8" s="234"/>
    </row>
    <row r="9" spans="1:131" s="235" customFormat="1" ht="26.25" customHeight="1" x14ac:dyDescent="0.15">
      <c r="A9" s="241">
        <v>3</v>
      </c>
      <c r="B9" s="1107"/>
      <c r="C9" s="1108"/>
      <c r="D9" s="1108"/>
      <c r="E9" s="1108"/>
      <c r="F9" s="1108"/>
      <c r="G9" s="1108"/>
      <c r="H9" s="1108"/>
      <c r="I9" s="1108"/>
      <c r="J9" s="1108"/>
      <c r="K9" s="1108"/>
      <c r="L9" s="1108"/>
      <c r="M9" s="1108"/>
      <c r="N9" s="1108"/>
      <c r="O9" s="1108"/>
      <c r="P9" s="1109"/>
      <c r="Q9" s="1113"/>
      <c r="R9" s="1114"/>
      <c r="S9" s="1114"/>
      <c r="T9" s="1114"/>
      <c r="U9" s="1114"/>
      <c r="V9" s="1114"/>
      <c r="W9" s="1114"/>
      <c r="X9" s="1114"/>
      <c r="Y9" s="1114"/>
      <c r="Z9" s="1114"/>
      <c r="AA9" s="1114"/>
      <c r="AB9" s="1114"/>
      <c r="AC9" s="1114"/>
      <c r="AD9" s="1114"/>
      <c r="AE9" s="1115"/>
      <c r="AF9" s="1089"/>
      <c r="AG9" s="1090"/>
      <c r="AH9" s="1090"/>
      <c r="AI9" s="1090"/>
      <c r="AJ9" s="1091"/>
      <c r="AK9" s="1156"/>
      <c r="AL9" s="1157"/>
      <c r="AM9" s="1157"/>
      <c r="AN9" s="1157"/>
      <c r="AO9" s="1157"/>
      <c r="AP9" s="1157"/>
      <c r="AQ9" s="1157"/>
      <c r="AR9" s="1157"/>
      <c r="AS9" s="1157"/>
      <c r="AT9" s="1157"/>
      <c r="AU9" s="1154"/>
      <c r="AV9" s="1154"/>
      <c r="AW9" s="1154"/>
      <c r="AX9" s="1154"/>
      <c r="AY9" s="1155"/>
      <c r="AZ9" s="232"/>
      <c r="BA9" s="232"/>
      <c r="BB9" s="232"/>
      <c r="BC9" s="232"/>
      <c r="BD9" s="232"/>
      <c r="BE9" s="233"/>
      <c r="BF9" s="233"/>
      <c r="BG9" s="233"/>
      <c r="BH9" s="233"/>
      <c r="BI9" s="233"/>
      <c r="BJ9" s="233"/>
      <c r="BK9" s="233"/>
      <c r="BL9" s="233"/>
      <c r="BM9" s="233"/>
      <c r="BN9" s="233"/>
      <c r="BO9" s="233"/>
      <c r="BP9" s="233"/>
      <c r="BQ9" s="242">
        <v>3</v>
      </c>
      <c r="BR9" s="243"/>
      <c r="BS9" s="1084"/>
      <c r="BT9" s="1085"/>
      <c r="BU9" s="1085"/>
      <c r="BV9" s="1085"/>
      <c r="BW9" s="1085"/>
      <c r="BX9" s="1085"/>
      <c r="BY9" s="1085"/>
      <c r="BZ9" s="1085"/>
      <c r="CA9" s="1085"/>
      <c r="CB9" s="1085"/>
      <c r="CC9" s="1085"/>
      <c r="CD9" s="1085"/>
      <c r="CE9" s="1085"/>
      <c r="CF9" s="1085"/>
      <c r="CG9" s="1086"/>
      <c r="CH9" s="1059"/>
      <c r="CI9" s="1060"/>
      <c r="CJ9" s="1060"/>
      <c r="CK9" s="1060"/>
      <c r="CL9" s="1061"/>
      <c r="CM9" s="1059"/>
      <c r="CN9" s="1060"/>
      <c r="CO9" s="1060"/>
      <c r="CP9" s="1060"/>
      <c r="CQ9" s="1061"/>
      <c r="CR9" s="1059"/>
      <c r="CS9" s="1060"/>
      <c r="CT9" s="1060"/>
      <c r="CU9" s="1060"/>
      <c r="CV9" s="1061"/>
      <c r="CW9" s="1059"/>
      <c r="CX9" s="1060"/>
      <c r="CY9" s="1060"/>
      <c r="CZ9" s="1060"/>
      <c r="DA9" s="1061"/>
      <c r="DB9" s="1059"/>
      <c r="DC9" s="1060"/>
      <c r="DD9" s="1060"/>
      <c r="DE9" s="1060"/>
      <c r="DF9" s="1061"/>
      <c r="DG9" s="1059"/>
      <c r="DH9" s="1060"/>
      <c r="DI9" s="1060"/>
      <c r="DJ9" s="1060"/>
      <c r="DK9" s="1061"/>
      <c r="DL9" s="1059"/>
      <c r="DM9" s="1060"/>
      <c r="DN9" s="1060"/>
      <c r="DO9" s="1060"/>
      <c r="DP9" s="1061"/>
      <c r="DQ9" s="1059"/>
      <c r="DR9" s="1060"/>
      <c r="DS9" s="1060"/>
      <c r="DT9" s="1060"/>
      <c r="DU9" s="1061"/>
      <c r="DV9" s="1062"/>
      <c r="DW9" s="1063"/>
      <c r="DX9" s="1063"/>
      <c r="DY9" s="1063"/>
      <c r="DZ9" s="1064"/>
      <c r="EA9" s="234"/>
    </row>
    <row r="10" spans="1:131" s="235" customFormat="1" ht="26.25" customHeight="1" x14ac:dyDescent="0.15">
      <c r="A10" s="241">
        <v>4</v>
      </c>
      <c r="B10" s="1107"/>
      <c r="C10" s="1108"/>
      <c r="D10" s="1108"/>
      <c r="E10" s="1108"/>
      <c r="F10" s="1108"/>
      <c r="G10" s="1108"/>
      <c r="H10" s="1108"/>
      <c r="I10" s="1108"/>
      <c r="J10" s="1108"/>
      <c r="K10" s="1108"/>
      <c r="L10" s="1108"/>
      <c r="M10" s="1108"/>
      <c r="N10" s="1108"/>
      <c r="O10" s="1108"/>
      <c r="P10" s="1109"/>
      <c r="Q10" s="1113"/>
      <c r="R10" s="1114"/>
      <c r="S10" s="1114"/>
      <c r="T10" s="1114"/>
      <c r="U10" s="1114"/>
      <c r="V10" s="1114"/>
      <c r="W10" s="1114"/>
      <c r="X10" s="1114"/>
      <c r="Y10" s="1114"/>
      <c r="Z10" s="1114"/>
      <c r="AA10" s="1114"/>
      <c r="AB10" s="1114"/>
      <c r="AC10" s="1114"/>
      <c r="AD10" s="1114"/>
      <c r="AE10" s="1115"/>
      <c r="AF10" s="1089"/>
      <c r="AG10" s="1090"/>
      <c r="AH10" s="1090"/>
      <c r="AI10" s="1090"/>
      <c r="AJ10" s="1091"/>
      <c r="AK10" s="1156"/>
      <c r="AL10" s="1157"/>
      <c r="AM10" s="1157"/>
      <c r="AN10" s="1157"/>
      <c r="AO10" s="1157"/>
      <c r="AP10" s="1157"/>
      <c r="AQ10" s="1157"/>
      <c r="AR10" s="1157"/>
      <c r="AS10" s="1157"/>
      <c r="AT10" s="1157"/>
      <c r="AU10" s="1154"/>
      <c r="AV10" s="1154"/>
      <c r="AW10" s="1154"/>
      <c r="AX10" s="1154"/>
      <c r="AY10" s="1155"/>
      <c r="AZ10" s="232"/>
      <c r="BA10" s="232"/>
      <c r="BB10" s="232"/>
      <c r="BC10" s="232"/>
      <c r="BD10" s="232"/>
      <c r="BE10" s="233"/>
      <c r="BF10" s="233"/>
      <c r="BG10" s="233"/>
      <c r="BH10" s="233"/>
      <c r="BI10" s="233"/>
      <c r="BJ10" s="233"/>
      <c r="BK10" s="233"/>
      <c r="BL10" s="233"/>
      <c r="BM10" s="233"/>
      <c r="BN10" s="233"/>
      <c r="BO10" s="233"/>
      <c r="BP10" s="233"/>
      <c r="BQ10" s="242">
        <v>4</v>
      </c>
      <c r="BR10" s="243"/>
      <c r="BS10" s="1084"/>
      <c r="BT10" s="1085"/>
      <c r="BU10" s="1085"/>
      <c r="BV10" s="1085"/>
      <c r="BW10" s="1085"/>
      <c r="BX10" s="1085"/>
      <c r="BY10" s="1085"/>
      <c r="BZ10" s="1085"/>
      <c r="CA10" s="1085"/>
      <c r="CB10" s="1085"/>
      <c r="CC10" s="1085"/>
      <c r="CD10" s="1085"/>
      <c r="CE10" s="1085"/>
      <c r="CF10" s="1085"/>
      <c r="CG10" s="1086"/>
      <c r="CH10" s="1059"/>
      <c r="CI10" s="1060"/>
      <c r="CJ10" s="1060"/>
      <c r="CK10" s="1060"/>
      <c r="CL10" s="1061"/>
      <c r="CM10" s="1059"/>
      <c r="CN10" s="1060"/>
      <c r="CO10" s="1060"/>
      <c r="CP10" s="1060"/>
      <c r="CQ10" s="1061"/>
      <c r="CR10" s="1059"/>
      <c r="CS10" s="1060"/>
      <c r="CT10" s="1060"/>
      <c r="CU10" s="1060"/>
      <c r="CV10" s="1061"/>
      <c r="CW10" s="1059"/>
      <c r="CX10" s="1060"/>
      <c r="CY10" s="1060"/>
      <c r="CZ10" s="1060"/>
      <c r="DA10" s="1061"/>
      <c r="DB10" s="1059"/>
      <c r="DC10" s="1060"/>
      <c r="DD10" s="1060"/>
      <c r="DE10" s="1060"/>
      <c r="DF10" s="1061"/>
      <c r="DG10" s="1059"/>
      <c r="DH10" s="1060"/>
      <c r="DI10" s="1060"/>
      <c r="DJ10" s="1060"/>
      <c r="DK10" s="1061"/>
      <c r="DL10" s="1059"/>
      <c r="DM10" s="1060"/>
      <c r="DN10" s="1060"/>
      <c r="DO10" s="1060"/>
      <c r="DP10" s="1061"/>
      <c r="DQ10" s="1059"/>
      <c r="DR10" s="1060"/>
      <c r="DS10" s="1060"/>
      <c r="DT10" s="1060"/>
      <c r="DU10" s="1061"/>
      <c r="DV10" s="1062"/>
      <c r="DW10" s="1063"/>
      <c r="DX10" s="1063"/>
      <c r="DY10" s="1063"/>
      <c r="DZ10" s="1064"/>
      <c r="EA10" s="234"/>
    </row>
    <row r="11" spans="1:131" s="235" customFormat="1" ht="26.25" customHeight="1" x14ac:dyDescent="0.15">
      <c r="A11" s="241">
        <v>5</v>
      </c>
      <c r="B11" s="1107"/>
      <c r="C11" s="1108"/>
      <c r="D11" s="1108"/>
      <c r="E11" s="1108"/>
      <c r="F11" s="1108"/>
      <c r="G11" s="1108"/>
      <c r="H11" s="1108"/>
      <c r="I11" s="1108"/>
      <c r="J11" s="1108"/>
      <c r="K11" s="1108"/>
      <c r="L11" s="1108"/>
      <c r="M11" s="1108"/>
      <c r="N11" s="1108"/>
      <c r="O11" s="1108"/>
      <c r="P11" s="1109"/>
      <c r="Q11" s="1113"/>
      <c r="R11" s="1114"/>
      <c r="S11" s="1114"/>
      <c r="T11" s="1114"/>
      <c r="U11" s="1114"/>
      <c r="V11" s="1114"/>
      <c r="W11" s="1114"/>
      <c r="X11" s="1114"/>
      <c r="Y11" s="1114"/>
      <c r="Z11" s="1114"/>
      <c r="AA11" s="1114"/>
      <c r="AB11" s="1114"/>
      <c r="AC11" s="1114"/>
      <c r="AD11" s="1114"/>
      <c r="AE11" s="1115"/>
      <c r="AF11" s="1089"/>
      <c r="AG11" s="1090"/>
      <c r="AH11" s="1090"/>
      <c r="AI11" s="1090"/>
      <c r="AJ11" s="1091"/>
      <c r="AK11" s="1156"/>
      <c r="AL11" s="1157"/>
      <c r="AM11" s="1157"/>
      <c r="AN11" s="1157"/>
      <c r="AO11" s="1157"/>
      <c r="AP11" s="1157"/>
      <c r="AQ11" s="1157"/>
      <c r="AR11" s="1157"/>
      <c r="AS11" s="1157"/>
      <c r="AT11" s="1157"/>
      <c r="AU11" s="1154"/>
      <c r="AV11" s="1154"/>
      <c r="AW11" s="1154"/>
      <c r="AX11" s="1154"/>
      <c r="AY11" s="1155"/>
      <c r="AZ11" s="232"/>
      <c r="BA11" s="232"/>
      <c r="BB11" s="232"/>
      <c r="BC11" s="232"/>
      <c r="BD11" s="232"/>
      <c r="BE11" s="233"/>
      <c r="BF11" s="233"/>
      <c r="BG11" s="233"/>
      <c r="BH11" s="233"/>
      <c r="BI11" s="233"/>
      <c r="BJ11" s="233"/>
      <c r="BK11" s="233"/>
      <c r="BL11" s="233"/>
      <c r="BM11" s="233"/>
      <c r="BN11" s="233"/>
      <c r="BO11" s="233"/>
      <c r="BP11" s="233"/>
      <c r="BQ11" s="242">
        <v>5</v>
      </c>
      <c r="BR11" s="243"/>
      <c r="BS11" s="1084"/>
      <c r="BT11" s="1085"/>
      <c r="BU11" s="1085"/>
      <c r="BV11" s="1085"/>
      <c r="BW11" s="1085"/>
      <c r="BX11" s="1085"/>
      <c r="BY11" s="1085"/>
      <c r="BZ11" s="1085"/>
      <c r="CA11" s="1085"/>
      <c r="CB11" s="1085"/>
      <c r="CC11" s="1085"/>
      <c r="CD11" s="1085"/>
      <c r="CE11" s="1085"/>
      <c r="CF11" s="1085"/>
      <c r="CG11" s="1086"/>
      <c r="CH11" s="1059"/>
      <c r="CI11" s="1060"/>
      <c r="CJ11" s="1060"/>
      <c r="CK11" s="1060"/>
      <c r="CL11" s="1061"/>
      <c r="CM11" s="1059"/>
      <c r="CN11" s="1060"/>
      <c r="CO11" s="1060"/>
      <c r="CP11" s="1060"/>
      <c r="CQ11" s="1061"/>
      <c r="CR11" s="1059"/>
      <c r="CS11" s="1060"/>
      <c r="CT11" s="1060"/>
      <c r="CU11" s="1060"/>
      <c r="CV11" s="1061"/>
      <c r="CW11" s="1059"/>
      <c r="CX11" s="1060"/>
      <c r="CY11" s="1060"/>
      <c r="CZ11" s="1060"/>
      <c r="DA11" s="1061"/>
      <c r="DB11" s="1059"/>
      <c r="DC11" s="1060"/>
      <c r="DD11" s="1060"/>
      <c r="DE11" s="1060"/>
      <c r="DF11" s="1061"/>
      <c r="DG11" s="1059"/>
      <c r="DH11" s="1060"/>
      <c r="DI11" s="1060"/>
      <c r="DJ11" s="1060"/>
      <c r="DK11" s="1061"/>
      <c r="DL11" s="1059"/>
      <c r="DM11" s="1060"/>
      <c r="DN11" s="1060"/>
      <c r="DO11" s="1060"/>
      <c r="DP11" s="1061"/>
      <c r="DQ11" s="1059"/>
      <c r="DR11" s="1060"/>
      <c r="DS11" s="1060"/>
      <c r="DT11" s="1060"/>
      <c r="DU11" s="1061"/>
      <c r="DV11" s="1062"/>
      <c r="DW11" s="1063"/>
      <c r="DX11" s="1063"/>
      <c r="DY11" s="1063"/>
      <c r="DZ11" s="1064"/>
      <c r="EA11" s="234"/>
    </row>
    <row r="12" spans="1:131" s="235" customFormat="1" ht="26.25" customHeight="1" x14ac:dyDescent="0.15">
      <c r="A12" s="241">
        <v>6</v>
      </c>
      <c r="B12" s="1107"/>
      <c r="C12" s="1108"/>
      <c r="D12" s="1108"/>
      <c r="E12" s="1108"/>
      <c r="F12" s="1108"/>
      <c r="G12" s="1108"/>
      <c r="H12" s="1108"/>
      <c r="I12" s="1108"/>
      <c r="J12" s="1108"/>
      <c r="K12" s="1108"/>
      <c r="L12" s="1108"/>
      <c r="M12" s="1108"/>
      <c r="N12" s="1108"/>
      <c r="O12" s="1108"/>
      <c r="P12" s="1109"/>
      <c r="Q12" s="1113"/>
      <c r="R12" s="1114"/>
      <c r="S12" s="1114"/>
      <c r="T12" s="1114"/>
      <c r="U12" s="1114"/>
      <c r="V12" s="1114"/>
      <c r="W12" s="1114"/>
      <c r="X12" s="1114"/>
      <c r="Y12" s="1114"/>
      <c r="Z12" s="1114"/>
      <c r="AA12" s="1114"/>
      <c r="AB12" s="1114"/>
      <c r="AC12" s="1114"/>
      <c r="AD12" s="1114"/>
      <c r="AE12" s="1115"/>
      <c r="AF12" s="1089"/>
      <c r="AG12" s="1090"/>
      <c r="AH12" s="1090"/>
      <c r="AI12" s="1090"/>
      <c r="AJ12" s="1091"/>
      <c r="AK12" s="1156"/>
      <c r="AL12" s="1157"/>
      <c r="AM12" s="1157"/>
      <c r="AN12" s="1157"/>
      <c r="AO12" s="1157"/>
      <c r="AP12" s="1157"/>
      <c r="AQ12" s="1157"/>
      <c r="AR12" s="1157"/>
      <c r="AS12" s="1157"/>
      <c r="AT12" s="1157"/>
      <c r="AU12" s="1154"/>
      <c r="AV12" s="1154"/>
      <c r="AW12" s="1154"/>
      <c r="AX12" s="1154"/>
      <c r="AY12" s="1155"/>
      <c r="AZ12" s="232"/>
      <c r="BA12" s="232"/>
      <c r="BB12" s="232"/>
      <c r="BC12" s="232"/>
      <c r="BD12" s="232"/>
      <c r="BE12" s="233"/>
      <c r="BF12" s="233"/>
      <c r="BG12" s="233"/>
      <c r="BH12" s="233"/>
      <c r="BI12" s="233"/>
      <c r="BJ12" s="233"/>
      <c r="BK12" s="233"/>
      <c r="BL12" s="233"/>
      <c r="BM12" s="233"/>
      <c r="BN12" s="233"/>
      <c r="BO12" s="233"/>
      <c r="BP12" s="233"/>
      <c r="BQ12" s="242">
        <v>6</v>
      </c>
      <c r="BR12" s="243"/>
      <c r="BS12" s="1084"/>
      <c r="BT12" s="1085"/>
      <c r="BU12" s="1085"/>
      <c r="BV12" s="1085"/>
      <c r="BW12" s="1085"/>
      <c r="BX12" s="1085"/>
      <c r="BY12" s="1085"/>
      <c r="BZ12" s="1085"/>
      <c r="CA12" s="1085"/>
      <c r="CB12" s="1085"/>
      <c r="CC12" s="1085"/>
      <c r="CD12" s="1085"/>
      <c r="CE12" s="1085"/>
      <c r="CF12" s="1085"/>
      <c r="CG12" s="1086"/>
      <c r="CH12" s="1059"/>
      <c r="CI12" s="1060"/>
      <c r="CJ12" s="1060"/>
      <c r="CK12" s="1060"/>
      <c r="CL12" s="1061"/>
      <c r="CM12" s="1059"/>
      <c r="CN12" s="1060"/>
      <c r="CO12" s="1060"/>
      <c r="CP12" s="1060"/>
      <c r="CQ12" s="1061"/>
      <c r="CR12" s="1059"/>
      <c r="CS12" s="1060"/>
      <c r="CT12" s="1060"/>
      <c r="CU12" s="1060"/>
      <c r="CV12" s="1061"/>
      <c r="CW12" s="1059"/>
      <c r="CX12" s="1060"/>
      <c r="CY12" s="1060"/>
      <c r="CZ12" s="1060"/>
      <c r="DA12" s="1061"/>
      <c r="DB12" s="1059"/>
      <c r="DC12" s="1060"/>
      <c r="DD12" s="1060"/>
      <c r="DE12" s="1060"/>
      <c r="DF12" s="1061"/>
      <c r="DG12" s="1059"/>
      <c r="DH12" s="1060"/>
      <c r="DI12" s="1060"/>
      <c r="DJ12" s="1060"/>
      <c r="DK12" s="1061"/>
      <c r="DL12" s="1059"/>
      <c r="DM12" s="1060"/>
      <c r="DN12" s="1060"/>
      <c r="DO12" s="1060"/>
      <c r="DP12" s="1061"/>
      <c r="DQ12" s="1059"/>
      <c r="DR12" s="1060"/>
      <c r="DS12" s="1060"/>
      <c r="DT12" s="1060"/>
      <c r="DU12" s="1061"/>
      <c r="DV12" s="1062"/>
      <c r="DW12" s="1063"/>
      <c r="DX12" s="1063"/>
      <c r="DY12" s="1063"/>
      <c r="DZ12" s="1064"/>
      <c r="EA12" s="234"/>
    </row>
    <row r="13" spans="1:131" s="235" customFormat="1" ht="26.25" customHeight="1" x14ac:dyDescent="0.15">
      <c r="A13" s="241">
        <v>7</v>
      </c>
      <c r="B13" s="1107"/>
      <c r="C13" s="1108"/>
      <c r="D13" s="1108"/>
      <c r="E13" s="1108"/>
      <c r="F13" s="1108"/>
      <c r="G13" s="1108"/>
      <c r="H13" s="1108"/>
      <c r="I13" s="1108"/>
      <c r="J13" s="1108"/>
      <c r="K13" s="1108"/>
      <c r="L13" s="1108"/>
      <c r="M13" s="1108"/>
      <c r="N13" s="1108"/>
      <c r="O13" s="1108"/>
      <c r="P13" s="1109"/>
      <c r="Q13" s="1113"/>
      <c r="R13" s="1114"/>
      <c r="S13" s="1114"/>
      <c r="T13" s="1114"/>
      <c r="U13" s="1114"/>
      <c r="V13" s="1114"/>
      <c r="W13" s="1114"/>
      <c r="X13" s="1114"/>
      <c r="Y13" s="1114"/>
      <c r="Z13" s="1114"/>
      <c r="AA13" s="1114"/>
      <c r="AB13" s="1114"/>
      <c r="AC13" s="1114"/>
      <c r="AD13" s="1114"/>
      <c r="AE13" s="1115"/>
      <c r="AF13" s="1089"/>
      <c r="AG13" s="1090"/>
      <c r="AH13" s="1090"/>
      <c r="AI13" s="1090"/>
      <c r="AJ13" s="1091"/>
      <c r="AK13" s="1156"/>
      <c r="AL13" s="1157"/>
      <c r="AM13" s="1157"/>
      <c r="AN13" s="1157"/>
      <c r="AO13" s="1157"/>
      <c r="AP13" s="1157"/>
      <c r="AQ13" s="1157"/>
      <c r="AR13" s="1157"/>
      <c r="AS13" s="1157"/>
      <c r="AT13" s="1157"/>
      <c r="AU13" s="1154"/>
      <c r="AV13" s="1154"/>
      <c r="AW13" s="1154"/>
      <c r="AX13" s="1154"/>
      <c r="AY13" s="1155"/>
      <c r="AZ13" s="232"/>
      <c r="BA13" s="232"/>
      <c r="BB13" s="232"/>
      <c r="BC13" s="232"/>
      <c r="BD13" s="232"/>
      <c r="BE13" s="233"/>
      <c r="BF13" s="233"/>
      <c r="BG13" s="233"/>
      <c r="BH13" s="233"/>
      <c r="BI13" s="233"/>
      <c r="BJ13" s="233"/>
      <c r="BK13" s="233"/>
      <c r="BL13" s="233"/>
      <c r="BM13" s="233"/>
      <c r="BN13" s="233"/>
      <c r="BO13" s="233"/>
      <c r="BP13" s="233"/>
      <c r="BQ13" s="242">
        <v>7</v>
      </c>
      <c r="BR13" s="243"/>
      <c r="BS13" s="1084"/>
      <c r="BT13" s="1085"/>
      <c r="BU13" s="1085"/>
      <c r="BV13" s="1085"/>
      <c r="BW13" s="1085"/>
      <c r="BX13" s="1085"/>
      <c r="BY13" s="1085"/>
      <c r="BZ13" s="1085"/>
      <c r="CA13" s="1085"/>
      <c r="CB13" s="1085"/>
      <c r="CC13" s="1085"/>
      <c r="CD13" s="1085"/>
      <c r="CE13" s="1085"/>
      <c r="CF13" s="1085"/>
      <c r="CG13" s="1086"/>
      <c r="CH13" s="1059"/>
      <c r="CI13" s="1060"/>
      <c r="CJ13" s="1060"/>
      <c r="CK13" s="1060"/>
      <c r="CL13" s="1061"/>
      <c r="CM13" s="1059"/>
      <c r="CN13" s="1060"/>
      <c r="CO13" s="1060"/>
      <c r="CP13" s="1060"/>
      <c r="CQ13" s="1061"/>
      <c r="CR13" s="1059"/>
      <c r="CS13" s="1060"/>
      <c r="CT13" s="1060"/>
      <c r="CU13" s="1060"/>
      <c r="CV13" s="1061"/>
      <c r="CW13" s="1059"/>
      <c r="CX13" s="1060"/>
      <c r="CY13" s="1060"/>
      <c r="CZ13" s="1060"/>
      <c r="DA13" s="1061"/>
      <c r="DB13" s="1059"/>
      <c r="DC13" s="1060"/>
      <c r="DD13" s="1060"/>
      <c r="DE13" s="1060"/>
      <c r="DF13" s="1061"/>
      <c r="DG13" s="1059"/>
      <c r="DH13" s="1060"/>
      <c r="DI13" s="1060"/>
      <c r="DJ13" s="1060"/>
      <c r="DK13" s="1061"/>
      <c r="DL13" s="1059"/>
      <c r="DM13" s="1060"/>
      <c r="DN13" s="1060"/>
      <c r="DO13" s="1060"/>
      <c r="DP13" s="1061"/>
      <c r="DQ13" s="1059"/>
      <c r="DR13" s="1060"/>
      <c r="DS13" s="1060"/>
      <c r="DT13" s="1060"/>
      <c r="DU13" s="1061"/>
      <c r="DV13" s="1062"/>
      <c r="DW13" s="1063"/>
      <c r="DX13" s="1063"/>
      <c r="DY13" s="1063"/>
      <c r="DZ13" s="1064"/>
      <c r="EA13" s="234"/>
    </row>
    <row r="14" spans="1:131" s="235" customFormat="1" ht="26.25" customHeight="1" x14ac:dyDescent="0.15">
      <c r="A14" s="241">
        <v>8</v>
      </c>
      <c r="B14" s="1107"/>
      <c r="C14" s="1108"/>
      <c r="D14" s="1108"/>
      <c r="E14" s="1108"/>
      <c r="F14" s="1108"/>
      <c r="G14" s="1108"/>
      <c r="H14" s="1108"/>
      <c r="I14" s="1108"/>
      <c r="J14" s="1108"/>
      <c r="K14" s="1108"/>
      <c r="L14" s="1108"/>
      <c r="M14" s="1108"/>
      <c r="N14" s="1108"/>
      <c r="O14" s="1108"/>
      <c r="P14" s="1109"/>
      <c r="Q14" s="1113"/>
      <c r="R14" s="1114"/>
      <c r="S14" s="1114"/>
      <c r="T14" s="1114"/>
      <c r="U14" s="1114"/>
      <c r="V14" s="1114"/>
      <c r="W14" s="1114"/>
      <c r="X14" s="1114"/>
      <c r="Y14" s="1114"/>
      <c r="Z14" s="1114"/>
      <c r="AA14" s="1114"/>
      <c r="AB14" s="1114"/>
      <c r="AC14" s="1114"/>
      <c r="AD14" s="1114"/>
      <c r="AE14" s="1115"/>
      <c r="AF14" s="1089"/>
      <c r="AG14" s="1090"/>
      <c r="AH14" s="1090"/>
      <c r="AI14" s="1090"/>
      <c r="AJ14" s="1091"/>
      <c r="AK14" s="1156"/>
      <c r="AL14" s="1157"/>
      <c r="AM14" s="1157"/>
      <c r="AN14" s="1157"/>
      <c r="AO14" s="1157"/>
      <c r="AP14" s="1157"/>
      <c r="AQ14" s="1157"/>
      <c r="AR14" s="1157"/>
      <c r="AS14" s="1157"/>
      <c r="AT14" s="1157"/>
      <c r="AU14" s="1154"/>
      <c r="AV14" s="1154"/>
      <c r="AW14" s="1154"/>
      <c r="AX14" s="1154"/>
      <c r="AY14" s="1155"/>
      <c r="AZ14" s="232"/>
      <c r="BA14" s="232"/>
      <c r="BB14" s="232"/>
      <c r="BC14" s="232"/>
      <c r="BD14" s="232"/>
      <c r="BE14" s="233"/>
      <c r="BF14" s="233"/>
      <c r="BG14" s="233"/>
      <c r="BH14" s="233"/>
      <c r="BI14" s="233"/>
      <c r="BJ14" s="233"/>
      <c r="BK14" s="233"/>
      <c r="BL14" s="233"/>
      <c r="BM14" s="233"/>
      <c r="BN14" s="233"/>
      <c r="BO14" s="233"/>
      <c r="BP14" s="233"/>
      <c r="BQ14" s="242">
        <v>8</v>
      </c>
      <c r="BR14" s="243"/>
      <c r="BS14" s="1084"/>
      <c r="BT14" s="1085"/>
      <c r="BU14" s="1085"/>
      <c r="BV14" s="1085"/>
      <c r="BW14" s="1085"/>
      <c r="BX14" s="1085"/>
      <c r="BY14" s="1085"/>
      <c r="BZ14" s="1085"/>
      <c r="CA14" s="1085"/>
      <c r="CB14" s="1085"/>
      <c r="CC14" s="1085"/>
      <c r="CD14" s="1085"/>
      <c r="CE14" s="1085"/>
      <c r="CF14" s="1085"/>
      <c r="CG14" s="1086"/>
      <c r="CH14" s="1059"/>
      <c r="CI14" s="1060"/>
      <c r="CJ14" s="1060"/>
      <c r="CK14" s="1060"/>
      <c r="CL14" s="1061"/>
      <c r="CM14" s="1059"/>
      <c r="CN14" s="1060"/>
      <c r="CO14" s="1060"/>
      <c r="CP14" s="1060"/>
      <c r="CQ14" s="1061"/>
      <c r="CR14" s="1059"/>
      <c r="CS14" s="1060"/>
      <c r="CT14" s="1060"/>
      <c r="CU14" s="1060"/>
      <c r="CV14" s="1061"/>
      <c r="CW14" s="1059"/>
      <c r="CX14" s="1060"/>
      <c r="CY14" s="1060"/>
      <c r="CZ14" s="1060"/>
      <c r="DA14" s="1061"/>
      <c r="DB14" s="1059"/>
      <c r="DC14" s="1060"/>
      <c r="DD14" s="1060"/>
      <c r="DE14" s="1060"/>
      <c r="DF14" s="1061"/>
      <c r="DG14" s="1059"/>
      <c r="DH14" s="1060"/>
      <c r="DI14" s="1060"/>
      <c r="DJ14" s="1060"/>
      <c r="DK14" s="1061"/>
      <c r="DL14" s="1059"/>
      <c r="DM14" s="1060"/>
      <c r="DN14" s="1060"/>
      <c r="DO14" s="1060"/>
      <c r="DP14" s="1061"/>
      <c r="DQ14" s="1059"/>
      <c r="DR14" s="1060"/>
      <c r="DS14" s="1060"/>
      <c r="DT14" s="1060"/>
      <c r="DU14" s="1061"/>
      <c r="DV14" s="1062"/>
      <c r="DW14" s="1063"/>
      <c r="DX14" s="1063"/>
      <c r="DY14" s="1063"/>
      <c r="DZ14" s="1064"/>
      <c r="EA14" s="234"/>
    </row>
    <row r="15" spans="1:131" s="235" customFormat="1" ht="26.25" customHeight="1" x14ac:dyDescent="0.15">
      <c r="A15" s="241">
        <v>9</v>
      </c>
      <c r="B15" s="1107"/>
      <c r="C15" s="1108"/>
      <c r="D15" s="1108"/>
      <c r="E15" s="1108"/>
      <c r="F15" s="1108"/>
      <c r="G15" s="1108"/>
      <c r="H15" s="1108"/>
      <c r="I15" s="1108"/>
      <c r="J15" s="1108"/>
      <c r="K15" s="1108"/>
      <c r="L15" s="1108"/>
      <c r="M15" s="1108"/>
      <c r="N15" s="1108"/>
      <c r="O15" s="1108"/>
      <c r="P15" s="1109"/>
      <c r="Q15" s="1113"/>
      <c r="R15" s="1114"/>
      <c r="S15" s="1114"/>
      <c r="T15" s="1114"/>
      <c r="U15" s="1114"/>
      <c r="V15" s="1114"/>
      <c r="W15" s="1114"/>
      <c r="X15" s="1114"/>
      <c r="Y15" s="1114"/>
      <c r="Z15" s="1114"/>
      <c r="AA15" s="1114"/>
      <c r="AB15" s="1114"/>
      <c r="AC15" s="1114"/>
      <c r="AD15" s="1114"/>
      <c r="AE15" s="1115"/>
      <c r="AF15" s="1089"/>
      <c r="AG15" s="1090"/>
      <c r="AH15" s="1090"/>
      <c r="AI15" s="1090"/>
      <c r="AJ15" s="1091"/>
      <c r="AK15" s="1156"/>
      <c r="AL15" s="1157"/>
      <c r="AM15" s="1157"/>
      <c r="AN15" s="1157"/>
      <c r="AO15" s="1157"/>
      <c r="AP15" s="1157"/>
      <c r="AQ15" s="1157"/>
      <c r="AR15" s="1157"/>
      <c r="AS15" s="1157"/>
      <c r="AT15" s="1157"/>
      <c r="AU15" s="1154"/>
      <c r="AV15" s="1154"/>
      <c r="AW15" s="1154"/>
      <c r="AX15" s="1154"/>
      <c r="AY15" s="1155"/>
      <c r="AZ15" s="232"/>
      <c r="BA15" s="232"/>
      <c r="BB15" s="232"/>
      <c r="BC15" s="232"/>
      <c r="BD15" s="232"/>
      <c r="BE15" s="233"/>
      <c r="BF15" s="233"/>
      <c r="BG15" s="233"/>
      <c r="BH15" s="233"/>
      <c r="BI15" s="233"/>
      <c r="BJ15" s="233"/>
      <c r="BK15" s="233"/>
      <c r="BL15" s="233"/>
      <c r="BM15" s="233"/>
      <c r="BN15" s="233"/>
      <c r="BO15" s="233"/>
      <c r="BP15" s="233"/>
      <c r="BQ15" s="242">
        <v>9</v>
      </c>
      <c r="BR15" s="243"/>
      <c r="BS15" s="1084"/>
      <c r="BT15" s="1085"/>
      <c r="BU15" s="1085"/>
      <c r="BV15" s="1085"/>
      <c r="BW15" s="1085"/>
      <c r="BX15" s="1085"/>
      <c r="BY15" s="1085"/>
      <c r="BZ15" s="1085"/>
      <c r="CA15" s="1085"/>
      <c r="CB15" s="1085"/>
      <c r="CC15" s="1085"/>
      <c r="CD15" s="1085"/>
      <c r="CE15" s="1085"/>
      <c r="CF15" s="1085"/>
      <c r="CG15" s="1086"/>
      <c r="CH15" s="1059"/>
      <c r="CI15" s="1060"/>
      <c r="CJ15" s="1060"/>
      <c r="CK15" s="1060"/>
      <c r="CL15" s="1061"/>
      <c r="CM15" s="1059"/>
      <c r="CN15" s="1060"/>
      <c r="CO15" s="1060"/>
      <c r="CP15" s="1060"/>
      <c r="CQ15" s="1061"/>
      <c r="CR15" s="1059"/>
      <c r="CS15" s="1060"/>
      <c r="CT15" s="1060"/>
      <c r="CU15" s="1060"/>
      <c r="CV15" s="1061"/>
      <c r="CW15" s="1059"/>
      <c r="CX15" s="1060"/>
      <c r="CY15" s="1060"/>
      <c r="CZ15" s="1060"/>
      <c r="DA15" s="1061"/>
      <c r="DB15" s="1059"/>
      <c r="DC15" s="1060"/>
      <c r="DD15" s="1060"/>
      <c r="DE15" s="1060"/>
      <c r="DF15" s="1061"/>
      <c r="DG15" s="1059"/>
      <c r="DH15" s="1060"/>
      <c r="DI15" s="1060"/>
      <c r="DJ15" s="1060"/>
      <c r="DK15" s="1061"/>
      <c r="DL15" s="1059"/>
      <c r="DM15" s="1060"/>
      <c r="DN15" s="1060"/>
      <c r="DO15" s="1060"/>
      <c r="DP15" s="1061"/>
      <c r="DQ15" s="1059"/>
      <c r="DR15" s="1060"/>
      <c r="DS15" s="1060"/>
      <c r="DT15" s="1060"/>
      <c r="DU15" s="1061"/>
      <c r="DV15" s="1062"/>
      <c r="DW15" s="1063"/>
      <c r="DX15" s="1063"/>
      <c r="DY15" s="1063"/>
      <c r="DZ15" s="1064"/>
      <c r="EA15" s="234"/>
    </row>
    <row r="16" spans="1:131" s="235" customFormat="1" ht="26.25" customHeight="1" x14ac:dyDescent="0.15">
      <c r="A16" s="241">
        <v>10</v>
      </c>
      <c r="B16" s="1107"/>
      <c r="C16" s="1108"/>
      <c r="D16" s="1108"/>
      <c r="E16" s="1108"/>
      <c r="F16" s="1108"/>
      <c r="G16" s="1108"/>
      <c r="H16" s="1108"/>
      <c r="I16" s="1108"/>
      <c r="J16" s="1108"/>
      <c r="K16" s="1108"/>
      <c r="L16" s="1108"/>
      <c r="M16" s="1108"/>
      <c r="N16" s="1108"/>
      <c r="O16" s="1108"/>
      <c r="P16" s="1109"/>
      <c r="Q16" s="1113"/>
      <c r="R16" s="1114"/>
      <c r="S16" s="1114"/>
      <c r="T16" s="1114"/>
      <c r="U16" s="1114"/>
      <c r="V16" s="1114"/>
      <c r="W16" s="1114"/>
      <c r="X16" s="1114"/>
      <c r="Y16" s="1114"/>
      <c r="Z16" s="1114"/>
      <c r="AA16" s="1114"/>
      <c r="AB16" s="1114"/>
      <c r="AC16" s="1114"/>
      <c r="AD16" s="1114"/>
      <c r="AE16" s="1115"/>
      <c r="AF16" s="1089"/>
      <c r="AG16" s="1090"/>
      <c r="AH16" s="1090"/>
      <c r="AI16" s="1090"/>
      <c r="AJ16" s="1091"/>
      <c r="AK16" s="1156"/>
      <c r="AL16" s="1157"/>
      <c r="AM16" s="1157"/>
      <c r="AN16" s="1157"/>
      <c r="AO16" s="1157"/>
      <c r="AP16" s="1157"/>
      <c r="AQ16" s="1157"/>
      <c r="AR16" s="1157"/>
      <c r="AS16" s="1157"/>
      <c r="AT16" s="1157"/>
      <c r="AU16" s="1154"/>
      <c r="AV16" s="1154"/>
      <c r="AW16" s="1154"/>
      <c r="AX16" s="1154"/>
      <c r="AY16" s="1155"/>
      <c r="AZ16" s="232"/>
      <c r="BA16" s="232"/>
      <c r="BB16" s="232"/>
      <c r="BC16" s="232"/>
      <c r="BD16" s="232"/>
      <c r="BE16" s="233"/>
      <c r="BF16" s="233"/>
      <c r="BG16" s="233"/>
      <c r="BH16" s="233"/>
      <c r="BI16" s="233"/>
      <c r="BJ16" s="233"/>
      <c r="BK16" s="233"/>
      <c r="BL16" s="233"/>
      <c r="BM16" s="233"/>
      <c r="BN16" s="233"/>
      <c r="BO16" s="233"/>
      <c r="BP16" s="233"/>
      <c r="BQ16" s="242">
        <v>10</v>
      </c>
      <c r="BR16" s="243"/>
      <c r="BS16" s="1084"/>
      <c r="BT16" s="1085"/>
      <c r="BU16" s="1085"/>
      <c r="BV16" s="1085"/>
      <c r="BW16" s="1085"/>
      <c r="BX16" s="1085"/>
      <c r="BY16" s="1085"/>
      <c r="BZ16" s="1085"/>
      <c r="CA16" s="1085"/>
      <c r="CB16" s="1085"/>
      <c r="CC16" s="1085"/>
      <c r="CD16" s="1085"/>
      <c r="CE16" s="1085"/>
      <c r="CF16" s="1085"/>
      <c r="CG16" s="1086"/>
      <c r="CH16" s="1059"/>
      <c r="CI16" s="1060"/>
      <c r="CJ16" s="1060"/>
      <c r="CK16" s="1060"/>
      <c r="CL16" s="1061"/>
      <c r="CM16" s="1059"/>
      <c r="CN16" s="1060"/>
      <c r="CO16" s="1060"/>
      <c r="CP16" s="1060"/>
      <c r="CQ16" s="1061"/>
      <c r="CR16" s="1059"/>
      <c r="CS16" s="1060"/>
      <c r="CT16" s="1060"/>
      <c r="CU16" s="1060"/>
      <c r="CV16" s="1061"/>
      <c r="CW16" s="1059"/>
      <c r="CX16" s="1060"/>
      <c r="CY16" s="1060"/>
      <c r="CZ16" s="1060"/>
      <c r="DA16" s="1061"/>
      <c r="DB16" s="1059"/>
      <c r="DC16" s="1060"/>
      <c r="DD16" s="1060"/>
      <c r="DE16" s="1060"/>
      <c r="DF16" s="1061"/>
      <c r="DG16" s="1059"/>
      <c r="DH16" s="1060"/>
      <c r="DI16" s="1060"/>
      <c r="DJ16" s="1060"/>
      <c r="DK16" s="1061"/>
      <c r="DL16" s="1059"/>
      <c r="DM16" s="1060"/>
      <c r="DN16" s="1060"/>
      <c r="DO16" s="1060"/>
      <c r="DP16" s="1061"/>
      <c r="DQ16" s="1059"/>
      <c r="DR16" s="1060"/>
      <c r="DS16" s="1060"/>
      <c r="DT16" s="1060"/>
      <c r="DU16" s="1061"/>
      <c r="DV16" s="1062"/>
      <c r="DW16" s="1063"/>
      <c r="DX16" s="1063"/>
      <c r="DY16" s="1063"/>
      <c r="DZ16" s="1064"/>
      <c r="EA16" s="234"/>
    </row>
    <row r="17" spans="1:131" s="235" customFormat="1" ht="26.25" customHeight="1" x14ac:dyDescent="0.15">
      <c r="A17" s="241">
        <v>11</v>
      </c>
      <c r="B17" s="1107"/>
      <c r="C17" s="1108"/>
      <c r="D17" s="1108"/>
      <c r="E17" s="1108"/>
      <c r="F17" s="1108"/>
      <c r="G17" s="1108"/>
      <c r="H17" s="1108"/>
      <c r="I17" s="1108"/>
      <c r="J17" s="1108"/>
      <c r="K17" s="1108"/>
      <c r="L17" s="1108"/>
      <c r="M17" s="1108"/>
      <c r="N17" s="1108"/>
      <c r="O17" s="1108"/>
      <c r="P17" s="1109"/>
      <c r="Q17" s="1113"/>
      <c r="R17" s="1114"/>
      <c r="S17" s="1114"/>
      <c r="T17" s="1114"/>
      <c r="U17" s="1114"/>
      <c r="V17" s="1114"/>
      <c r="W17" s="1114"/>
      <c r="X17" s="1114"/>
      <c r="Y17" s="1114"/>
      <c r="Z17" s="1114"/>
      <c r="AA17" s="1114"/>
      <c r="AB17" s="1114"/>
      <c r="AC17" s="1114"/>
      <c r="AD17" s="1114"/>
      <c r="AE17" s="1115"/>
      <c r="AF17" s="1089"/>
      <c r="AG17" s="1090"/>
      <c r="AH17" s="1090"/>
      <c r="AI17" s="1090"/>
      <c r="AJ17" s="1091"/>
      <c r="AK17" s="1156"/>
      <c r="AL17" s="1157"/>
      <c r="AM17" s="1157"/>
      <c r="AN17" s="1157"/>
      <c r="AO17" s="1157"/>
      <c r="AP17" s="1157"/>
      <c r="AQ17" s="1157"/>
      <c r="AR17" s="1157"/>
      <c r="AS17" s="1157"/>
      <c r="AT17" s="1157"/>
      <c r="AU17" s="1154"/>
      <c r="AV17" s="1154"/>
      <c r="AW17" s="1154"/>
      <c r="AX17" s="1154"/>
      <c r="AY17" s="1155"/>
      <c r="AZ17" s="232"/>
      <c r="BA17" s="232"/>
      <c r="BB17" s="232"/>
      <c r="BC17" s="232"/>
      <c r="BD17" s="232"/>
      <c r="BE17" s="233"/>
      <c r="BF17" s="233"/>
      <c r="BG17" s="233"/>
      <c r="BH17" s="233"/>
      <c r="BI17" s="233"/>
      <c r="BJ17" s="233"/>
      <c r="BK17" s="233"/>
      <c r="BL17" s="233"/>
      <c r="BM17" s="233"/>
      <c r="BN17" s="233"/>
      <c r="BO17" s="233"/>
      <c r="BP17" s="233"/>
      <c r="BQ17" s="242">
        <v>11</v>
      </c>
      <c r="BR17" s="243"/>
      <c r="BS17" s="1084"/>
      <c r="BT17" s="1085"/>
      <c r="BU17" s="1085"/>
      <c r="BV17" s="1085"/>
      <c r="BW17" s="1085"/>
      <c r="BX17" s="1085"/>
      <c r="BY17" s="1085"/>
      <c r="BZ17" s="1085"/>
      <c r="CA17" s="1085"/>
      <c r="CB17" s="1085"/>
      <c r="CC17" s="1085"/>
      <c r="CD17" s="1085"/>
      <c r="CE17" s="1085"/>
      <c r="CF17" s="1085"/>
      <c r="CG17" s="1086"/>
      <c r="CH17" s="1059"/>
      <c r="CI17" s="1060"/>
      <c r="CJ17" s="1060"/>
      <c r="CK17" s="1060"/>
      <c r="CL17" s="1061"/>
      <c r="CM17" s="1059"/>
      <c r="CN17" s="1060"/>
      <c r="CO17" s="1060"/>
      <c r="CP17" s="1060"/>
      <c r="CQ17" s="1061"/>
      <c r="CR17" s="1059"/>
      <c r="CS17" s="1060"/>
      <c r="CT17" s="1060"/>
      <c r="CU17" s="1060"/>
      <c r="CV17" s="1061"/>
      <c r="CW17" s="1059"/>
      <c r="CX17" s="1060"/>
      <c r="CY17" s="1060"/>
      <c r="CZ17" s="1060"/>
      <c r="DA17" s="1061"/>
      <c r="DB17" s="1059"/>
      <c r="DC17" s="1060"/>
      <c r="DD17" s="1060"/>
      <c r="DE17" s="1060"/>
      <c r="DF17" s="1061"/>
      <c r="DG17" s="1059"/>
      <c r="DH17" s="1060"/>
      <c r="DI17" s="1060"/>
      <c r="DJ17" s="1060"/>
      <c r="DK17" s="1061"/>
      <c r="DL17" s="1059"/>
      <c r="DM17" s="1060"/>
      <c r="DN17" s="1060"/>
      <c r="DO17" s="1060"/>
      <c r="DP17" s="1061"/>
      <c r="DQ17" s="1059"/>
      <c r="DR17" s="1060"/>
      <c r="DS17" s="1060"/>
      <c r="DT17" s="1060"/>
      <c r="DU17" s="1061"/>
      <c r="DV17" s="1062"/>
      <c r="DW17" s="1063"/>
      <c r="DX17" s="1063"/>
      <c r="DY17" s="1063"/>
      <c r="DZ17" s="1064"/>
      <c r="EA17" s="234"/>
    </row>
    <row r="18" spans="1:131" s="235" customFormat="1" ht="26.25" customHeight="1" x14ac:dyDescent="0.15">
      <c r="A18" s="241">
        <v>12</v>
      </c>
      <c r="B18" s="1107"/>
      <c r="C18" s="1108"/>
      <c r="D18" s="1108"/>
      <c r="E18" s="1108"/>
      <c r="F18" s="1108"/>
      <c r="G18" s="1108"/>
      <c r="H18" s="1108"/>
      <c r="I18" s="1108"/>
      <c r="J18" s="1108"/>
      <c r="K18" s="1108"/>
      <c r="L18" s="1108"/>
      <c r="M18" s="1108"/>
      <c r="N18" s="1108"/>
      <c r="O18" s="1108"/>
      <c r="P18" s="1109"/>
      <c r="Q18" s="1113"/>
      <c r="R18" s="1114"/>
      <c r="S18" s="1114"/>
      <c r="T18" s="1114"/>
      <c r="U18" s="1114"/>
      <c r="V18" s="1114"/>
      <c r="W18" s="1114"/>
      <c r="X18" s="1114"/>
      <c r="Y18" s="1114"/>
      <c r="Z18" s="1114"/>
      <c r="AA18" s="1114"/>
      <c r="AB18" s="1114"/>
      <c r="AC18" s="1114"/>
      <c r="AD18" s="1114"/>
      <c r="AE18" s="1115"/>
      <c r="AF18" s="1089"/>
      <c r="AG18" s="1090"/>
      <c r="AH18" s="1090"/>
      <c r="AI18" s="1090"/>
      <c r="AJ18" s="1091"/>
      <c r="AK18" s="1156"/>
      <c r="AL18" s="1157"/>
      <c r="AM18" s="1157"/>
      <c r="AN18" s="1157"/>
      <c r="AO18" s="1157"/>
      <c r="AP18" s="1157"/>
      <c r="AQ18" s="1157"/>
      <c r="AR18" s="1157"/>
      <c r="AS18" s="1157"/>
      <c r="AT18" s="1157"/>
      <c r="AU18" s="1154"/>
      <c r="AV18" s="1154"/>
      <c r="AW18" s="1154"/>
      <c r="AX18" s="1154"/>
      <c r="AY18" s="1155"/>
      <c r="AZ18" s="232"/>
      <c r="BA18" s="232"/>
      <c r="BB18" s="232"/>
      <c r="BC18" s="232"/>
      <c r="BD18" s="232"/>
      <c r="BE18" s="233"/>
      <c r="BF18" s="233"/>
      <c r="BG18" s="233"/>
      <c r="BH18" s="233"/>
      <c r="BI18" s="233"/>
      <c r="BJ18" s="233"/>
      <c r="BK18" s="233"/>
      <c r="BL18" s="233"/>
      <c r="BM18" s="233"/>
      <c r="BN18" s="233"/>
      <c r="BO18" s="233"/>
      <c r="BP18" s="233"/>
      <c r="BQ18" s="242">
        <v>12</v>
      </c>
      <c r="BR18" s="243"/>
      <c r="BS18" s="1084"/>
      <c r="BT18" s="1085"/>
      <c r="BU18" s="1085"/>
      <c r="BV18" s="1085"/>
      <c r="BW18" s="1085"/>
      <c r="BX18" s="1085"/>
      <c r="BY18" s="1085"/>
      <c r="BZ18" s="1085"/>
      <c r="CA18" s="1085"/>
      <c r="CB18" s="1085"/>
      <c r="CC18" s="1085"/>
      <c r="CD18" s="1085"/>
      <c r="CE18" s="1085"/>
      <c r="CF18" s="1085"/>
      <c r="CG18" s="1086"/>
      <c r="CH18" s="1059"/>
      <c r="CI18" s="1060"/>
      <c r="CJ18" s="1060"/>
      <c r="CK18" s="1060"/>
      <c r="CL18" s="1061"/>
      <c r="CM18" s="1059"/>
      <c r="CN18" s="1060"/>
      <c r="CO18" s="1060"/>
      <c r="CP18" s="1060"/>
      <c r="CQ18" s="1061"/>
      <c r="CR18" s="1059"/>
      <c r="CS18" s="1060"/>
      <c r="CT18" s="1060"/>
      <c r="CU18" s="1060"/>
      <c r="CV18" s="1061"/>
      <c r="CW18" s="1059"/>
      <c r="CX18" s="1060"/>
      <c r="CY18" s="1060"/>
      <c r="CZ18" s="1060"/>
      <c r="DA18" s="1061"/>
      <c r="DB18" s="1059"/>
      <c r="DC18" s="1060"/>
      <c r="DD18" s="1060"/>
      <c r="DE18" s="1060"/>
      <c r="DF18" s="1061"/>
      <c r="DG18" s="1059"/>
      <c r="DH18" s="1060"/>
      <c r="DI18" s="1060"/>
      <c r="DJ18" s="1060"/>
      <c r="DK18" s="1061"/>
      <c r="DL18" s="1059"/>
      <c r="DM18" s="1060"/>
      <c r="DN18" s="1060"/>
      <c r="DO18" s="1060"/>
      <c r="DP18" s="1061"/>
      <c r="DQ18" s="1059"/>
      <c r="DR18" s="1060"/>
      <c r="DS18" s="1060"/>
      <c r="DT18" s="1060"/>
      <c r="DU18" s="1061"/>
      <c r="DV18" s="1062"/>
      <c r="DW18" s="1063"/>
      <c r="DX18" s="1063"/>
      <c r="DY18" s="1063"/>
      <c r="DZ18" s="1064"/>
      <c r="EA18" s="234"/>
    </row>
    <row r="19" spans="1:131" s="235" customFormat="1" ht="26.25" customHeight="1" x14ac:dyDescent="0.15">
      <c r="A19" s="241">
        <v>13</v>
      </c>
      <c r="B19" s="1107"/>
      <c r="C19" s="1108"/>
      <c r="D19" s="1108"/>
      <c r="E19" s="1108"/>
      <c r="F19" s="1108"/>
      <c r="G19" s="1108"/>
      <c r="H19" s="1108"/>
      <c r="I19" s="1108"/>
      <c r="J19" s="1108"/>
      <c r="K19" s="1108"/>
      <c r="L19" s="1108"/>
      <c r="M19" s="1108"/>
      <c r="N19" s="1108"/>
      <c r="O19" s="1108"/>
      <c r="P19" s="1109"/>
      <c r="Q19" s="1113"/>
      <c r="R19" s="1114"/>
      <c r="S19" s="1114"/>
      <c r="T19" s="1114"/>
      <c r="U19" s="1114"/>
      <c r="V19" s="1114"/>
      <c r="W19" s="1114"/>
      <c r="X19" s="1114"/>
      <c r="Y19" s="1114"/>
      <c r="Z19" s="1114"/>
      <c r="AA19" s="1114"/>
      <c r="AB19" s="1114"/>
      <c r="AC19" s="1114"/>
      <c r="AD19" s="1114"/>
      <c r="AE19" s="1115"/>
      <c r="AF19" s="1089"/>
      <c r="AG19" s="1090"/>
      <c r="AH19" s="1090"/>
      <c r="AI19" s="1090"/>
      <c r="AJ19" s="1091"/>
      <c r="AK19" s="1156"/>
      <c r="AL19" s="1157"/>
      <c r="AM19" s="1157"/>
      <c r="AN19" s="1157"/>
      <c r="AO19" s="1157"/>
      <c r="AP19" s="1157"/>
      <c r="AQ19" s="1157"/>
      <c r="AR19" s="1157"/>
      <c r="AS19" s="1157"/>
      <c r="AT19" s="1157"/>
      <c r="AU19" s="1154"/>
      <c r="AV19" s="1154"/>
      <c r="AW19" s="1154"/>
      <c r="AX19" s="1154"/>
      <c r="AY19" s="1155"/>
      <c r="AZ19" s="232"/>
      <c r="BA19" s="232"/>
      <c r="BB19" s="232"/>
      <c r="BC19" s="232"/>
      <c r="BD19" s="232"/>
      <c r="BE19" s="233"/>
      <c r="BF19" s="233"/>
      <c r="BG19" s="233"/>
      <c r="BH19" s="233"/>
      <c r="BI19" s="233"/>
      <c r="BJ19" s="233"/>
      <c r="BK19" s="233"/>
      <c r="BL19" s="233"/>
      <c r="BM19" s="233"/>
      <c r="BN19" s="233"/>
      <c r="BO19" s="233"/>
      <c r="BP19" s="233"/>
      <c r="BQ19" s="242">
        <v>13</v>
      </c>
      <c r="BR19" s="243"/>
      <c r="BS19" s="1084"/>
      <c r="BT19" s="1085"/>
      <c r="BU19" s="1085"/>
      <c r="BV19" s="1085"/>
      <c r="BW19" s="1085"/>
      <c r="BX19" s="1085"/>
      <c r="BY19" s="1085"/>
      <c r="BZ19" s="1085"/>
      <c r="CA19" s="1085"/>
      <c r="CB19" s="1085"/>
      <c r="CC19" s="1085"/>
      <c r="CD19" s="1085"/>
      <c r="CE19" s="1085"/>
      <c r="CF19" s="1085"/>
      <c r="CG19" s="1086"/>
      <c r="CH19" s="1059"/>
      <c r="CI19" s="1060"/>
      <c r="CJ19" s="1060"/>
      <c r="CK19" s="1060"/>
      <c r="CL19" s="1061"/>
      <c r="CM19" s="1059"/>
      <c r="CN19" s="1060"/>
      <c r="CO19" s="1060"/>
      <c r="CP19" s="1060"/>
      <c r="CQ19" s="1061"/>
      <c r="CR19" s="1059"/>
      <c r="CS19" s="1060"/>
      <c r="CT19" s="1060"/>
      <c r="CU19" s="1060"/>
      <c r="CV19" s="1061"/>
      <c r="CW19" s="1059"/>
      <c r="CX19" s="1060"/>
      <c r="CY19" s="1060"/>
      <c r="CZ19" s="1060"/>
      <c r="DA19" s="1061"/>
      <c r="DB19" s="1059"/>
      <c r="DC19" s="1060"/>
      <c r="DD19" s="1060"/>
      <c r="DE19" s="1060"/>
      <c r="DF19" s="1061"/>
      <c r="DG19" s="1059"/>
      <c r="DH19" s="1060"/>
      <c r="DI19" s="1060"/>
      <c r="DJ19" s="1060"/>
      <c r="DK19" s="1061"/>
      <c r="DL19" s="1059"/>
      <c r="DM19" s="1060"/>
      <c r="DN19" s="1060"/>
      <c r="DO19" s="1060"/>
      <c r="DP19" s="1061"/>
      <c r="DQ19" s="1059"/>
      <c r="DR19" s="1060"/>
      <c r="DS19" s="1060"/>
      <c r="DT19" s="1060"/>
      <c r="DU19" s="1061"/>
      <c r="DV19" s="1062"/>
      <c r="DW19" s="1063"/>
      <c r="DX19" s="1063"/>
      <c r="DY19" s="1063"/>
      <c r="DZ19" s="1064"/>
      <c r="EA19" s="234"/>
    </row>
    <row r="20" spans="1:131" s="235" customFormat="1" ht="26.25" customHeight="1" x14ac:dyDescent="0.15">
      <c r="A20" s="241">
        <v>14</v>
      </c>
      <c r="B20" s="1107"/>
      <c r="C20" s="1108"/>
      <c r="D20" s="1108"/>
      <c r="E20" s="1108"/>
      <c r="F20" s="1108"/>
      <c r="G20" s="1108"/>
      <c r="H20" s="1108"/>
      <c r="I20" s="1108"/>
      <c r="J20" s="1108"/>
      <c r="K20" s="1108"/>
      <c r="L20" s="1108"/>
      <c r="M20" s="1108"/>
      <c r="N20" s="1108"/>
      <c r="O20" s="1108"/>
      <c r="P20" s="1109"/>
      <c r="Q20" s="1113"/>
      <c r="R20" s="1114"/>
      <c r="S20" s="1114"/>
      <c r="T20" s="1114"/>
      <c r="U20" s="1114"/>
      <c r="V20" s="1114"/>
      <c r="W20" s="1114"/>
      <c r="X20" s="1114"/>
      <c r="Y20" s="1114"/>
      <c r="Z20" s="1114"/>
      <c r="AA20" s="1114"/>
      <c r="AB20" s="1114"/>
      <c r="AC20" s="1114"/>
      <c r="AD20" s="1114"/>
      <c r="AE20" s="1115"/>
      <c r="AF20" s="1089"/>
      <c r="AG20" s="1090"/>
      <c r="AH20" s="1090"/>
      <c r="AI20" s="1090"/>
      <c r="AJ20" s="1091"/>
      <c r="AK20" s="1156"/>
      <c r="AL20" s="1157"/>
      <c r="AM20" s="1157"/>
      <c r="AN20" s="1157"/>
      <c r="AO20" s="1157"/>
      <c r="AP20" s="1157"/>
      <c r="AQ20" s="1157"/>
      <c r="AR20" s="1157"/>
      <c r="AS20" s="1157"/>
      <c r="AT20" s="1157"/>
      <c r="AU20" s="1154"/>
      <c r="AV20" s="1154"/>
      <c r="AW20" s="1154"/>
      <c r="AX20" s="1154"/>
      <c r="AY20" s="1155"/>
      <c r="AZ20" s="232"/>
      <c r="BA20" s="232"/>
      <c r="BB20" s="232"/>
      <c r="BC20" s="232"/>
      <c r="BD20" s="232"/>
      <c r="BE20" s="233"/>
      <c r="BF20" s="233"/>
      <c r="BG20" s="233"/>
      <c r="BH20" s="233"/>
      <c r="BI20" s="233"/>
      <c r="BJ20" s="233"/>
      <c r="BK20" s="233"/>
      <c r="BL20" s="233"/>
      <c r="BM20" s="233"/>
      <c r="BN20" s="233"/>
      <c r="BO20" s="233"/>
      <c r="BP20" s="233"/>
      <c r="BQ20" s="242">
        <v>14</v>
      </c>
      <c r="BR20" s="243"/>
      <c r="BS20" s="1084"/>
      <c r="BT20" s="1085"/>
      <c r="BU20" s="1085"/>
      <c r="BV20" s="1085"/>
      <c r="BW20" s="1085"/>
      <c r="BX20" s="1085"/>
      <c r="BY20" s="1085"/>
      <c r="BZ20" s="1085"/>
      <c r="CA20" s="1085"/>
      <c r="CB20" s="1085"/>
      <c r="CC20" s="1085"/>
      <c r="CD20" s="1085"/>
      <c r="CE20" s="1085"/>
      <c r="CF20" s="1085"/>
      <c r="CG20" s="1086"/>
      <c r="CH20" s="1059"/>
      <c r="CI20" s="1060"/>
      <c r="CJ20" s="1060"/>
      <c r="CK20" s="1060"/>
      <c r="CL20" s="1061"/>
      <c r="CM20" s="1059"/>
      <c r="CN20" s="1060"/>
      <c r="CO20" s="1060"/>
      <c r="CP20" s="1060"/>
      <c r="CQ20" s="1061"/>
      <c r="CR20" s="1059"/>
      <c r="CS20" s="1060"/>
      <c r="CT20" s="1060"/>
      <c r="CU20" s="1060"/>
      <c r="CV20" s="1061"/>
      <c r="CW20" s="1059"/>
      <c r="CX20" s="1060"/>
      <c r="CY20" s="1060"/>
      <c r="CZ20" s="1060"/>
      <c r="DA20" s="1061"/>
      <c r="DB20" s="1059"/>
      <c r="DC20" s="1060"/>
      <c r="DD20" s="1060"/>
      <c r="DE20" s="1060"/>
      <c r="DF20" s="1061"/>
      <c r="DG20" s="1059"/>
      <c r="DH20" s="1060"/>
      <c r="DI20" s="1060"/>
      <c r="DJ20" s="1060"/>
      <c r="DK20" s="1061"/>
      <c r="DL20" s="1059"/>
      <c r="DM20" s="1060"/>
      <c r="DN20" s="1060"/>
      <c r="DO20" s="1060"/>
      <c r="DP20" s="1061"/>
      <c r="DQ20" s="1059"/>
      <c r="DR20" s="1060"/>
      <c r="DS20" s="1060"/>
      <c r="DT20" s="1060"/>
      <c r="DU20" s="1061"/>
      <c r="DV20" s="1062"/>
      <c r="DW20" s="1063"/>
      <c r="DX20" s="1063"/>
      <c r="DY20" s="1063"/>
      <c r="DZ20" s="1064"/>
      <c r="EA20" s="234"/>
    </row>
    <row r="21" spans="1:131" s="235" customFormat="1" ht="26.25" customHeight="1" thickBot="1" x14ac:dyDescent="0.2">
      <c r="A21" s="241">
        <v>15</v>
      </c>
      <c r="B21" s="1107"/>
      <c r="C21" s="1108"/>
      <c r="D21" s="1108"/>
      <c r="E21" s="1108"/>
      <c r="F21" s="1108"/>
      <c r="G21" s="1108"/>
      <c r="H21" s="1108"/>
      <c r="I21" s="1108"/>
      <c r="J21" s="1108"/>
      <c r="K21" s="1108"/>
      <c r="L21" s="1108"/>
      <c r="M21" s="1108"/>
      <c r="N21" s="1108"/>
      <c r="O21" s="1108"/>
      <c r="P21" s="1109"/>
      <c r="Q21" s="1113"/>
      <c r="R21" s="1114"/>
      <c r="S21" s="1114"/>
      <c r="T21" s="1114"/>
      <c r="U21" s="1114"/>
      <c r="V21" s="1114"/>
      <c r="W21" s="1114"/>
      <c r="X21" s="1114"/>
      <c r="Y21" s="1114"/>
      <c r="Z21" s="1114"/>
      <c r="AA21" s="1114"/>
      <c r="AB21" s="1114"/>
      <c r="AC21" s="1114"/>
      <c r="AD21" s="1114"/>
      <c r="AE21" s="1115"/>
      <c r="AF21" s="1089"/>
      <c r="AG21" s="1090"/>
      <c r="AH21" s="1090"/>
      <c r="AI21" s="1090"/>
      <c r="AJ21" s="1091"/>
      <c r="AK21" s="1156"/>
      <c r="AL21" s="1157"/>
      <c r="AM21" s="1157"/>
      <c r="AN21" s="1157"/>
      <c r="AO21" s="1157"/>
      <c r="AP21" s="1157"/>
      <c r="AQ21" s="1157"/>
      <c r="AR21" s="1157"/>
      <c r="AS21" s="1157"/>
      <c r="AT21" s="1157"/>
      <c r="AU21" s="1154"/>
      <c r="AV21" s="1154"/>
      <c r="AW21" s="1154"/>
      <c r="AX21" s="1154"/>
      <c r="AY21" s="1155"/>
      <c r="AZ21" s="232"/>
      <c r="BA21" s="232"/>
      <c r="BB21" s="232"/>
      <c r="BC21" s="232"/>
      <c r="BD21" s="232"/>
      <c r="BE21" s="233"/>
      <c r="BF21" s="233"/>
      <c r="BG21" s="233"/>
      <c r="BH21" s="233"/>
      <c r="BI21" s="233"/>
      <c r="BJ21" s="233"/>
      <c r="BK21" s="233"/>
      <c r="BL21" s="233"/>
      <c r="BM21" s="233"/>
      <c r="BN21" s="233"/>
      <c r="BO21" s="233"/>
      <c r="BP21" s="233"/>
      <c r="BQ21" s="242">
        <v>15</v>
      </c>
      <c r="BR21" s="243"/>
      <c r="BS21" s="1084"/>
      <c r="BT21" s="1085"/>
      <c r="BU21" s="1085"/>
      <c r="BV21" s="1085"/>
      <c r="BW21" s="1085"/>
      <c r="BX21" s="1085"/>
      <c r="BY21" s="1085"/>
      <c r="BZ21" s="1085"/>
      <c r="CA21" s="1085"/>
      <c r="CB21" s="1085"/>
      <c r="CC21" s="1085"/>
      <c r="CD21" s="1085"/>
      <c r="CE21" s="1085"/>
      <c r="CF21" s="1085"/>
      <c r="CG21" s="1086"/>
      <c r="CH21" s="1059"/>
      <c r="CI21" s="1060"/>
      <c r="CJ21" s="1060"/>
      <c r="CK21" s="1060"/>
      <c r="CL21" s="1061"/>
      <c r="CM21" s="1059"/>
      <c r="CN21" s="1060"/>
      <c r="CO21" s="1060"/>
      <c r="CP21" s="1060"/>
      <c r="CQ21" s="1061"/>
      <c r="CR21" s="1059"/>
      <c r="CS21" s="1060"/>
      <c r="CT21" s="1060"/>
      <c r="CU21" s="1060"/>
      <c r="CV21" s="1061"/>
      <c r="CW21" s="1059"/>
      <c r="CX21" s="1060"/>
      <c r="CY21" s="1060"/>
      <c r="CZ21" s="1060"/>
      <c r="DA21" s="1061"/>
      <c r="DB21" s="1059"/>
      <c r="DC21" s="1060"/>
      <c r="DD21" s="1060"/>
      <c r="DE21" s="1060"/>
      <c r="DF21" s="1061"/>
      <c r="DG21" s="1059"/>
      <c r="DH21" s="1060"/>
      <c r="DI21" s="1060"/>
      <c r="DJ21" s="1060"/>
      <c r="DK21" s="1061"/>
      <c r="DL21" s="1059"/>
      <c r="DM21" s="1060"/>
      <c r="DN21" s="1060"/>
      <c r="DO21" s="1060"/>
      <c r="DP21" s="1061"/>
      <c r="DQ21" s="1059"/>
      <c r="DR21" s="1060"/>
      <c r="DS21" s="1060"/>
      <c r="DT21" s="1060"/>
      <c r="DU21" s="1061"/>
      <c r="DV21" s="1062"/>
      <c r="DW21" s="1063"/>
      <c r="DX21" s="1063"/>
      <c r="DY21" s="1063"/>
      <c r="DZ21" s="1064"/>
      <c r="EA21" s="234"/>
    </row>
    <row r="22" spans="1:131" s="235" customFormat="1" ht="26.25" customHeight="1" x14ac:dyDescent="0.15">
      <c r="A22" s="241">
        <v>16</v>
      </c>
      <c r="B22" s="1107"/>
      <c r="C22" s="1108"/>
      <c r="D22" s="1108"/>
      <c r="E22" s="1108"/>
      <c r="F22" s="1108"/>
      <c r="G22" s="1108"/>
      <c r="H22" s="1108"/>
      <c r="I22" s="1108"/>
      <c r="J22" s="1108"/>
      <c r="K22" s="1108"/>
      <c r="L22" s="1108"/>
      <c r="M22" s="1108"/>
      <c r="N22" s="1108"/>
      <c r="O22" s="1108"/>
      <c r="P22" s="1109"/>
      <c r="Q22" s="1151"/>
      <c r="R22" s="1152"/>
      <c r="S22" s="1152"/>
      <c r="T22" s="1152"/>
      <c r="U22" s="1152"/>
      <c r="V22" s="1152"/>
      <c r="W22" s="1152"/>
      <c r="X22" s="1152"/>
      <c r="Y22" s="1152"/>
      <c r="Z22" s="1152"/>
      <c r="AA22" s="1152"/>
      <c r="AB22" s="1152"/>
      <c r="AC22" s="1152"/>
      <c r="AD22" s="1152"/>
      <c r="AE22" s="1153"/>
      <c r="AF22" s="1089"/>
      <c r="AG22" s="1090"/>
      <c r="AH22" s="1090"/>
      <c r="AI22" s="1090"/>
      <c r="AJ22" s="1091"/>
      <c r="AK22" s="1147"/>
      <c r="AL22" s="1148"/>
      <c r="AM22" s="1148"/>
      <c r="AN22" s="1148"/>
      <c r="AO22" s="1148"/>
      <c r="AP22" s="1148"/>
      <c r="AQ22" s="1148"/>
      <c r="AR22" s="1148"/>
      <c r="AS22" s="1148"/>
      <c r="AT22" s="1148"/>
      <c r="AU22" s="1149"/>
      <c r="AV22" s="1149"/>
      <c r="AW22" s="1149"/>
      <c r="AX22" s="1149"/>
      <c r="AY22" s="1150"/>
      <c r="AZ22" s="1105" t="s">
        <v>382</v>
      </c>
      <c r="BA22" s="1105"/>
      <c r="BB22" s="1105"/>
      <c r="BC22" s="1105"/>
      <c r="BD22" s="1106"/>
      <c r="BE22" s="233"/>
      <c r="BF22" s="233"/>
      <c r="BG22" s="233"/>
      <c r="BH22" s="233"/>
      <c r="BI22" s="233"/>
      <c r="BJ22" s="233"/>
      <c r="BK22" s="233"/>
      <c r="BL22" s="233"/>
      <c r="BM22" s="233"/>
      <c r="BN22" s="233"/>
      <c r="BO22" s="233"/>
      <c r="BP22" s="233"/>
      <c r="BQ22" s="242">
        <v>16</v>
      </c>
      <c r="BR22" s="243"/>
      <c r="BS22" s="1084"/>
      <c r="BT22" s="1085"/>
      <c r="BU22" s="1085"/>
      <c r="BV22" s="1085"/>
      <c r="BW22" s="1085"/>
      <c r="BX22" s="1085"/>
      <c r="BY22" s="1085"/>
      <c r="BZ22" s="1085"/>
      <c r="CA22" s="1085"/>
      <c r="CB22" s="1085"/>
      <c r="CC22" s="1085"/>
      <c r="CD22" s="1085"/>
      <c r="CE22" s="1085"/>
      <c r="CF22" s="1085"/>
      <c r="CG22" s="1086"/>
      <c r="CH22" s="1059"/>
      <c r="CI22" s="1060"/>
      <c r="CJ22" s="1060"/>
      <c r="CK22" s="1060"/>
      <c r="CL22" s="1061"/>
      <c r="CM22" s="1059"/>
      <c r="CN22" s="1060"/>
      <c r="CO22" s="1060"/>
      <c r="CP22" s="1060"/>
      <c r="CQ22" s="1061"/>
      <c r="CR22" s="1059"/>
      <c r="CS22" s="1060"/>
      <c r="CT22" s="1060"/>
      <c r="CU22" s="1060"/>
      <c r="CV22" s="1061"/>
      <c r="CW22" s="1059"/>
      <c r="CX22" s="1060"/>
      <c r="CY22" s="1060"/>
      <c r="CZ22" s="1060"/>
      <c r="DA22" s="1061"/>
      <c r="DB22" s="1059"/>
      <c r="DC22" s="1060"/>
      <c r="DD22" s="1060"/>
      <c r="DE22" s="1060"/>
      <c r="DF22" s="1061"/>
      <c r="DG22" s="1059"/>
      <c r="DH22" s="1060"/>
      <c r="DI22" s="1060"/>
      <c r="DJ22" s="1060"/>
      <c r="DK22" s="1061"/>
      <c r="DL22" s="1059"/>
      <c r="DM22" s="1060"/>
      <c r="DN22" s="1060"/>
      <c r="DO22" s="1060"/>
      <c r="DP22" s="1061"/>
      <c r="DQ22" s="1059"/>
      <c r="DR22" s="1060"/>
      <c r="DS22" s="1060"/>
      <c r="DT22" s="1060"/>
      <c r="DU22" s="1061"/>
      <c r="DV22" s="1062"/>
      <c r="DW22" s="1063"/>
      <c r="DX22" s="1063"/>
      <c r="DY22" s="1063"/>
      <c r="DZ22" s="1064"/>
      <c r="EA22" s="234"/>
    </row>
    <row r="23" spans="1:131" s="235" customFormat="1" ht="26.25" customHeight="1" thickBot="1" x14ac:dyDescent="0.2">
      <c r="A23" s="244" t="s">
        <v>383</v>
      </c>
      <c r="B23" s="1013" t="s">
        <v>384</v>
      </c>
      <c r="C23" s="1014"/>
      <c r="D23" s="1014"/>
      <c r="E23" s="1014"/>
      <c r="F23" s="1014"/>
      <c r="G23" s="1014"/>
      <c r="H23" s="1014"/>
      <c r="I23" s="1014"/>
      <c r="J23" s="1014"/>
      <c r="K23" s="1014"/>
      <c r="L23" s="1014"/>
      <c r="M23" s="1014"/>
      <c r="N23" s="1014"/>
      <c r="O23" s="1014"/>
      <c r="P23" s="1015"/>
      <c r="Q23" s="1138">
        <v>3049</v>
      </c>
      <c r="R23" s="1139"/>
      <c r="S23" s="1139"/>
      <c r="T23" s="1139"/>
      <c r="U23" s="1139"/>
      <c r="V23" s="1139">
        <v>2982</v>
      </c>
      <c r="W23" s="1139"/>
      <c r="X23" s="1139"/>
      <c r="Y23" s="1139"/>
      <c r="Z23" s="1139"/>
      <c r="AA23" s="1139">
        <v>66</v>
      </c>
      <c r="AB23" s="1139"/>
      <c r="AC23" s="1139"/>
      <c r="AD23" s="1139"/>
      <c r="AE23" s="1140"/>
      <c r="AF23" s="1141">
        <v>39</v>
      </c>
      <c r="AG23" s="1139"/>
      <c r="AH23" s="1139"/>
      <c r="AI23" s="1139"/>
      <c r="AJ23" s="1142"/>
      <c r="AK23" s="1143"/>
      <c r="AL23" s="1144"/>
      <c r="AM23" s="1144"/>
      <c r="AN23" s="1144"/>
      <c r="AO23" s="1144"/>
      <c r="AP23" s="1139">
        <v>2312</v>
      </c>
      <c r="AQ23" s="1139"/>
      <c r="AR23" s="1139"/>
      <c r="AS23" s="1139"/>
      <c r="AT23" s="1139"/>
      <c r="AU23" s="1145"/>
      <c r="AV23" s="1145"/>
      <c r="AW23" s="1145"/>
      <c r="AX23" s="1145"/>
      <c r="AY23" s="1146"/>
      <c r="AZ23" s="1135" t="s">
        <v>385</v>
      </c>
      <c r="BA23" s="1136"/>
      <c r="BB23" s="1136"/>
      <c r="BC23" s="1136"/>
      <c r="BD23" s="1137"/>
      <c r="BE23" s="233"/>
      <c r="BF23" s="233"/>
      <c r="BG23" s="233"/>
      <c r="BH23" s="233"/>
      <c r="BI23" s="233"/>
      <c r="BJ23" s="233"/>
      <c r="BK23" s="233"/>
      <c r="BL23" s="233"/>
      <c r="BM23" s="233"/>
      <c r="BN23" s="233"/>
      <c r="BO23" s="233"/>
      <c r="BP23" s="233"/>
      <c r="BQ23" s="242">
        <v>17</v>
      </c>
      <c r="BR23" s="243"/>
      <c r="BS23" s="1084"/>
      <c r="BT23" s="1085"/>
      <c r="BU23" s="1085"/>
      <c r="BV23" s="1085"/>
      <c r="BW23" s="1085"/>
      <c r="BX23" s="1085"/>
      <c r="BY23" s="1085"/>
      <c r="BZ23" s="1085"/>
      <c r="CA23" s="1085"/>
      <c r="CB23" s="1085"/>
      <c r="CC23" s="1085"/>
      <c r="CD23" s="1085"/>
      <c r="CE23" s="1085"/>
      <c r="CF23" s="1085"/>
      <c r="CG23" s="1086"/>
      <c r="CH23" s="1059"/>
      <c r="CI23" s="1060"/>
      <c r="CJ23" s="1060"/>
      <c r="CK23" s="1060"/>
      <c r="CL23" s="1061"/>
      <c r="CM23" s="1059"/>
      <c r="CN23" s="1060"/>
      <c r="CO23" s="1060"/>
      <c r="CP23" s="1060"/>
      <c r="CQ23" s="1061"/>
      <c r="CR23" s="1059"/>
      <c r="CS23" s="1060"/>
      <c r="CT23" s="1060"/>
      <c r="CU23" s="1060"/>
      <c r="CV23" s="1061"/>
      <c r="CW23" s="1059"/>
      <c r="CX23" s="1060"/>
      <c r="CY23" s="1060"/>
      <c r="CZ23" s="1060"/>
      <c r="DA23" s="1061"/>
      <c r="DB23" s="1059"/>
      <c r="DC23" s="1060"/>
      <c r="DD23" s="1060"/>
      <c r="DE23" s="1060"/>
      <c r="DF23" s="1061"/>
      <c r="DG23" s="1059"/>
      <c r="DH23" s="1060"/>
      <c r="DI23" s="1060"/>
      <c r="DJ23" s="1060"/>
      <c r="DK23" s="1061"/>
      <c r="DL23" s="1059"/>
      <c r="DM23" s="1060"/>
      <c r="DN23" s="1060"/>
      <c r="DO23" s="1060"/>
      <c r="DP23" s="1061"/>
      <c r="DQ23" s="1059"/>
      <c r="DR23" s="1060"/>
      <c r="DS23" s="1060"/>
      <c r="DT23" s="1060"/>
      <c r="DU23" s="1061"/>
      <c r="DV23" s="1062"/>
      <c r="DW23" s="1063"/>
      <c r="DX23" s="1063"/>
      <c r="DY23" s="1063"/>
      <c r="DZ23" s="1064"/>
      <c r="EA23" s="234"/>
    </row>
    <row r="24" spans="1:131" s="235" customFormat="1" ht="26.25" customHeight="1" x14ac:dyDescent="0.15">
      <c r="A24" s="1134" t="s">
        <v>386</v>
      </c>
      <c r="B24" s="1134"/>
      <c r="C24" s="1134"/>
      <c r="D24" s="1134"/>
      <c r="E24" s="1134"/>
      <c r="F24" s="1134"/>
      <c r="G24" s="1134"/>
      <c r="H24" s="1134"/>
      <c r="I24" s="1134"/>
      <c r="J24" s="1134"/>
      <c r="K24" s="1134"/>
      <c r="L24" s="1134"/>
      <c r="M24" s="1134"/>
      <c r="N24" s="1134"/>
      <c r="O24" s="1134"/>
      <c r="P24" s="1134"/>
      <c r="Q24" s="1134"/>
      <c r="R24" s="1134"/>
      <c r="S24" s="1134"/>
      <c r="T24" s="1134"/>
      <c r="U24" s="1134"/>
      <c r="V24" s="1134"/>
      <c r="W24" s="1134"/>
      <c r="X24" s="1134"/>
      <c r="Y24" s="1134"/>
      <c r="Z24" s="1134"/>
      <c r="AA24" s="1134"/>
      <c r="AB24" s="1134"/>
      <c r="AC24" s="1134"/>
      <c r="AD24" s="1134"/>
      <c r="AE24" s="1134"/>
      <c r="AF24" s="1134"/>
      <c r="AG24" s="1134"/>
      <c r="AH24" s="1134"/>
      <c r="AI24" s="1134"/>
      <c r="AJ24" s="1134"/>
      <c r="AK24" s="1134"/>
      <c r="AL24" s="1134"/>
      <c r="AM24" s="1134"/>
      <c r="AN24" s="1134"/>
      <c r="AO24" s="1134"/>
      <c r="AP24" s="1134"/>
      <c r="AQ24" s="1134"/>
      <c r="AR24" s="1134"/>
      <c r="AS24" s="1134"/>
      <c r="AT24" s="1134"/>
      <c r="AU24" s="1134"/>
      <c r="AV24" s="1134"/>
      <c r="AW24" s="1134"/>
      <c r="AX24" s="1134"/>
      <c r="AY24" s="1134"/>
      <c r="AZ24" s="232"/>
      <c r="BA24" s="232"/>
      <c r="BB24" s="232"/>
      <c r="BC24" s="232"/>
      <c r="BD24" s="232"/>
      <c r="BE24" s="233"/>
      <c r="BF24" s="233"/>
      <c r="BG24" s="233"/>
      <c r="BH24" s="233"/>
      <c r="BI24" s="233"/>
      <c r="BJ24" s="233"/>
      <c r="BK24" s="233"/>
      <c r="BL24" s="233"/>
      <c r="BM24" s="233"/>
      <c r="BN24" s="233"/>
      <c r="BO24" s="233"/>
      <c r="BP24" s="233"/>
      <c r="BQ24" s="242">
        <v>18</v>
      </c>
      <c r="BR24" s="243"/>
      <c r="BS24" s="1084"/>
      <c r="BT24" s="1085"/>
      <c r="BU24" s="1085"/>
      <c r="BV24" s="1085"/>
      <c r="BW24" s="1085"/>
      <c r="BX24" s="1085"/>
      <c r="BY24" s="1085"/>
      <c r="BZ24" s="1085"/>
      <c r="CA24" s="1085"/>
      <c r="CB24" s="1085"/>
      <c r="CC24" s="1085"/>
      <c r="CD24" s="1085"/>
      <c r="CE24" s="1085"/>
      <c r="CF24" s="1085"/>
      <c r="CG24" s="1086"/>
      <c r="CH24" s="1059"/>
      <c r="CI24" s="1060"/>
      <c r="CJ24" s="1060"/>
      <c r="CK24" s="1060"/>
      <c r="CL24" s="1061"/>
      <c r="CM24" s="1059"/>
      <c r="CN24" s="1060"/>
      <c r="CO24" s="1060"/>
      <c r="CP24" s="1060"/>
      <c r="CQ24" s="1061"/>
      <c r="CR24" s="1059"/>
      <c r="CS24" s="1060"/>
      <c r="CT24" s="1060"/>
      <c r="CU24" s="1060"/>
      <c r="CV24" s="1061"/>
      <c r="CW24" s="1059"/>
      <c r="CX24" s="1060"/>
      <c r="CY24" s="1060"/>
      <c r="CZ24" s="1060"/>
      <c r="DA24" s="1061"/>
      <c r="DB24" s="1059"/>
      <c r="DC24" s="1060"/>
      <c r="DD24" s="1060"/>
      <c r="DE24" s="1060"/>
      <c r="DF24" s="1061"/>
      <c r="DG24" s="1059"/>
      <c r="DH24" s="1060"/>
      <c r="DI24" s="1060"/>
      <c r="DJ24" s="1060"/>
      <c r="DK24" s="1061"/>
      <c r="DL24" s="1059"/>
      <c r="DM24" s="1060"/>
      <c r="DN24" s="1060"/>
      <c r="DO24" s="1060"/>
      <c r="DP24" s="1061"/>
      <c r="DQ24" s="1059"/>
      <c r="DR24" s="1060"/>
      <c r="DS24" s="1060"/>
      <c r="DT24" s="1060"/>
      <c r="DU24" s="1061"/>
      <c r="DV24" s="1062"/>
      <c r="DW24" s="1063"/>
      <c r="DX24" s="1063"/>
      <c r="DY24" s="1063"/>
      <c r="DZ24" s="1064"/>
      <c r="EA24" s="234"/>
    </row>
    <row r="25" spans="1:131" s="227" customFormat="1" ht="26.25" customHeight="1" thickBot="1" x14ac:dyDescent="0.2">
      <c r="A25" s="1133" t="s">
        <v>387</v>
      </c>
      <c r="B25" s="1133"/>
      <c r="C25" s="1133"/>
      <c r="D25" s="1133"/>
      <c r="E25" s="1133"/>
      <c r="F25" s="1133"/>
      <c r="G25" s="1133"/>
      <c r="H25" s="1133"/>
      <c r="I25" s="1133"/>
      <c r="J25" s="1133"/>
      <c r="K25" s="1133"/>
      <c r="L25" s="1133"/>
      <c r="M25" s="1133"/>
      <c r="N25" s="1133"/>
      <c r="O25" s="1133"/>
      <c r="P25" s="1133"/>
      <c r="Q25" s="1133"/>
      <c r="R25" s="1133"/>
      <c r="S25" s="1133"/>
      <c r="T25" s="1133"/>
      <c r="U25" s="1133"/>
      <c r="V25" s="1133"/>
      <c r="W25" s="1133"/>
      <c r="X25" s="1133"/>
      <c r="Y25" s="1133"/>
      <c r="Z25" s="1133"/>
      <c r="AA25" s="1133"/>
      <c r="AB25" s="1133"/>
      <c r="AC25" s="1133"/>
      <c r="AD25" s="1133"/>
      <c r="AE25" s="1133"/>
      <c r="AF25" s="1133"/>
      <c r="AG25" s="1133"/>
      <c r="AH25" s="1133"/>
      <c r="AI25" s="1133"/>
      <c r="AJ25" s="1133"/>
      <c r="AK25" s="1133"/>
      <c r="AL25" s="1133"/>
      <c r="AM25" s="1133"/>
      <c r="AN25" s="1133"/>
      <c r="AO25" s="1133"/>
      <c r="AP25" s="1133"/>
      <c r="AQ25" s="1133"/>
      <c r="AR25" s="1133"/>
      <c r="AS25" s="1133"/>
      <c r="AT25" s="1133"/>
      <c r="AU25" s="1133"/>
      <c r="AV25" s="1133"/>
      <c r="AW25" s="1133"/>
      <c r="AX25" s="1133"/>
      <c r="AY25" s="1133"/>
      <c r="AZ25" s="1133"/>
      <c r="BA25" s="1133"/>
      <c r="BB25" s="1133"/>
      <c r="BC25" s="1133"/>
      <c r="BD25" s="1133"/>
      <c r="BE25" s="1133"/>
      <c r="BF25" s="1133"/>
      <c r="BG25" s="1133"/>
      <c r="BH25" s="1133"/>
      <c r="BI25" s="1133"/>
      <c r="BJ25" s="232"/>
      <c r="BK25" s="232"/>
      <c r="BL25" s="232"/>
      <c r="BM25" s="232"/>
      <c r="BN25" s="232"/>
      <c r="BO25" s="245"/>
      <c r="BP25" s="245"/>
      <c r="BQ25" s="242">
        <v>19</v>
      </c>
      <c r="BR25" s="243"/>
      <c r="BS25" s="1084"/>
      <c r="BT25" s="1085"/>
      <c r="BU25" s="1085"/>
      <c r="BV25" s="1085"/>
      <c r="BW25" s="1085"/>
      <c r="BX25" s="1085"/>
      <c r="BY25" s="1085"/>
      <c r="BZ25" s="1085"/>
      <c r="CA25" s="1085"/>
      <c r="CB25" s="1085"/>
      <c r="CC25" s="1085"/>
      <c r="CD25" s="1085"/>
      <c r="CE25" s="1085"/>
      <c r="CF25" s="1085"/>
      <c r="CG25" s="1086"/>
      <c r="CH25" s="1059"/>
      <c r="CI25" s="1060"/>
      <c r="CJ25" s="1060"/>
      <c r="CK25" s="1060"/>
      <c r="CL25" s="1061"/>
      <c r="CM25" s="1059"/>
      <c r="CN25" s="1060"/>
      <c r="CO25" s="1060"/>
      <c r="CP25" s="1060"/>
      <c r="CQ25" s="1061"/>
      <c r="CR25" s="1059"/>
      <c r="CS25" s="1060"/>
      <c r="CT25" s="1060"/>
      <c r="CU25" s="1060"/>
      <c r="CV25" s="1061"/>
      <c r="CW25" s="1059"/>
      <c r="CX25" s="1060"/>
      <c r="CY25" s="1060"/>
      <c r="CZ25" s="1060"/>
      <c r="DA25" s="1061"/>
      <c r="DB25" s="1059"/>
      <c r="DC25" s="1060"/>
      <c r="DD25" s="1060"/>
      <c r="DE25" s="1060"/>
      <c r="DF25" s="1061"/>
      <c r="DG25" s="1059"/>
      <c r="DH25" s="1060"/>
      <c r="DI25" s="1060"/>
      <c r="DJ25" s="1060"/>
      <c r="DK25" s="1061"/>
      <c r="DL25" s="1059"/>
      <c r="DM25" s="1060"/>
      <c r="DN25" s="1060"/>
      <c r="DO25" s="1060"/>
      <c r="DP25" s="1061"/>
      <c r="DQ25" s="1059"/>
      <c r="DR25" s="1060"/>
      <c r="DS25" s="1060"/>
      <c r="DT25" s="1060"/>
      <c r="DU25" s="1061"/>
      <c r="DV25" s="1062"/>
      <c r="DW25" s="1063"/>
      <c r="DX25" s="1063"/>
      <c r="DY25" s="1063"/>
      <c r="DZ25" s="1064"/>
      <c r="EA25" s="226"/>
    </row>
    <row r="26" spans="1:131" s="227" customFormat="1" ht="26.25" customHeight="1" x14ac:dyDescent="0.15">
      <c r="A26" s="1065" t="s">
        <v>363</v>
      </c>
      <c r="B26" s="1066"/>
      <c r="C26" s="1066"/>
      <c r="D26" s="1066"/>
      <c r="E26" s="1066"/>
      <c r="F26" s="1066"/>
      <c r="G26" s="1066"/>
      <c r="H26" s="1066"/>
      <c r="I26" s="1066"/>
      <c r="J26" s="1066"/>
      <c r="K26" s="1066"/>
      <c r="L26" s="1066"/>
      <c r="M26" s="1066"/>
      <c r="N26" s="1066"/>
      <c r="O26" s="1066"/>
      <c r="P26" s="1067"/>
      <c r="Q26" s="1071" t="s">
        <v>388</v>
      </c>
      <c r="R26" s="1072"/>
      <c r="S26" s="1072"/>
      <c r="T26" s="1072"/>
      <c r="U26" s="1073"/>
      <c r="V26" s="1071" t="s">
        <v>389</v>
      </c>
      <c r="W26" s="1072"/>
      <c r="X26" s="1072"/>
      <c r="Y26" s="1072"/>
      <c r="Z26" s="1073"/>
      <c r="AA26" s="1071" t="s">
        <v>390</v>
      </c>
      <c r="AB26" s="1072"/>
      <c r="AC26" s="1072"/>
      <c r="AD26" s="1072"/>
      <c r="AE26" s="1072"/>
      <c r="AF26" s="1129" t="s">
        <v>391</v>
      </c>
      <c r="AG26" s="1078"/>
      <c r="AH26" s="1078"/>
      <c r="AI26" s="1078"/>
      <c r="AJ26" s="1130"/>
      <c r="AK26" s="1072" t="s">
        <v>392</v>
      </c>
      <c r="AL26" s="1072"/>
      <c r="AM26" s="1072"/>
      <c r="AN26" s="1072"/>
      <c r="AO26" s="1073"/>
      <c r="AP26" s="1071" t="s">
        <v>393</v>
      </c>
      <c r="AQ26" s="1072"/>
      <c r="AR26" s="1072"/>
      <c r="AS26" s="1072"/>
      <c r="AT26" s="1073"/>
      <c r="AU26" s="1071" t="s">
        <v>394</v>
      </c>
      <c r="AV26" s="1072"/>
      <c r="AW26" s="1072"/>
      <c r="AX26" s="1072"/>
      <c r="AY26" s="1073"/>
      <c r="AZ26" s="1071" t="s">
        <v>395</v>
      </c>
      <c r="BA26" s="1072"/>
      <c r="BB26" s="1072"/>
      <c r="BC26" s="1072"/>
      <c r="BD26" s="1073"/>
      <c r="BE26" s="1071" t="s">
        <v>370</v>
      </c>
      <c r="BF26" s="1072"/>
      <c r="BG26" s="1072"/>
      <c r="BH26" s="1072"/>
      <c r="BI26" s="1087"/>
      <c r="BJ26" s="232"/>
      <c r="BK26" s="232"/>
      <c r="BL26" s="232"/>
      <c r="BM26" s="232"/>
      <c r="BN26" s="232"/>
      <c r="BO26" s="245"/>
      <c r="BP26" s="245"/>
      <c r="BQ26" s="242">
        <v>20</v>
      </c>
      <c r="BR26" s="243"/>
      <c r="BS26" s="1084"/>
      <c r="BT26" s="1085"/>
      <c r="BU26" s="1085"/>
      <c r="BV26" s="1085"/>
      <c r="BW26" s="1085"/>
      <c r="BX26" s="1085"/>
      <c r="BY26" s="1085"/>
      <c r="BZ26" s="1085"/>
      <c r="CA26" s="1085"/>
      <c r="CB26" s="1085"/>
      <c r="CC26" s="1085"/>
      <c r="CD26" s="1085"/>
      <c r="CE26" s="1085"/>
      <c r="CF26" s="1085"/>
      <c r="CG26" s="1086"/>
      <c r="CH26" s="1059"/>
      <c r="CI26" s="1060"/>
      <c r="CJ26" s="1060"/>
      <c r="CK26" s="1060"/>
      <c r="CL26" s="1061"/>
      <c r="CM26" s="1059"/>
      <c r="CN26" s="1060"/>
      <c r="CO26" s="1060"/>
      <c r="CP26" s="1060"/>
      <c r="CQ26" s="1061"/>
      <c r="CR26" s="1059"/>
      <c r="CS26" s="1060"/>
      <c r="CT26" s="1060"/>
      <c r="CU26" s="1060"/>
      <c r="CV26" s="1061"/>
      <c r="CW26" s="1059"/>
      <c r="CX26" s="1060"/>
      <c r="CY26" s="1060"/>
      <c r="CZ26" s="1060"/>
      <c r="DA26" s="1061"/>
      <c r="DB26" s="1059"/>
      <c r="DC26" s="1060"/>
      <c r="DD26" s="1060"/>
      <c r="DE26" s="1060"/>
      <c r="DF26" s="1061"/>
      <c r="DG26" s="1059"/>
      <c r="DH26" s="1060"/>
      <c r="DI26" s="1060"/>
      <c r="DJ26" s="1060"/>
      <c r="DK26" s="1061"/>
      <c r="DL26" s="1059"/>
      <c r="DM26" s="1060"/>
      <c r="DN26" s="1060"/>
      <c r="DO26" s="1060"/>
      <c r="DP26" s="1061"/>
      <c r="DQ26" s="1059"/>
      <c r="DR26" s="1060"/>
      <c r="DS26" s="1060"/>
      <c r="DT26" s="1060"/>
      <c r="DU26" s="1061"/>
      <c r="DV26" s="1062"/>
      <c r="DW26" s="1063"/>
      <c r="DX26" s="1063"/>
      <c r="DY26" s="1063"/>
      <c r="DZ26" s="1064"/>
      <c r="EA26" s="226"/>
    </row>
    <row r="27" spans="1:131" s="227" customFormat="1" ht="26.25" customHeight="1" thickBot="1" x14ac:dyDescent="0.2">
      <c r="A27" s="1068"/>
      <c r="B27" s="1069"/>
      <c r="C27" s="1069"/>
      <c r="D27" s="1069"/>
      <c r="E27" s="1069"/>
      <c r="F27" s="1069"/>
      <c r="G27" s="1069"/>
      <c r="H27" s="1069"/>
      <c r="I27" s="1069"/>
      <c r="J27" s="1069"/>
      <c r="K27" s="1069"/>
      <c r="L27" s="1069"/>
      <c r="M27" s="1069"/>
      <c r="N27" s="1069"/>
      <c r="O27" s="1069"/>
      <c r="P27" s="1070"/>
      <c r="Q27" s="1074"/>
      <c r="R27" s="1075"/>
      <c r="S27" s="1075"/>
      <c r="T27" s="1075"/>
      <c r="U27" s="1076"/>
      <c r="V27" s="1074"/>
      <c r="W27" s="1075"/>
      <c r="X27" s="1075"/>
      <c r="Y27" s="1075"/>
      <c r="Z27" s="1076"/>
      <c r="AA27" s="1074"/>
      <c r="AB27" s="1075"/>
      <c r="AC27" s="1075"/>
      <c r="AD27" s="1075"/>
      <c r="AE27" s="1075"/>
      <c r="AF27" s="1131"/>
      <c r="AG27" s="1081"/>
      <c r="AH27" s="1081"/>
      <c r="AI27" s="1081"/>
      <c r="AJ27" s="1132"/>
      <c r="AK27" s="1075"/>
      <c r="AL27" s="1075"/>
      <c r="AM27" s="1075"/>
      <c r="AN27" s="1075"/>
      <c r="AO27" s="1076"/>
      <c r="AP27" s="1074"/>
      <c r="AQ27" s="1075"/>
      <c r="AR27" s="1075"/>
      <c r="AS27" s="1075"/>
      <c r="AT27" s="1076"/>
      <c r="AU27" s="1074"/>
      <c r="AV27" s="1075"/>
      <c r="AW27" s="1075"/>
      <c r="AX27" s="1075"/>
      <c r="AY27" s="1076"/>
      <c r="AZ27" s="1074"/>
      <c r="BA27" s="1075"/>
      <c r="BB27" s="1075"/>
      <c r="BC27" s="1075"/>
      <c r="BD27" s="1076"/>
      <c r="BE27" s="1074"/>
      <c r="BF27" s="1075"/>
      <c r="BG27" s="1075"/>
      <c r="BH27" s="1075"/>
      <c r="BI27" s="1088"/>
      <c r="BJ27" s="232"/>
      <c r="BK27" s="232"/>
      <c r="BL27" s="232"/>
      <c r="BM27" s="232"/>
      <c r="BN27" s="232"/>
      <c r="BO27" s="245"/>
      <c r="BP27" s="245"/>
      <c r="BQ27" s="242">
        <v>21</v>
      </c>
      <c r="BR27" s="243"/>
      <c r="BS27" s="1084"/>
      <c r="BT27" s="1085"/>
      <c r="BU27" s="1085"/>
      <c r="BV27" s="1085"/>
      <c r="BW27" s="1085"/>
      <c r="BX27" s="1085"/>
      <c r="BY27" s="1085"/>
      <c r="BZ27" s="1085"/>
      <c r="CA27" s="1085"/>
      <c r="CB27" s="1085"/>
      <c r="CC27" s="1085"/>
      <c r="CD27" s="1085"/>
      <c r="CE27" s="1085"/>
      <c r="CF27" s="1085"/>
      <c r="CG27" s="1086"/>
      <c r="CH27" s="1059"/>
      <c r="CI27" s="1060"/>
      <c r="CJ27" s="1060"/>
      <c r="CK27" s="1060"/>
      <c r="CL27" s="1061"/>
      <c r="CM27" s="1059"/>
      <c r="CN27" s="1060"/>
      <c r="CO27" s="1060"/>
      <c r="CP27" s="1060"/>
      <c r="CQ27" s="1061"/>
      <c r="CR27" s="1059"/>
      <c r="CS27" s="1060"/>
      <c r="CT27" s="1060"/>
      <c r="CU27" s="1060"/>
      <c r="CV27" s="1061"/>
      <c r="CW27" s="1059"/>
      <c r="CX27" s="1060"/>
      <c r="CY27" s="1060"/>
      <c r="CZ27" s="1060"/>
      <c r="DA27" s="1061"/>
      <c r="DB27" s="1059"/>
      <c r="DC27" s="1060"/>
      <c r="DD27" s="1060"/>
      <c r="DE27" s="1060"/>
      <c r="DF27" s="1061"/>
      <c r="DG27" s="1059"/>
      <c r="DH27" s="1060"/>
      <c r="DI27" s="1060"/>
      <c r="DJ27" s="1060"/>
      <c r="DK27" s="1061"/>
      <c r="DL27" s="1059"/>
      <c r="DM27" s="1060"/>
      <c r="DN27" s="1060"/>
      <c r="DO27" s="1060"/>
      <c r="DP27" s="1061"/>
      <c r="DQ27" s="1059"/>
      <c r="DR27" s="1060"/>
      <c r="DS27" s="1060"/>
      <c r="DT27" s="1060"/>
      <c r="DU27" s="1061"/>
      <c r="DV27" s="1062"/>
      <c r="DW27" s="1063"/>
      <c r="DX27" s="1063"/>
      <c r="DY27" s="1063"/>
      <c r="DZ27" s="1064"/>
      <c r="EA27" s="226"/>
    </row>
    <row r="28" spans="1:131" s="227" customFormat="1" ht="26.25" customHeight="1" thickTop="1" x14ac:dyDescent="0.15">
      <c r="A28" s="246">
        <v>1</v>
      </c>
      <c r="B28" s="1120" t="s">
        <v>396</v>
      </c>
      <c r="C28" s="1121"/>
      <c r="D28" s="1121"/>
      <c r="E28" s="1121"/>
      <c r="F28" s="1121"/>
      <c r="G28" s="1121"/>
      <c r="H28" s="1121"/>
      <c r="I28" s="1121"/>
      <c r="J28" s="1121"/>
      <c r="K28" s="1121"/>
      <c r="L28" s="1121"/>
      <c r="M28" s="1121"/>
      <c r="N28" s="1121"/>
      <c r="O28" s="1121"/>
      <c r="P28" s="1122"/>
      <c r="Q28" s="1123">
        <v>513</v>
      </c>
      <c r="R28" s="1124"/>
      <c r="S28" s="1124"/>
      <c r="T28" s="1124"/>
      <c r="U28" s="1124"/>
      <c r="V28" s="1124">
        <v>495</v>
      </c>
      <c r="W28" s="1124"/>
      <c r="X28" s="1124"/>
      <c r="Y28" s="1124"/>
      <c r="Z28" s="1124"/>
      <c r="AA28" s="1124">
        <v>18</v>
      </c>
      <c r="AB28" s="1124"/>
      <c r="AC28" s="1124"/>
      <c r="AD28" s="1124"/>
      <c r="AE28" s="1125"/>
      <c r="AF28" s="1126">
        <v>18</v>
      </c>
      <c r="AG28" s="1124"/>
      <c r="AH28" s="1124"/>
      <c r="AI28" s="1124"/>
      <c r="AJ28" s="1127"/>
      <c r="AK28" s="1128">
        <v>39</v>
      </c>
      <c r="AL28" s="1116"/>
      <c r="AM28" s="1116"/>
      <c r="AN28" s="1116"/>
      <c r="AO28" s="1116"/>
      <c r="AP28" s="1116" t="s">
        <v>584</v>
      </c>
      <c r="AQ28" s="1116"/>
      <c r="AR28" s="1116"/>
      <c r="AS28" s="1116"/>
      <c r="AT28" s="1116"/>
      <c r="AU28" s="1116" t="s">
        <v>584</v>
      </c>
      <c r="AV28" s="1116"/>
      <c r="AW28" s="1116"/>
      <c r="AX28" s="1116"/>
      <c r="AY28" s="1116"/>
      <c r="AZ28" s="1117" t="s">
        <v>584</v>
      </c>
      <c r="BA28" s="1117"/>
      <c r="BB28" s="1117"/>
      <c r="BC28" s="1117"/>
      <c r="BD28" s="1117"/>
      <c r="BE28" s="1118"/>
      <c r="BF28" s="1118"/>
      <c r="BG28" s="1118"/>
      <c r="BH28" s="1118"/>
      <c r="BI28" s="1119"/>
      <c r="BJ28" s="232"/>
      <c r="BK28" s="232"/>
      <c r="BL28" s="232"/>
      <c r="BM28" s="232"/>
      <c r="BN28" s="232"/>
      <c r="BO28" s="245"/>
      <c r="BP28" s="245"/>
      <c r="BQ28" s="242">
        <v>22</v>
      </c>
      <c r="BR28" s="243"/>
      <c r="BS28" s="1084"/>
      <c r="BT28" s="1085"/>
      <c r="BU28" s="1085"/>
      <c r="BV28" s="1085"/>
      <c r="BW28" s="1085"/>
      <c r="BX28" s="1085"/>
      <c r="BY28" s="1085"/>
      <c r="BZ28" s="1085"/>
      <c r="CA28" s="1085"/>
      <c r="CB28" s="1085"/>
      <c r="CC28" s="1085"/>
      <c r="CD28" s="1085"/>
      <c r="CE28" s="1085"/>
      <c r="CF28" s="1085"/>
      <c r="CG28" s="1086"/>
      <c r="CH28" s="1059"/>
      <c r="CI28" s="1060"/>
      <c r="CJ28" s="1060"/>
      <c r="CK28" s="1060"/>
      <c r="CL28" s="1061"/>
      <c r="CM28" s="1059"/>
      <c r="CN28" s="1060"/>
      <c r="CO28" s="1060"/>
      <c r="CP28" s="1060"/>
      <c r="CQ28" s="1061"/>
      <c r="CR28" s="1059"/>
      <c r="CS28" s="1060"/>
      <c r="CT28" s="1060"/>
      <c r="CU28" s="1060"/>
      <c r="CV28" s="1061"/>
      <c r="CW28" s="1059"/>
      <c r="CX28" s="1060"/>
      <c r="CY28" s="1060"/>
      <c r="CZ28" s="1060"/>
      <c r="DA28" s="1061"/>
      <c r="DB28" s="1059"/>
      <c r="DC28" s="1060"/>
      <c r="DD28" s="1060"/>
      <c r="DE28" s="1060"/>
      <c r="DF28" s="1061"/>
      <c r="DG28" s="1059"/>
      <c r="DH28" s="1060"/>
      <c r="DI28" s="1060"/>
      <c r="DJ28" s="1060"/>
      <c r="DK28" s="1061"/>
      <c r="DL28" s="1059"/>
      <c r="DM28" s="1060"/>
      <c r="DN28" s="1060"/>
      <c r="DO28" s="1060"/>
      <c r="DP28" s="1061"/>
      <c r="DQ28" s="1059"/>
      <c r="DR28" s="1060"/>
      <c r="DS28" s="1060"/>
      <c r="DT28" s="1060"/>
      <c r="DU28" s="1061"/>
      <c r="DV28" s="1062"/>
      <c r="DW28" s="1063"/>
      <c r="DX28" s="1063"/>
      <c r="DY28" s="1063"/>
      <c r="DZ28" s="1064"/>
      <c r="EA28" s="226"/>
    </row>
    <row r="29" spans="1:131" s="227" customFormat="1" ht="26.25" customHeight="1" x14ac:dyDescent="0.15">
      <c r="A29" s="246">
        <v>2</v>
      </c>
      <c r="B29" s="1107" t="s">
        <v>397</v>
      </c>
      <c r="C29" s="1108"/>
      <c r="D29" s="1108"/>
      <c r="E29" s="1108"/>
      <c r="F29" s="1108"/>
      <c r="G29" s="1108"/>
      <c r="H29" s="1108"/>
      <c r="I29" s="1108"/>
      <c r="J29" s="1108"/>
      <c r="K29" s="1108"/>
      <c r="L29" s="1108"/>
      <c r="M29" s="1108"/>
      <c r="N29" s="1108"/>
      <c r="O29" s="1108"/>
      <c r="P29" s="1109"/>
      <c r="Q29" s="1113">
        <v>47</v>
      </c>
      <c r="R29" s="1114"/>
      <c r="S29" s="1114"/>
      <c r="T29" s="1114"/>
      <c r="U29" s="1114"/>
      <c r="V29" s="1114">
        <v>47</v>
      </c>
      <c r="W29" s="1114"/>
      <c r="X29" s="1114"/>
      <c r="Y29" s="1114"/>
      <c r="Z29" s="1114"/>
      <c r="AA29" s="1114">
        <v>0</v>
      </c>
      <c r="AB29" s="1114"/>
      <c r="AC29" s="1114"/>
      <c r="AD29" s="1114"/>
      <c r="AE29" s="1115"/>
      <c r="AF29" s="1089">
        <v>0</v>
      </c>
      <c r="AG29" s="1090"/>
      <c r="AH29" s="1090"/>
      <c r="AI29" s="1090"/>
      <c r="AJ29" s="1091"/>
      <c r="AK29" s="1049">
        <v>21</v>
      </c>
      <c r="AL29" s="1040"/>
      <c r="AM29" s="1040"/>
      <c r="AN29" s="1040"/>
      <c r="AO29" s="1040"/>
      <c r="AP29" s="1040" t="s">
        <v>584</v>
      </c>
      <c r="AQ29" s="1040"/>
      <c r="AR29" s="1040"/>
      <c r="AS29" s="1040"/>
      <c r="AT29" s="1040"/>
      <c r="AU29" s="1040" t="s">
        <v>584</v>
      </c>
      <c r="AV29" s="1040"/>
      <c r="AW29" s="1040"/>
      <c r="AX29" s="1040"/>
      <c r="AY29" s="1040"/>
      <c r="AZ29" s="1112" t="s">
        <v>584</v>
      </c>
      <c r="BA29" s="1112"/>
      <c r="BB29" s="1112"/>
      <c r="BC29" s="1112"/>
      <c r="BD29" s="1112"/>
      <c r="BE29" s="1102"/>
      <c r="BF29" s="1102"/>
      <c r="BG29" s="1102"/>
      <c r="BH29" s="1102"/>
      <c r="BI29" s="1103"/>
      <c r="BJ29" s="232"/>
      <c r="BK29" s="232"/>
      <c r="BL29" s="232"/>
      <c r="BM29" s="232"/>
      <c r="BN29" s="232"/>
      <c r="BO29" s="245"/>
      <c r="BP29" s="245"/>
      <c r="BQ29" s="242">
        <v>23</v>
      </c>
      <c r="BR29" s="243"/>
      <c r="BS29" s="1084"/>
      <c r="BT29" s="1085"/>
      <c r="BU29" s="1085"/>
      <c r="BV29" s="1085"/>
      <c r="BW29" s="1085"/>
      <c r="BX29" s="1085"/>
      <c r="BY29" s="1085"/>
      <c r="BZ29" s="1085"/>
      <c r="CA29" s="1085"/>
      <c r="CB29" s="1085"/>
      <c r="CC29" s="1085"/>
      <c r="CD29" s="1085"/>
      <c r="CE29" s="1085"/>
      <c r="CF29" s="1085"/>
      <c r="CG29" s="1086"/>
      <c r="CH29" s="1059"/>
      <c r="CI29" s="1060"/>
      <c r="CJ29" s="1060"/>
      <c r="CK29" s="1060"/>
      <c r="CL29" s="1061"/>
      <c r="CM29" s="1059"/>
      <c r="CN29" s="1060"/>
      <c r="CO29" s="1060"/>
      <c r="CP29" s="1060"/>
      <c r="CQ29" s="1061"/>
      <c r="CR29" s="1059"/>
      <c r="CS29" s="1060"/>
      <c r="CT29" s="1060"/>
      <c r="CU29" s="1060"/>
      <c r="CV29" s="1061"/>
      <c r="CW29" s="1059"/>
      <c r="CX29" s="1060"/>
      <c r="CY29" s="1060"/>
      <c r="CZ29" s="1060"/>
      <c r="DA29" s="1061"/>
      <c r="DB29" s="1059"/>
      <c r="DC29" s="1060"/>
      <c r="DD29" s="1060"/>
      <c r="DE29" s="1060"/>
      <c r="DF29" s="1061"/>
      <c r="DG29" s="1059"/>
      <c r="DH29" s="1060"/>
      <c r="DI29" s="1060"/>
      <c r="DJ29" s="1060"/>
      <c r="DK29" s="1061"/>
      <c r="DL29" s="1059"/>
      <c r="DM29" s="1060"/>
      <c r="DN29" s="1060"/>
      <c r="DO29" s="1060"/>
      <c r="DP29" s="1061"/>
      <c r="DQ29" s="1059"/>
      <c r="DR29" s="1060"/>
      <c r="DS29" s="1060"/>
      <c r="DT29" s="1060"/>
      <c r="DU29" s="1061"/>
      <c r="DV29" s="1062"/>
      <c r="DW29" s="1063"/>
      <c r="DX29" s="1063"/>
      <c r="DY29" s="1063"/>
      <c r="DZ29" s="1064"/>
      <c r="EA29" s="226"/>
    </row>
    <row r="30" spans="1:131" s="227" customFormat="1" ht="26.25" customHeight="1" x14ac:dyDescent="0.15">
      <c r="A30" s="246">
        <v>3</v>
      </c>
      <c r="B30" s="1107" t="s">
        <v>398</v>
      </c>
      <c r="C30" s="1108"/>
      <c r="D30" s="1108"/>
      <c r="E30" s="1108"/>
      <c r="F30" s="1108"/>
      <c r="G30" s="1108"/>
      <c r="H30" s="1108"/>
      <c r="I30" s="1108"/>
      <c r="J30" s="1108"/>
      <c r="K30" s="1108"/>
      <c r="L30" s="1108"/>
      <c r="M30" s="1108"/>
      <c r="N30" s="1108"/>
      <c r="O30" s="1108"/>
      <c r="P30" s="1109"/>
      <c r="Q30" s="1113">
        <v>48</v>
      </c>
      <c r="R30" s="1114"/>
      <c r="S30" s="1114"/>
      <c r="T30" s="1114"/>
      <c r="U30" s="1114"/>
      <c r="V30" s="1114">
        <v>45</v>
      </c>
      <c r="W30" s="1114"/>
      <c r="X30" s="1114"/>
      <c r="Y30" s="1114"/>
      <c r="Z30" s="1114"/>
      <c r="AA30" s="1114">
        <v>4</v>
      </c>
      <c r="AB30" s="1114"/>
      <c r="AC30" s="1114"/>
      <c r="AD30" s="1114"/>
      <c r="AE30" s="1115"/>
      <c r="AF30" s="1089">
        <v>4</v>
      </c>
      <c r="AG30" s="1090"/>
      <c r="AH30" s="1090"/>
      <c r="AI30" s="1090"/>
      <c r="AJ30" s="1091"/>
      <c r="AK30" s="1049">
        <v>1</v>
      </c>
      <c r="AL30" s="1040"/>
      <c r="AM30" s="1040"/>
      <c r="AN30" s="1040"/>
      <c r="AO30" s="1040"/>
      <c r="AP30" s="1040">
        <v>2</v>
      </c>
      <c r="AQ30" s="1040"/>
      <c r="AR30" s="1040"/>
      <c r="AS30" s="1040"/>
      <c r="AT30" s="1040"/>
      <c r="AU30" s="1040">
        <v>1</v>
      </c>
      <c r="AV30" s="1040"/>
      <c r="AW30" s="1040"/>
      <c r="AX30" s="1040"/>
      <c r="AY30" s="1040"/>
      <c r="AZ30" s="1112" t="s">
        <v>584</v>
      </c>
      <c r="BA30" s="1112"/>
      <c r="BB30" s="1112"/>
      <c r="BC30" s="1112"/>
      <c r="BD30" s="1112"/>
      <c r="BE30" s="1102" t="s">
        <v>399</v>
      </c>
      <c r="BF30" s="1102"/>
      <c r="BG30" s="1102"/>
      <c r="BH30" s="1102"/>
      <c r="BI30" s="1103"/>
      <c r="BJ30" s="232"/>
      <c r="BK30" s="232"/>
      <c r="BL30" s="232"/>
      <c r="BM30" s="232"/>
      <c r="BN30" s="232"/>
      <c r="BO30" s="245"/>
      <c r="BP30" s="245"/>
      <c r="BQ30" s="242">
        <v>24</v>
      </c>
      <c r="BR30" s="243"/>
      <c r="BS30" s="1084"/>
      <c r="BT30" s="1085"/>
      <c r="BU30" s="1085"/>
      <c r="BV30" s="1085"/>
      <c r="BW30" s="1085"/>
      <c r="BX30" s="1085"/>
      <c r="BY30" s="1085"/>
      <c r="BZ30" s="1085"/>
      <c r="CA30" s="1085"/>
      <c r="CB30" s="1085"/>
      <c r="CC30" s="1085"/>
      <c r="CD30" s="1085"/>
      <c r="CE30" s="1085"/>
      <c r="CF30" s="1085"/>
      <c r="CG30" s="1086"/>
      <c r="CH30" s="1059"/>
      <c r="CI30" s="1060"/>
      <c r="CJ30" s="1060"/>
      <c r="CK30" s="1060"/>
      <c r="CL30" s="1061"/>
      <c r="CM30" s="1059"/>
      <c r="CN30" s="1060"/>
      <c r="CO30" s="1060"/>
      <c r="CP30" s="1060"/>
      <c r="CQ30" s="1061"/>
      <c r="CR30" s="1059"/>
      <c r="CS30" s="1060"/>
      <c r="CT30" s="1060"/>
      <c r="CU30" s="1060"/>
      <c r="CV30" s="1061"/>
      <c r="CW30" s="1059"/>
      <c r="CX30" s="1060"/>
      <c r="CY30" s="1060"/>
      <c r="CZ30" s="1060"/>
      <c r="DA30" s="1061"/>
      <c r="DB30" s="1059"/>
      <c r="DC30" s="1060"/>
      <c r="DD30" s="1060"/>
      <c r="DE30" s="1060"/>
      <c r="DF30" s="1061"/>
      <c r="DG30" s="1059"/>
      <c r="DH30" s="1060"/>
      <c r="DI30" s="1060"/>
      <c r="DJ30" s="1060"/>
      <c r="DK30" s="1061"/>
      <c r="DL30" s="1059"/>
      <c r="DM30" s="1060"/>
      <c r="DN30" s="1060"/>
      <c r="DO30" s="1060"/>
      <c r="DP30" s="1061"/>
      <c r="DQ30" s="1059"/>
      <c r="DR30" s="1060"/>
      <c r="DS30" s="1060"/>
      <c r="DT30" s="1060"/>
      <c r="DU30" s="1061"/>
      <c r="DV30" s="1062"/>
      <c r="DW30" s="1063"/>
      <c r="DX30" s="1063"/>
      <c r="DY30" s="1063"/>
      <c r="DZ30" s="1064"/>
      <c r="EA30" s="226"/>
    </row>
    <row r="31" spans="1:131" s="227" customFormat="1" ht="26.25" customHeight="1" x14ac:dyDescent="0.15">
      <c r="A31" s="246">
        <v>4</v>
      </c>
      <c r="B31" s="1107"/>
      <c r="C31" s="1108"/>
      <c r="D31" s="1108"/>
      <c r="E31" s="1108"/>
      <c r="F31" s="1108"/>
      <c r="G31" s="1108"/>
      <c r="H31" s="1108"/>
      <c r="I31" s="1108"/>
      <c r="J31" s="1108"/>
      <c r="K31" s="1108"/>
      <c r="L31" s="1108"/>
      <c r="M31" s="1108"/>
      <c r="N31" s="1108"/>
      <c r="O31" s="1108"/>
      <c r="P31" s="1109"/>
      <c r="Q31" s="1113"/>
      <c r="R31" s="1114"/>
      <c r="S31" s="1114"/>
      <c r="T31" s="1114"/>
      <c r="U31" s="1114"/>
      <c r="V31" s="1114"/>
      <c r="W31" s="1114"/>
      <c r="X31" s="1114"/>
      <c r="Y31" s="1114"/>
      <c r="Z31" s="1114"/>
      <c r="AA31" s="1114"/>
      <c r="AB31" s="1114"/>
      <c r="AC31" s="1114"/>
      <c r="AD31" s="1114"/>
      <c r="AE31" s="1115"/>
      <c r="AF31" s="1089"/>
      <c r="AG31" s="1090"/>
      <c r="AH31" s="1090"/>
      <c r="AI31" s="1090"/>
      <c r="AJ31" s="1091"/>
      <c r="AK31" s="1049"/>
      <c r="AL31" s="1040"/>
      <c r="AM31" s="1040"/>
      <c r="AN31" s="1040"/>
      <c r="AO31" s="1040"/>
      <c r="AP31" s="1040"/>
      <c r="AQ31" s="1040"/>
      <c r="AR31" s="1040"/>
      <c r="AS31" s="1040"/>
      <c r="AT31" s="1040"/>
      <c r="AU31" s="1040"/>
      <c r="AV31" s="1040"/>
      <c r="AW31" s="1040"/>
      <c r="AX31" s="1040"/>
      <c r="AY31" s="1040"/>
      <c r="AZ31" s="1112"/>
      <c r="BA31" s="1112"/>
      <c r="BB31" s="1112"/>
      <c r="BC31" s="1112"/>
      <c r="BD31" s="1112"/>
      <c r="BE31" s="1102"/>
      <c r="BF31" s="1102"/>
      <c r="BG31" s="1102"/>
      <c r="BH31" s="1102"/>
      <c r="BI31" s="1103"/>
      <c r="BJ31" s="232"/>
      <c r="BK31" s="232"/>
      <c r="BL31" s="232"/>
      <c r="BM31" s="232"/>
      <c r="BN31" s="232"/>
      <c r="BO31" s="245"/>
      <c r="BP31" s="245"/>
      <c r="BQ31" s="242">
        <v>25</v>
      </c>
      <c r="BR31" s="243"/>
      <c r="BS31" s="1084"/>
      <c r="BT31" s="1085"/>
      <c r="BU31" s="1085"/>
      <c r="BV31" s="1085"/>
      <c r="BW31" s="1085"/>
      <c r="BX31" s="1085"/>
      <c r="BY31" s="1085"/>
      <c r="BZ31" s="1085"/>
      <c r="CA31" s="1085"/>
      <c r="CB31" s="1085"/>
      <c r="CC31" s="1085"/>
      <c r="CD31" s="1085"/>
      <c r="CE31" s="1085"/>
      <c r="CF31" s="1085"/>
      <c r="CG31" s="1086"/>
      <c r="CH31" s="1059"/>
      <c r="CI31" s="1060"/>
      <c r="CJ31" s="1060"/>
      <c r="CK31" s="1060"/>
      <c r="CL31" s="1061"/>
      <c r="CM31" s="1059"/>
      <c r="CN31" s="1060"/>
      <c r="CO31" s="1060"/>
      <c r="CP31" s="1060"/>
      <c r="CQ31" s="1061"/>
      <c r="CR31" s="1059"/>
      <c r="CS31" s="1060"/>
      <c r="CT31" s="1060"/>
      <c r="CU31" s="1060"/>
      <c r="CV31" s="1061"/>
      <c r="CW31" s="1059"/>
      <c r="CX31" s="1060"/>
      <c r="CY31" s="1060"/>
      <c r="CZ31" s="1060"/>
      <c r="DA31" s="1061"/>
      <c r="DB31" s="1059"/>
      <c r="DC31" s="1060"/>
      <c r="DD31" s="1060"/>
      <c r="DE31" s="1060"/>
      <c r="DF31" s="1061"/>
      <c r="DG31" s="1059"/>
      <c r="DH31" s="1060"/>
      <c r="DI31" s="1060"/>
      <c r="DJ31" s="1060"/>
      <c r="DK31" s="1061"/>
      <c r="DL31" s="1059"/>
      <c r="DM31" s="1060"/>
      <c r="DN31" s="1060"/>
      <c r="DO31" s="1060"/>
      <c r="DP31" s="1061"/>
      <c r="DQ31" s="1059"/>
      <c r="DR31" s="1060"/>
      <c r="DS31" s="1060"/>
      <c r="DT31" s="1060"/>
      <c r="DU31" s="1061"/>
      <c r="DV31" s="1062"/>
      <c r="DW31" s="1063"/>
      <c r="DX31" s="1063"/>
      <c r="DY31" s="1063"/>
      <c r="DZ31" s="1064"/>
      <c r="EA31" s="226"/>
    </row>
    <row r="32" spans="1:131" s="227" customFormat="1" ht="26.25" customHeight="1" x14ac:dyDescent="0.15">
      <c r="A32" s="246">
        <v>5</v>
      </c>
      <c r="B32" s="1107"/>
      <c r="C32" s="1108"/>
      <c r="D32" s="1108"/>
      <c r="E32" s="1108"/>
      <c r="F32" s="1108"/>
      <c r="G32" s="1108"/>
      <c r="H32" s="1108"/>
      <c r="I32" s="1108"/>
      <c r="J32" s="1108"/>
      <c r="K32" s="1108"/>
      <c r="L32" s="1108"/>
      <c r="M32" s="1108"/>
      <c r="N32" s="1108"/>
      <c r="O32" s="1108"/>
      <c r="P32" s="1109"/>
      <c r="Q32" s="1113"/>
      <c r="R32" s="1114"/>
      <c r="S32" s="1114"/>
      <c r="T32" s="1114"/>
      <c r="U32" s="1114"/>
      <c r="V32" s="1114"/>
      <c r="W32" s="1114"/>
      <c r="X32" s="1114"/>
      <c r="Y32" s="1114"/>
      <c r="Z32" s="1114"/>
      <c r="AA32" s="1114"/>
      <c r="AB32" s="1114"/>
      <c r="AC32" s="1114"/>
      <c r="AD32" s="1114"/>
      <c r="AE32" s="1115"/>
      <c r="AF32" s="1089"/>
      <c r="AG32" s="1090"/>
      <c r="AH32" s="1090"/>
      <c r="AI32" s="1090"/>
      <c r="AJ32" s="1091"/>
      <c r="AK32" s="1049"/>
      <c r="AL32" s="1040"/>
      <c r="AM32" s="1040"/>
      <c r="AN32" s="1040"/>
      <c r="AO32" s="1040"/>
      <c r="AP32" s="1040"/>
      <c r="AQ32" s="1040"/>
      <c r="AR32" s="1040"/>
      <c r="AS32" s="1040"/>
      <c r="AT32" s="1040"/>
      <c r="AU32" s="1040"/>
      <c r="AV32" s="1040"/>
      <c r="AW32" s="1040"/>
      <c r="AX32" s="1040"/>
      <c r="AY32" s="1040"/>
      <c r="AZ32" s="1112"/>
      <c r="BA32" s="1112"/>
      <c r="BB32" s="1112"/>
      <c r="BC32" s="1112"/>
      <c r="BD32" s="1112"/>
      <c r="BE32" s="1102"/>
      <c r="BF32" s="1102"/>
      <c r="BG32" s="1102"/>
      <c r="BH32" s="1102"/>
      <c r="BI32" s="1103"/>
      <c r="BJ32" s="232"/>
      <c r="BK32" s="232"/>
      <c r="BL32" s="232"/>
      <c r="BM32" s="232"/>
      <c r="BN32" s="232"/>
      <c r="BO32" s="245"/>
      <c r="BP32" s="245"/>
      <c r="BQ32" s="242">
        <v>26</v>
      </c>
      <c r="BR32" s="243"/>
      <c r="BS32" s="1084"/>
      <c r="BT32" s="1085"/>
      <c r="BU32" s="1085"/>
      <c r="BV32" s="1085"/>
      <c r="BW32" s="1085"/>
      <c r="BX32" s="1085"/>
      <c r="BY32" s="1085"/>
      <c r="BZ32" s="1085"/>
      <c r="CA32" s="1085"/>
      <c r="CB32" s="1085"/>
      <c r="CC32" s="1085"/>
      <c r="CD32" s="1085"/>
      <c r="CE32" s="1085"/>
      <c r="CF32" s="1085"/>
      <c r="CG32" s="1086"/>
      <c r="CH32" s="1059"/>
      <c r="CI32" s="1060"/>
      <c r="CJ32" s="1060"/>
      <c r="CK32" s="1060"/>
      <c r="CL32" s="1061"/>
      <c r="CM32" s="1059"/>
      <c r="CN32" s="1060"/>
      <c r="CO32" s="1060"/>
      <c r="CP32" s="1060"/>
      <c r="CQ32" s="1061"/>
      <c r="CR32" s="1059"/>
      <c r="CS32" s="1060"/>
      <c r="CT32" s="1060"/>
      <c r="CU32" s="1060"/>
      <c r="CV32" s="1061"/>
      <c r="CW32" s="1059"/>
      <c r="CX32" s="1060"/>
      <c r="CY32" s="1060"/>
      <c r="CZ32" s="1060"/>
      <c r="DA32" s="1061"/>
      <c r="DB32" s="1059"/>
      <c r="DC32" s="1060"/>
      <c r="DD32" s="1060"/>
      <c r="DE32" s="1060"/>
      <c r="DF32" s="1061"/>
      <c r="DG32" s="1059"/>
      <c r="DH32" s="1060"/>
      <c r="DI32" s="1060"/>
      <c r="DJ32" s="1060"/>
      <c r="DK32" s="1061"/>
      <c r="DL32" s="1059"/>
      <c r="DM32" s="1060"/>
      <c r="DN32" s="1060"/>
      <c r="DO32" s="1060"/>
      <c r="DP32" s="1061"/>
      <c r="DQ32" s="1059"/>
      <c r="DR32" s="1060"/>
      <c r="DS32" s="1060"/>
      <c r="DT32" s="1060"/>
      <c r="DU32" s="1061"/>
      <c r="DV32" s="1062"/>
      <c r="DW32" s="1063"/>
      <c r="DX32" s="1063"/>
      <c r="DY32" s="1063"/>
      <c r="DZ32" s="1064"/>
      <c r="EA32" s="226"/>
    </row>
    <row r="33" spans="1:131" s="227" customFormat="1" ht="26.25" customHeight="1" x14ac:dyDescent="0.15">
      <c r="A33" s="246">
        <v>6</v>
      </c>
      <c r="B33" s="1107"/>
      <c r="C33" s="1108"/>
      <c r="D33" s="1108"/>
      <c r="E33" s="1108"/>
      <c r="F33" s="1108"/>
      <c r="G33" s="1108"/>
      <c r="H33" s="1108"/>
      <c r="I33" s="1108"/>
      <c r="J33" s="1108"/>
      <c r="K33" s="1108"/>
      <c r="L33" s="1108"/>
      <c r="M33" s="1108"/>
      <c r="N33" s="1108"/>
      <c r="O33" s="1108"/>
      <c r="P33" s="1109"/>
      <c r="Q33" s="1113"/>
      <c r="R33" s="1114"/>
      <c r="S33" s="1114"/>
      <c r="T33" s="1114"/>
      <c r="U33" s="1114"/>
      <c r="V33" s="1114"/>
      <c r="W33" s="1114"/>
      <c r="X33" s="1114"/>
      <c r="Y33" s="1114"/>
      <c r="Z33" s="1114"/>
      <c r="AA33" s="1114"/>
      <c r="AB33" s="1114"/>
      <c r="AC33" s="1114"/>
      <c r="AD33" s="1114"/>
      <c r="AE33" s="1115"/>
      <c r="AF33" s="1089"/>
      <c r="AG33" s="1090"/>
      <c r="AH33" s="1090"/>
      <c r="AI33" s="1090"/>
      <c r="AJ33" s="1091"/>
      <c r="AK33" s="1049"/>
      <c r="AL33" s="1040"/>
      <c r="AM33" s="1040"/>
      <c r="AN33" s="1040"/>
      <c r="AO33" s="1040"/>
      <c r="AP33" s="1040"/>
      <c r="AQ33" s="1040"/>
      <c r="AR33" s="1040"/>
      <c r="AS33" s="1040"/>
      <c r="AT33" s="1040"/>
      <c r="AU33" s="1040"/>
      <c r="AV33" s="1040"/>
      <c r="AW33" s="1040"/>
      <c r="AX33" s="1040"/>
      <c r="AY33" s="1040"/>
      <c r="AZ33" s="1112"/>
      <c r="BA33" s="1112"/>
      <c r="BB33" s="1112"/>
      <c r="BC33" s="1112"/>
      <c r="BD33" s="1112"/>
      <c r="BE33" s="1102"/>
      <c r="BF33" s="1102"/>
      <c r="BG33" s="1102"/>
      <c r="BH33" s="1102"/>
      <c r="BI33" s="1103"/>
      <c r="BJ33" s="232"/>
      <c r="BK33" s="232"/>
      <c r="BL33" s="232"/>
      <c r="BM33" s="232"/>
      <c r="BN33" s="232"/>
      <c r="BO33" s="245"/>
      <c r="BP33" s="245"/>
      <c r="BQ33" s="242">
        <v>27</v>
      </c>
      <c r="BR33" s="243"/>
      <c r="BS33" s="1084"/>
      <c r="BT33" s="1085"/>
      <c r="BU33" s="1085"/>
      <c r="BV33" s="1085"/>
      <c r="BW33" s="1085"/>
      <c r="BX33" s="1085"/>
      <c r="BY33" s="1085"/>
      <c r="BZ33" s="1085"/>
      <c r="CA33" s="1085"/>
      <c r="CB33" s="1085"/>
      <c r="CC33" s="1085"/>
      <c r="CD33" s="1085"/>
      <c r="CE33" s="1085"/>
      <c r="CF33" s="1085"/>
      <c r="CG33" s="1086"/>
      <c r="CH33" s="1059"/>
      <c r="CI33" s="1060"/>
      <c r="CJ33" s="1060"/>
      <c r="CK33" s="1060"/>
      <c r="CL33" s="1061"/>
      <c r="CM33" s="1059"/>
      <c r="CN33" s="1060"/>
      <c r="CO33" s="1060"/>
      <c r="CP33" s="1060"/>
      <c r="CQ33" s="1061"/>
      <c r="CR33" s="1059"/>
      <c r="CS33" s="1060"/>
      <c r="CT33" s="1060"/>
      <c r="CU33" s="1060"/>
      <c r="CV33" s="1061"/>
      <c r="CW33" s="1059"/>
      <c r="CX33" s="1060"/>
      <c r="CY33" s="1060"/>
      <c r="CZ33" s="1060"/>
      <c r="DA33" s="1061"/>
      <c r="DB33" s="1059"/>
      <c r="DC33" s="1060"/>
      <c r="DD33" s="1060"/>
      <c r="DE33" s="1060"/>
      <c r="DF33" s="1061"/>
      <c r="DG33" s="1059"/>
      <c r="DH33" s="1060"/>
      <c r="DI33" s="1060"/>
      <c r="DJ33" s="1060"/>
      <c r="DK33" s="1061"/>
      <c r="DL33" s="1059"/>
      <c r="DM33" s="1060"/>
      <c r="DN33" s="1060"/>
      <c r="DO33" s="1060"/>
      <c r="DP33" s="1061"/>
      <c r="DQ33" s="1059"/>
      <c r="DR33" s="1060"/>
      <c r="DS33" s="1060"/>
      <c r="DT33" s="1060"/>
      <c r="DU33" s="1061"/>
      <c r="DV33" s="1062"/>
      <c r="DW33" s="1063"/>
      <c r="DX33" s="1063"/>
      <c r="DY33" s="1063"/>
      <c r="DZ33" s="1064"/>
      <c r="EA33" s="226"/>
    </row>
    <row r="34" spans="1:131" s="227" customFormat="1" ht="26.25" customHeight="1" x14ac:dyDescent="0.15">
      <c r="A34" s="246">
        <v>7</v>
      </c>
      <c r="B34" s="1107"/>
      <c r="C34" s="1108"/>
      <c r="D34" s="1108"/>
      <c r="E34" s="1108"/>
      <c r="F34" s="1108"/>
      <c r="G34" s="1108"/>
      <c r="H34" s="1108"/>
      <c r="I34" s="1108"/>
      <c r="J34" s="1108"/>
      <c r="K34" s="1108"/>
      <c r="L34" s="1108"/>
      <c r="M34" s="1108"/>
      <c r="N34" s="1108"/>
      <c r="O34" s="1108"/>
      <c r="P34" s="1109"/>
      <c r="Q34" s="1113"/>
      <c r="R34" s="1114"/>
      <c r="S34" s="1114"/>
      <c r="T34" s="1114"/>
      <c r="U34" s="1114"/>
      <c r="V34" s="1114"/>
      <c r="W34" s="1114"/>
      <c r="X34" s="1114"/>
      <c r="Y34" s="1114"/>
      <c r="Z34" s="1114"/>
      <c r="AA34" s="1114"/>
      <c r="AB34" s="1114"/>
      <c r="AC34" s="1114"/>
      <c r="AD34" s="1114"/>
      <c r="AE34" s="1115"/>
      <c r="AF34" s="1089"/>
      <c r="AG34" s="1090"/>
      <c r="AH34" s="1090"/>
      <c r="AI34" s="1090"/>
      <c r="AJ34" s="1091"/>
      <c r="AK34" s="1049"/>
      <c r="AL34" s="1040"/>
      <c r="AM34" s="1040"/>
      <c r="AN34" s="1040"/>
      <c r="AO34" s="1040"/>
      <c r="AP34" s="1040"/>
      <c r="AQ34" s="1040"/>
      <c r="AR34" s="1040"/>
      <c r="AS34" s="1040"/>
      <c r="AT34" s="1040"/>
      <c r="AU34" s="1040"/>
      <c r="AV34" s="1040"/>
      <c r="AW34" s="1040"/>
      <c r="AX34" s="1040"/>
      <c r="AY34" s="1040"/>
      <c r="AZ34" s="1112"/>
      <c r="BA34" s="1112"/>
      <c r="BB34" s="1112"/>
      <c r="BC34" s="1112"/>
      <c r="BD34" s="1112"/>
      <c r="BE34" s="1102"/>
      <c r="BF34" s="1102"/>
      <c r="BG34" s="1102"/>
      <c r="BH34" s="1102"/>
      <c r="BI34" s="1103"/>
      <c r="BJ34" s="232"/>
      <c r="BK34" s="232"/>
      <c r="BL34" s="232"/>
      <c r="BM34" s="232"/>
      <c r="BN34" s="232"/>
      <c r="BO34" s="245"/>
      <c r="BP34" s="245"/>
      <c r="BQ34" s="242">
        <v>28</v>
      </c>
      <c r="BR34" s="243"/>
      <c r="BS34" s="1084"/>
      <c r="BT34" s="1085"/>
      <c r="BU34" s="1085"/>
      <c r="BV34" s="1085"/>
      <c r="BW34" s="1085"/>
      <c r="BX34" s="1085"/>
      <c r="BY34" s="1085"/>
      <c r="BZ34" s="1085"/>
      <c r="CA34" s="1085"/>
      <c r="CB34" s="1085"/>
      <c r="CC34" s="1085"/>
      <c r="CD34" s="1085"/>
      <c r="CE34" s="1085"/>
      <c r="CF34" s="1085"/>
      <c r="CG34" s="1086"/>
      <c r="CH34" s="1059"/>
      <c r="CI34" s="1060"/>
      <c r="CJ34" s="1060"/>
      <c r="CK34" s="1060"/>
      <c r="CL34" s="1061"/>
      <c r="CM34" s="1059"/>
      <c r="CN34" s="1060"/>
      <c r="CO34" s="1060"/>
      <c r="CP34" s="1060"/>
      <c r="CQ34" s="1061"/>
      <c r="CR34" s="1059"/>
      <c r="CS34" s="1060"/>
      <c r="CT34" s="1060"/>
      <c r="CU34" s="1060"/>
      <c r="CV34" s="1061"/>
      <c r="CW34" s="1059"/>
      <c r="CX34" s="1060"/>
      <c r="CY34" s="1060"/>
      <c r="CZ34" s="1060"/>
      <c r="DA34" s="1061"/>
      <c r="DB34" s="1059"/>
      <c r="DC34" s="1060"/>
      <c r="DD34" s="1060"/>
      <c r="DE34" s="1060"/>
      <c r="DF34" s="1061"/>
      <c r="DG34" s="1059"/>
      <c r="DH34" s="1060"/>
      <c r="DI34" s="1060"/>
      <c r="DJ34" s="1060"/>
      <c r="DK34" s="1061"/>
      <c r="DL34" s="1059"/>
      <c r="DM34" s="1060"/>
      <c r="DN34" s="1060"/>
      <c r="DO34" s="1060"/>
      <c r="DP34" s="1061"/>
      <c r="DQ34" s="1059"/>
      <c r="DR34" s="1060"/>
      <c r="DS34" s="1060"/>
      <c r="DT34" s="1060"/>
      <c r="DU34" s="1061"/>
      <c r="DV34" s="1062"/>
      <c r="DW34" s="1063"/>
      <c r="DX34" s="1063"/>
      <c r="DY34" s="1063"/>
      <c r="DZ34" s="1064"/>
      <c r="EA34" s="226"/>
    </row>
    <row r="35" spans="1:131" s="227" customFormat="1" ht="26.25" customHeight="1" x14ac:dyDescent="0.15">
      <c r="A35" s="246">
        <v>8</v>
      </c>
      <c r="B35" s="1107"/>
      <c r="C35" s="1108"/>
      <c r="D35" s="1108"/>
      <c r="E35" s="1108"/>
      <c r="F35" s="1108"/>
      <c r="G35" s="1108"/>
      <c r="H35" s="1108"/>
      <c r="I35" s="1108"/>
      <c r="J35" s="1108"/>
      <c r="K35" s="1108"/>
      <c r="L35" s="1108"/>
      <c r="M35" s="1108"/>
      <c r="N35" s="1108"/>
      <c r="O35" s="1108"/>
      <c r="P35" s="1109"/>
      <c r="Q35" s="1113"/>
      <c r="R35" s="1114"/>
      <c r="S35" s="1114"/>
      <c r="T35" s="1114"/>
      <c r="U35" s="1114"/>
      <c r="V35" s="1114"/>
      <c r="W35" s="1114"/>
      <c r="X35" s="1114"/>
      <c r="Y35" s="1114"/>
      <c r="Z35" s="1114"/>
      <c r="AA35" s="1114"/>
      <c r="AB35" s="1114"/>
      <c r="AC35" s="1114"/>
      <c r="AD35" s="1114"/>
      <c r="AE35" s="1115"/>
      <c r="AF35" s="1089"/>
      <c r="AG35" s="1090"/>
      <c r="AH35" s="1090"/>
      <c r="AI35" s="1090"/>
      <c r="AJ35" s="1091"/>
      <c r="AK35" s="1049"/>
      <c r="AL35" s="1040"/>
      <c r="AM35" s="1040"/>
      <c r="AN35" s="1040"/>
      <c r="AO35" s="1040"/>
      <c r="AP35" s="1040"/>
      <c r="AQ35" s="1040"/>
      <c r="AR35" s="1040"/>
      <c r="AS35" s="1040"/>
      <c r="AT35" s="1040"/>
      <c r="AU35" s="1040"/>
      <c r="AV35" s="1040"/>
      <c r="AW35" s="1040"/>
      <c r="AX35" s="1040"/>
      <c r="AY35" s="1040"/>
      <c r="AZ35" s="1112"/>
      <c r="BA35" s="1112"/>
      <c r="BB35" s="1112"/>
      <c r="BC35" s="1112"/>
      <c r="BD35" s="1112"/>
      <c r="BE35" s="1102"/>
      <c r="BF35" s="1102"/>
      <c r="BG35" s="1102"/>
      <c r="BH35" s="1102"/>
      <c r="BI35" s="1103"/>
      <c r="BJ35" s="232"/>
      <c r="BK35" s="232"/>
      <c r="BL35" s="232"/>
      <c r="BM35" s="232"/>
      <c r="BN35" s="232"/>
      <c r="BO35" s="245"/>
      <c r="BP35" s="245"/>
      <c r="BQ35" s="242">
        <v>29</v>
      </c>
      <c r="BR35" s="243"/>
      <c r="BS35" s="1084"/>
      <c r="BT35" s="1085"/>
      <c r="BU35" s="1085"/>
      <c r="BV35" s="1085"/>
      <c r="BW35" s="1085"/>
      <c r="BX35" s="1085"/>
      <c r="BY35" s="1085"/>
      <c r="BZ35" s="1085"/>
      <c r="CA35" s="1085"/>
      <c r="CB35" s="1085"/>
      <c r="CC35" s="1085"/>
      <c r="CD35" s="1085"/>
      <c r="CE35" s="1085"/>
      <c r="CF35" s="1085"/>
      <c r="CG35" s="1086"/>
      <c r="CH35" s="1059"/>
      <c r="CI35" s="1060"/>
      <c r="CJ35" s="1060"/>
      <c r="CK35" s="1060"/>
      <c r="CL35" s="1061"/>
      <c r="CM35" s="1059"/>
      <c r="CN35" s="1060"/>
      <c r="CO35" s="1060"/>
      <c r="CP35" s="1060"/>
      <c r="CQ35" s="1061"/>
      <c r="CR35" s="1059"/>
      <c r="CS35" s="1060"/>
      <c r="CT35" s="1060"/>
      <c r="CU35" s="1060"/>
      <c r="CV35" s="1061"/>
      <c r="CW35" s="1059"/>
      <c r="CX35" s="1060"/>
      <c r="CY35" s="1060"/>
      <c r="CZ35" s="1060"/>
      <c r="DA35" s="1061"/>
      <c r="DB35" s="1059"/>
      <c r="DC35" s="1060"/>
      <c r="DD35" s="1060"/>
      <c r="DE35" s="1060"/>
      <c r="DF35" s="1061"/>
      <c r="DG35" s="1059"/>
      <c r="DH35" s="1060"/>
      <c r="DI35" s="1060"/>
      <c r="DJ35" s="1060"/>
      <c r="DK35" s="1061"/>
      <c r="DL35" s="1059"/>
      <c r="DM35" s="1060"/>
      <c r="DN35" s="1060"/>
      <c r="DO35" s="1060"/>
      <c r="DP35" s="1061"/>
      <c r="DQ35" s="1059"/>
      <c r="DR35" s="1060"/>
      <c r="DS35" s="1060"/>
      <c r="DT35" s="1060"/>
      <c r="DU35" s="1061"/>
      <c r="DV35" s="1062"/>
      <c r="DW35" s="1063"/>
      <c r="DX35" s="1063"/>
      <c r="DY35" s="1063"/>
      <c r="DZ35" s="1064"/>
      <c r="EA35" s="226"/>
    </row>
    <row r="36" spans="1:131" s="227" customFormat="1" ht="26.25" customHeight="1" x14ac:dyDescent="0.15">
      <c r="A36" s="246">
        <v>9</v>
      </c>
      <c r="B36" s="1107"/>
      <c r="C36" s="1108"/>
      <c r="D36" s="1108"/>
      <c r="E36" s="1108"/>
      <c r="F36" s="1108"/>
      <c r="G36" s="1108"/>
      <c r="H36" s="1108"/>
      <c r="I36" s="1108"/>
      <c r="J36" s="1108"/>
      <c r="K36" s="1108"/>
      <c r="L36" s="1108"/>
      <c r="M36" s="1108"/>
      <c r="N36" s="1108"/>
      <c r="O36" s="1108"/>
      <c r="P36" s="1109"/>
      <c r="Q36" s="1113"/>
      <c r="R36" s="1114"/>
      <c r="S36" s="1114"/>
      <c r="T36" s="1114"/>
      <c r="U36" s="1114"/>
      <c r="V36" s="1114"/>
      <c r="W36" s="1114"/>
      <c r="X36" s="1114"/>
      <c r="Y36" s="1114"/>
      <c r="Z36" s="1114"/>
      <c r="AA36" s="1114"/>
      <c r="AB36" s="1114"/>
      <c r="AC36" s="1114"/>
      <c r="AD36" s="1114"/>
      <c r="AE36" s="1115"/>
      <c r="AF36" s="1089"/>
      <c r="AG36" s="1090"/>
      <c r="AH36" s="1090"/>
      <c r="AI36" s="1090"/>
      <c r="AJ36" s="1091"/>
      <c r="AK36" s="1049"/>
      <c r="AL36" s="1040"/>
      <c r="AM36" s="1040"/>
      <c r="AN36" s="1040"/>
      <c r="AO36" s="1040"/>
      <c r="AP36" s="1040"/>
      <c r="AQ36" s="1040"/>
      <c r="AR36" s="1040"/>
      <c r="AS36" s="1040"/>
      <c r="AT36" s="1040"/>
      <c r="AU36" s="1040"/>
      <c r="AV36" s="1040"/>
      <c r="AW36" s="1040"/>
      <c r="AX36" s="1040"/>
      <c r="AY36" s="1040"/>
      <c r="AZ36" s="1112"/>
      <c r="BA36" s="1112"/>
      <c r="BB36" s="1112"/>
      <c r="BC36" s="1112"/>
      <c r="BD36" s="1112"/>
      <c r="BE36" s="1102"/>
      <c r="BF36" s="1102"/>
      <c r="BG36" s="1102"/>
      <c r="BH36" s="1102"/>
      <c r="BI36" s="1103"/>
      <c r="BJ36" s="232"/>
      <c r="BK36" s="232"/>
      <c r="BL36" s="232"/>
      <c r="BM36" s="232"/>
      <c r="BN36" s="232"/>
      <c r="BO36" s="245"/>
      <c r="BP36" s="245"/>
      <c r="BQ36" s="242">
        <v>30</v>
      </c>
      <c r="BR36" s="243"/>
      <c r="BS36" s="1084"/>
      <c r="BT36" s="1085"/>
      <c r="BU36" s="1085"/>
      <c r="BV36" s="1085"/>
      <c r="BW36" s="1085"/>
      <c r="BX36" s="1085"/>
      <c r="BY36" s="1085"/>
      <c r="BZ36" s="1085"/>
      <c r="CA36" s="1085"/>
      <c r="CB36" s="1085"/>
      <c r="CC36" s="1085"/>
      <c r="CD36" s="1085"/>
      <c r="CE36" s="1085"/>
      <c r="CF36" s="1085"/>
      <c r="CG36" s="1086"/>
      <c r="CH36" s="1059"/>
      <c r="CI36" s="1060"/>
      <c r="CJ36" s="1060"/>
      <c r="CK36" s="1060"/>
      <c r="CL36" s="1061"/>
      <c r="CM36" s="1059"/>
      <c r="CN36" s="1060"/>
      <c r="CO36" s="1060"/>
      <c r="CP36" s="1060"/>
      <c r="CQ36" s="1061"/>
      <c r="CR36" s="1059"/>
      <c r="CS36" s="1060"/>
      <c r="CT36" s="1060"/>
      <c r="CU36" s="1060"/>
      <c r="CV36" s="1061"/>
      <c r="CW36" s="1059"/>
      <c r="CX36" s="1060"/>
      <c r="CY36" s="1060"/>
      <c r="CZ36" s="1060"/>
      <c r="DA36" s="1061"/>
      <c r="DB36" s="1059"/>
      <c r="DC36" s="1060"/>
      <c r="DD36" s="1060"/>
      <c r="DE36" s="1060"/>
      <c r="DF36" s="1061"/>
      <c r="DG36" s="1059"/>
      <c r="DH36" s="1060"/>
      <c r="DI36" s="1060"/>
      <c r="DJ36" s="1060"/>
      <c r="DK36" s="1061"/>
      <c r="DL36" s="1059"/>
      <c r="DM36" s="1060"/>
      <c r="DN36" s="1060"/>
      <c r="DO36" s="1060"/>
      <c r="DP36" s="1061"/>
      <c r="DQ36" s="1059"/>
      <c r="DR36" s="1060"/>
      <c r="DS36" s="1060"/>
      <c r="DT36" s="1060"/>
      <c r="DU36" s="1061"/>
      <c r="DV36" s="1062"/>
      <c r="DW36" s="1063"/>
      <c r="DX36" s="1063"/>
      <c r="DY36" s="1063"/>
      <c r="DZ36" s="1064"/>
      <c r="EA36" s="226"/>
    </row>
    <row r="37" spans="1:131" s="227" customFormat="1" ht="26.25" customHeight="1" x14ac:dyDescent="0.15">
      <c r="A37" s="246">
        <v>10</v>
      </c>
      <c r="B37" s="1107"/>
      <c r="C37" s="1108"/>
      <c r="D37" s="1108"/>
      <c r="E37" s="1108"/>
      <c r="F37" s="1108"/>
      <c r="G37" s="1108"/>
      <c r="H37" s="1108"/>
      <c r="I37" s="1108"/>
      <c r="J37" s="1108"/>
      <c r="K37" s="1108"/>
      <c r="L37" s="1108"/>
      <c r="M37" s="1108"/>
      <c r="N37" s="1108"/>
      <c r="O37" s="1108"/>
      <c r="P37" s="1109"/>
      <c r="Q37" s="1113"/>
      <c r="R37" s="1114"/>
      <c r="S37" s="1114"/>
      <c r="T37" s="1114"/>
      <c r="U37" s="1114"/>
      <c r="V37" s="1114"/>
      <c r="W37" s="1114"/>
      <c r="X37" s="1114"/>
      <c r="Y37" s="1114"/>
      <c r="Z37" s="1114"/>
      <c r="AA37" s="1114"/>
      <c r="AB37" s="1114"/>
      <c r="AC37" s="1114"/>
      <c r="AD37" s="1114"/>
      <c r="AE37" s="1115"/>
      <c r="AF37" s="1089"/>
      <c r="AG37" s="1090"/>
      <c r="AH37" s="1090"/>
      <c r="AI37" s="1090"/>
      <c r="AJ37" s="1091"/>
      <c r="AK37" s="1049"/>
      <c r="AL37" s="1040"/>
      <c r="AM37" s="1040"/>
      <c r="AN37" s="1040"/>
      <c r="AO37" s="1040"/>
      <c r="AP37" s="1040"/>
      <c r="AQ37" s="1040"/>
      <c r="AR37" s="1040"/>
      <c r="AS37" s="1040"/>
      <c r="AT37" s="1040"/>
      <c r="AU37" s="1040"/>
      <c r="AV37" s="1040"/>
      <c r="AW37" s="1040"/>
      <c r="AX37" s="1040"/>
      <c r="AY37" s="1040"/>
      <c r="AZ37" s="1112"/>
      <c r="BA37" s="1112"/>
      <c r="BB37" s="1112"/>
      <c r="BC37" s="1112"/>
      <c r="BD37" s="1112"/>
      <c r="BE37" s="1102"/>
      <c r="BF37" s="1102"/>
      <c r="BG37" s="1102"/>
      <c r="BH37" s="1102"/>
      <c r="BI37" s="1103"/>
      <c r="BJ37" s="232"/>
      <c r="BK37" s="232"/>
      <c r="BL37" s="232"/>
      <c r="BM37" s="232"/>
      <c r="BN37" s="232"/>
      <c r="BO37" s="245"/>
      <c r="BP37" s="245"/>
      <c r="BQ37" s="242">
        <v>31</v>
      </c>
      <c r="BR37" s="243"/>
      <c r="BS37" s="1084"/>
      <c r="BT37" s="1085"/>
      <c r="BU37" s="1085"/>
      <c r="BV37" s="1085"/>
      <c r="BW37" s="1085"/>
      <c r="BX37" s="1085"/>
      <c r="BY37" s="1085"/>
      <c r="BZ37" s="1085"/>
      <c r="CA37" s="1085"/>
      <c r="CB37" s="1085"/>
      <c r="CC37" s="1085"/>
      <c r="CD37" s="1085"/>
      <c r="CE37" s="1085"/>
      <c r="CF37" s="1085"/>
      <c r="CG37" s="1086"/>
      <c r="CH37" s="1059"/>
      <c r="CI37" s="1060"/>
      <c r="CJ37" s="1060"/>
      <c r="CK37" s="1060"/>
      <c r="CL37" s="1061"/>
      <c r="CM37" s="1059"/>
      <c r="CN37" s="1060"/>
      <c r="CO37" s="1060"/>
      <c r="CP37" s="1060"/>
      <c r="CQ37" s="1061"/>
      <c r="CR37" s="1059"/>
      <c r="CS37" s="1060"/>
      <c r="CT37" s="1060"/>
      <c r="CU37" s="1060"/>
      <c r="CV37" s="1061"/>
      <c r="CW37" s="1059"/>
      <c r="CX37" s="1060"/>
      <c r="CY37" s="1060"/>
      <c r="CZ37" s="1060"/>
      <c r="DA37" s="1061"/>
      <c r="DB37" s="1059"/>
      <c r="DC37" s="1060"/>
      <c r="DD37" s="1060"/>
      <c r="DE37" s="1060"/>
      <c r="DF37" s="1061"/>
      <c r="DG37" s="1059"/>
      <c r="DH37" s="1060"/>
      <c r="DI37" s="1060"/>
      <c r="DJ37" s="1060"/>
      <c r="DK37" s="1061"/>
      <c r="DL37" s="1059"/>
      <c r="DM37" s="1060"/>
      <c r="DN37" s="1060"/>
      <c r="DO37" s="1060"/>
      <c r="DP37" s="1061"/>
      <c r="DQ37" s="1059"/>
      <c r="DR37" s="1060"/>
      <c r="DS37" s="1060"/>
      <c r="DT37" s="1060"/>
      <c r="DU37" s="1061"/>
      <c r="DV37" s="1062"/>
      <c r="DW37" s="1063"/>
      <c r="DX37" s="1063"/>
      <c r="DY37" s="1063"/>
      <c r="DZ37" s="1064"/>
      <c r="EA37" s="226"/>
    </row>
    <row r="38" spans="1:131" s="227" customFormat="1" ht="26.25" customHeight="1" x14ac:dyDescent="0.15">
      <c r="A38" s="246">
        <v>11</v>
      </c>
      <c r="B38" s="1107"/>
      <c r="C38" s="1108"/>
      <c r="D38" s="1108"/>
      <c r="E38" s="1108"/>
      <c r="F38" s="1108"/>
      <c r="G38" s="1108"/>
      <c r="H38" s="1108"/>
      <c r="I38" s="1108"/>
      <c r="J38" s="1108"/>
      <c r="K38" s="1108"/>
      <c r="L38" s="1108"/>
      <c r="M38" s="1108"/>
      <c r="N38" s="1108"/>
      <c r="O38" s="1108"/>
      <c r="P38" s="1109"/>
      <c r="Q38" s="1113"/>
      <c r="R38" s="1114"/>
      <c r="S38" s="1114"/>
      <c r="T38" s="1114"/>
      <c r="U38" s="1114"/>
      <c r="V38" s="1114"/>
      <c r="W38" s="1114"/>
      <c r="X38" s="1114"/>
      <c r="Y38" s="1114"/>
      <c r="Z38" s="1114"/>
      <c r="AA38" s="1114"/>
      <c r="AB38" s="1114"/>
      <c r="AC38" s="1114"/>
      <c r="AD38" s="1114"/>
      <c r="AE38" s="1115"/>
      <c r="AF38" s="1089"/>
      <c r="AG38" s="1090"/>
      <c r="AH38" s="1090"/>
      <c r="AI38" s="1090"/>
      <c r="AJ38" s="1091"/>
      <c r="AK38" s="1049"/>
      <c r="AL38" s="1040"/>
      <c r="AM38" s="1040"/>
      <c r="AN38" s="1040"/>
      <c r="AO38" s="1040"/>
      <c r="AP38" s="1040"/>
      <c r="AQ38" s="1040"/>
      <c r="AR38" s="1040"/>
      <c r="AS38" s="1040"/>
      <c r="AT38" s="1040"/>
      <c r="AU38" s="1040"/>
      <c r="AV38" s="1040"/>
      <c r="AW38" s="1040"/>
      <c r="AX38" s="1040"/>
      <c r="AY38" s="1040"/>
      <c r="AZ38" s="1112"/>
      <c r="BA38" s="1112"/>
      <c r="BB38" s="1112"/>
      <c r="BC38" s="1112"/>
      <c r="BD38" s="1112"/>
      <c r="BE38" s="1102"/>
      <c r="BF38" s="1102"/>
      <c r="BG38" s="1102"/>
      <c r="BH38" s="1102"/>
      <c r="BI38" s="1103"/>
      <c r="BJ38" s="232"/>
      <c r="BK38" s="232"/>
      <c r="BL38" s="232"/>
      <c r="BM38" s="232"/>
      <c r="BN38" s="232"/>
      <c r="BO38" s="245"/>
      <c r="BP38" s="245"/>
      <c r="BQ38" s="242">
        <v>32</v>
      </c>
      <c r="BR38" s="243"/>
      <c r="BS38" s="1084"/>
      <c r="BT38" s="1085"/>
      <c r="BU38" s="1085"/>
      <c r="BV38" s="1085"/>
      <c r="BW38" s="1085"/>
      <c r="BX38" s="1085"/>
      <c r="BY38" s="1085"/>
      <c r="BZ38" s="1085"/>
      <c r="CA38" s="1085"/>
      <c r="CB38" s="1085"/>
      <c r="CC38" s="1085"/>
      <c r="CD38" s="1085"/>
      <c r="CE38" s="1085"/>
      <c r="CF38" s="1085"/>
      <c r="CG38" s="1086"/>
      <c r="CH38" s="1059"/>
      <c r="CI38" s="1060"/>
      <c r="CJ38" s="1060"/>
      <c r="CK38" s="1060"/>
      <c r="CL38" s="1061"/>
      <c r="CM38" s="1059"/>
      <c r="CN38" s="1060"/>
      <c r="CO38" s="1060"/>
      <c r="CP38" s="1060"/>
      <c r="CQ38" s="1061"/>
      <c r="CR38" s="1059"/>
      <c r="CS38" s="1060"/>
      <c r="CT38" s="1060"/>
      <c r="CU38" s="1060"/>
      <c r="CV38" s="1061"/>
      <c r="CW38" s="1059"/>
      <c r="CX38" s="1060"/>
      <c r="CY38" s="1060"/>
      <c r="CZ38" s="1060"/>
      <c r="DA38" s="1061"/>
      <c r="DB38" s="1059"/>
      <c r="DC38" s="1060"/>
      <c r="DD38" s="1060"/>
      <c r="DE38" s="1060"/>
      <c r="DF38" s="1061"/>
      <c r="DG38" s="1059"/>
      <c r="DH38" s="1060"/>
      <c r="DI38" s="1060"/>
      <c r="DJ38" s="1060"/>
      <c r="DK38" s="1061"/>
      <c r="DL38" s="1059"/>
      <c r="DM38" s="1060"/>
      <c r="DN38" s="1060"/>
      <c r="DO38" s="1060"/>
      <c r="DP38" s="1061"/>
      <c r="DQ38" s="1059"/>
      <c r="DR38" s="1060"/>
      <c r="DS38" s="1060"/>
      <c r="DT38" s="1060"/>
      <c r="DU38" s="1061"/>
      <c r="DV38" s="1062"/>
      <c r="DW38" s="1063"/>
      <c r="DX38" s="1063"/>
      <c r="DY38" s="1063"/>
      <c r="DZ38" s="1064"/>
      <c r="EA38" s="226"/>
    </row>
    <row r="39" spans="1:131" s="227" customFormat="1" ht="26.25" customHeight="1" x14ac:dyDescent="0.15">
      <c r="A39" s="246">
        <v>12</v>
      </c>
      <c r="B39" s="1107"/>
      <c r="C39" s="1108"/>
      <c r="D39" s="1108"/>
      <c r="E39" s="1108"/>
      <c r="F39" s="1108"/>
      <c r="G39" s="1108"/>
      <c r="H39" s="1108"/>
      <c r="I39" s="1108"/>
      <c r="J39" s="1108"/>
      <c r="K39" s="1108"/>
      <c r="L39" s="1108"/>
      <c r="M39" s="1108"/>
      <c r="N39" s="1108"/>
      <c r="O39" s="1108"/>
      <c r="P39" s="1109"/>
      <c r="Q39" s="1113"/>
      <c r="R39" s="1114"/>
      <c r="S39" s="1114"/>
      <c r="T39" s="1114"/>
      <c r="U39" s="1114"/>
      <c r="V39" s="1114"/>
      <c r="W39" s="1114"/>
      <c r="X39" s="1114"/>
      <c r="Y39" s="1114"/>
      <c r="Z39" s="1114"/>
      <c r="AA39" s="1114"/>
      <c r="AB39" s="1114"/>
      <c r="AC39" s="1114"/>
      <c r="AD39" s="1114"/>
      <c r="AE39" s="1115"/>
      <c r="AF39" s="1089"/>
      <c r="AG39" s="1090"/>
      <c r="AH39" s="1090"/>
      <c r="AI39" s="1090"/>
      <c r="AJ39" s="1091"/>
      <c r="AK39" s="1049"/>
      <c r="AL39" s="1040"/>
      <c r="AM39" s="1040"/>
      <c r="AN39" s="1040"/>
      <c r="AO39" s="1040"/>
      <c r="AP39" s="1040"/>
      <c r="AQ39" s="1040"/>
      <c r="AR39" s="1040"/>
      <c r="AS39" s="1040"/>
      <c r="AT39" s="1040"/>
      <c r="AU39" s="1040"/>
      <c r="AV39" s="1040"/>
      <c r="AW39" s="1040"/>
      <c r="AX39" s="1040"/>
      <c r="AY39" s="1040"/>
      <c r="AZ39" s="1112"/>
      <c r="BA39" s="1112"/>
      <c r="BB39" s="1112"/>
      <c r="BC39" s="1112"/>
      <c r="BD39" s="1112"/>
      <c r="BE39" s="1102"/>
      <c r="BF39" s="1102"/>
      <c r="BG39" s="1102"/>
      <c r="BH39" s="1102"/>
      <c r="BI39" s="1103"/>
      <c r="BJ39" s="232"/>
      <c r="BK39" s="232"/>
      <c r="BL39" s="232"/>
      <c r="BM39" s="232"/>
      <c r="BN39" s="232"/>
      <c r="BO39" s="245"/>
      <c r="BP39" s="245"/>
      <c r="BQ39" s="242">
        <v>33</v>
      </c>
      <c r="BR39" s="243"/>
      <c r="BS39" s="1084"/>
      <c r="BT39" s="1085"/>
      <c r="BU39" s="1085"/>
      <c r="BV39" s="1085"/>
      <c r="BW39" s="1085"/>
      <c r="BX39" s="1085"/>
      <c r="BY39" s="1085"/>
      <c r="BZ39" s="1085"/>
      <c r="CA39" s="1085"/>
      <c r="CB39" s="1085"/>
      <c r="CC39" s="1085"/>
      <c r="CD39" s="1085"/>
      <c r="CE39" s="1085"/>
      <c r="CF39" s="1085"/>
      <c r="CG39" s="1086"/>
      <c r="CH39" s="1059"/>
      <c r="CI39" s="1060"/>
      <c r="CJ39" s="1060"/>
      <c r="CK39" s="1060"/>
      <c r="CL39" s="1061"/>
      <c r="CM39" s="1059"/>
      <c r="CN39" s="1060"/>
      <c r="CO39" s="1060"/>
      <c r="CP39" s="1060"/>
      <c r="CQ39" s="1061"/>
      <c r="CR39" s="1059"/>
      <c r="CS39" s="1060"/>
      <c r="CT39" s="1060"/>
      <c r="CU39" s="1060"/>
      <c r="CV39" s="1061"/>
      <c r="CW39" s="1059"/>
      <c r="CX39" s="1060"/>
      <c r="CY39" s="1060"/>
      <c r="CZ39" s="1060"/>
      <c r="DA39" s="1061"/>
      <c r="DB39" s="1059"/>
      <c r="DC39" s="1060"/>
      <c r="DD39" s="1060"/>
      <c r="DE39" s="1060"/>
      <c r="DF39" s="1061"/>
      <c r="DG39" s="1059"/>
      <c r="DH39" s="1060"/>
      <c r="DI39" s="1060"/>
      <c r="DJ39" s="1060"/>
      <c r="DK39" s="1061"/>
      <c r="DL39" s="1059"/>
      <c r="DM39" s="1060"/>
      <c r="DN39" s="1060"/>
      <c r="DO39" s="1060"/>
      <c r="DP39" s="1061"/>
      <c r="DQ39" s="1059"/>
      <c r="DR39" s="1060"/>
      <c r="DS39" s="1060"/>
      <c r="DT39" s="1060"/>
      <c r="DU39" s="1061"/>
      <c r="DV39" s="1062"/>
      <c r="DW39" s="1063"/>
      <c r="DX39" s="1063"/>
      <c r="DY39" s="1063"/>
      <c r="DZ39" s="1064"/>
      <c r="EA39" s="226"/>
    </row>
    <row r="40" spans="1:131" s="227" customFormat="1" ht="26.25" customHeight="1" x14ac:dyDescent="0.15">
      <c r="A40" s="241">
        <v>13</v>
      </c>
      <c r="B40" s="1107"/>
      <c r="C40" s="1108"/>
      <c r="D40" s="1108"/>
      <c r="E40" s="1108"/>
      <c r="F40" s="1108"/>
      <c r="G40" s="1108"/>
      <c r="H40" s="1108"/>
      <c r="I40" s="1108"/>
      <c r="J40" s="1108"/>
      <c r="K40" s="1108"/>
      <c r="L40" s="1108"/>
      <c r="M40" s="1108"/>
      <c r="N40" s="1108"/>
      <c r="O40" s="1108"/>
      <c r="P40" s="1109"/>
      <c r="Q40" s="1113"/>
      <c r="R40" s="1114"/>
      <c r="S40" s="1114"/>
      <c r="T40" s="1114"/>
      <c r="U40" s="1114"/>
      <c r="V40" s="1114"/>
      <c r="W40" s="1114"/>
      <c r="X40" s="1114"/>
      <c r="Y40" s="1114"/>
      <c r="Z40" s="1114"/>
      <c r="AA40" s="1114"/>
      <c r="AB40" s="1114"/>
      <c r="AC40" s="1114"/>
      <c r="AD40" s="1114"/>
      <c r="AE40" s="1115"/>
      <c r="AF40" s="1089"/>
      <c r="AG40" s="1090"/>
      <c r="AH40" s="1090"/>
      <c r="AI40" s="1090"/>
      <c r="AJ40" s="1091"/>
      <c r="AK40" s="1049"/>
      <c r="AL40" s="1040"/>
      <c r="AM40" s="1040"/>
      <c r="AN40" s="1040"/>
      <c r="AO40" s="1040"/>
      <c r="AP40" s="1040"/>
      <c r="AQ40" s="1040"/>
      <c r="AR40" s="1040"/>
      <c r="AS40" s="1040"/>
      <c r="AT40" s="1040"/>
      <c r="AU40" s="1040"/>
      <c r="AV40" s="1040"/>
      <c r="AW40" s="1040"/>
      <c r="AX40" s="1040"/>
      <c r="AY40" s="1040"/>
      <c r="AZ40" s="1112"/>
      <c r="BA40" s="1112"/>
      <c r="BB40" s="1112"/>
      <c r="BC40" s="1112"/>
      <c r="BD40" s="1112"/>
      <c r="BE40" s="1102"/>
      <c r="BF40" s="1102"/>
      <c r="BG40" s="1102"/>
      <c r="BH40" s="1102"/>
      <c r="BI40" s="1103"/>
      <c r="BJ40" s="232"/>
      <c r="BK40" s="232"/>
      <c r="BL40" s="232"/>
      <c r="BM40" s="232"/>
      <c r="BN40" s="232"/>
      <c r="BO40" s="245"/>
      <c r="BP40" s="245"/>
      <c r="BQ40" s="242">
        <v>34</v>
      </c>
      <c r="BR40" s="243"/>
      <c r="BS40" s="1084"/>
      <c r="BT40" s="1085"/>
      <c r="BU40" s="1085"/>
      <c r="BV40" s="1085"/>
      <c r="BW40" s="1085"/>
      <c r="BX40" s="1085"/>
      <c r="BY40" s="1085"/>
      <c r="BZ40" s="1085"/>
      <c r="CA40" s="1085"/>
      <c r="CB40" s="1085"/>
      <c r="CC40" s="1085"/>
      <c r="CD40" s="1085"/>
      <c r="CE40" s="1085"/>
      <c r="CF40" s="1085"/>
      <c r="CG40" s="1086"/>
      <c r="CH40" s="1059"/>
      <c r="CI40" s="1060"/>
      <c r="CJ40" s="1060"/>
      <c r="CK40" s="1060"/>
      <c r="CL40" s="1061"/>
      <c r="CM40" s="1059"/>
      <c r="CN40" s="1060"/>
      <c r="CO40" s="1060"/>
      <c r="CP40" s="1060"/>
      <c r="CQ40" s="1061"/>
      <c r="CR40" s="1059"/>
      <c r="CS40" s="1060"/>
      <c r="CT40" s="1060"/>
      <c r="CU40" s="1060"/>
      <c r="CV40" s="1061"/>
      <c r="CW40" s="1059"/>
      <c r="CX40" s="1060"/>
      <c r="CY40" s="1060"/>
      <c r="CZ40" s="1060"/>
      <c r="DA40" s="1061"/>
      <c r="DB40" s="1059"/>
      <c r="DC40" s="1060"/>
      <c r="DD40" s="1060"/>
      <c r="DE40" s="1060"/>
      <c r="DF40" s="1061"/>
      <c r="DG40" s="1059"/>
      <c r="DH40" s="1060"/>
      <c r="DI40" s="1060"/>
      <c r="DJ40" s="1060"/>
      <c r="DK40" s="1061"/>
      <c r="DL40" s="1059"/>
      <c r="DM40" s="1060"/>
      <c r="DN40" s="1060"/>
      <c r="DO40" s="1060"/>
      <c r="DP40" s="1061"/>
      <c r="DQ40" s="1059"/>
      <c r="DR40" s="1060"/>
      <c r="DS40" s="1060"/>
      <c r="DT40" s="1060"/>
      <c r="DU40" s="1061"/>
      <c r="DV40" s="1062"/>
      <c r="DW40" s="1063"/>
      <c r="DX40" s="1063"/>
      <c r="DY40" s="1063"/>
      <c r="DZ40" s="1064"/>
      <c r="EA40" s="226"/>
    </row>
    <row r="41" spans="1:131" s="227" customFormat="1" ht="26.25" customHeight="1" x14ac:dyDescent="0.15">
      <c r="A41" s="241">
        <v>14</v>
      </c>
      <c r="B41" s="1107"/>
      <c r="C41" s="1108"/>
      <c r="D41" s="1108"/>
      <c r="E41" s="1108"/>
      <c r="F41" s="1108"/>
      <c r="G41" s="1108"/>
      <c r="H41" s="1108"/>
      <c r="I41" s="1108"/>
      <c r="J41" s="1108"/>
      <c r="K41" s="1108"/>
      <c r="L41" s="1108"/>
      <c r="M41" s="1108"/>
      <c r="N41" s="1108"/>
      <c r="O41" s="1108"/>
      <c r="P41" s="1109"/>
      <c r="Q41" s="1113"/>
      <c r="R41" s="1114"/>
      <c r="S41" s="1114"/>
      <c r="T41" s="1114"/>
      <c r="U41" s="1114"/>
      <c r="V41" s="1114"/>
      <c r="W41" s="1114"/>
      <c r="X41" s="1114"/>
      <c r="Y41" s="1114"/>
      <c r="Z41" s="1114"/>
      <c r="AA41" s="1114"/>
      <c r="AB41" s="1114"/>
      <c r="AC41" s="1114"/>
      <c r="AD41" s="1114"/>
      <c r="AE41" s="1115"/>
      <c r="AF41" s="1089"/>
      <c r="AG41" s="1090"/>
      <c r="AH41" s="1090"/>
      <c r="AI41" s="1090"/>
      <c r="AJ41" s="1091"/>
      <c r="AK41" s="1049"/>
      <c r="AL41" s="1040"/>
      <c r="AM41" s="1040"/>
      <c r="AN41" s="1040"/>
      <c r="AO41" s="1040"/>
      <c r="AP41" s="1040"/>
      <c r="AQ41" s="1040"/>
      <c r="AR41" s="1040"/>
      <c r="AS41" s="1040"/>
      <c r="AT41" s="1040"/>
      <c r="AU41" s="1040"/>
      <c r="AV41" s="1040"/>
      <c r="AW41" s="1040"/>
      <c r="AX41" s="1040"/>
      <c r="AY41" s="1040"/>
      <c r="AZ41" s="1112"/>
      <c r="BA41" s="1112"/>
      <c r="BB41" s="1112"/>
      <c r="BC41" s="1112"/>
      <c r="BD41" s="1112"/>
      <c r="BE41" s="1102"/>
      <c r="BF41" s="1102"/>
      <c r="BG41" s="1102"/>
      <c r="BH41" s="1102"/>
      <c r="BI41" s="1103"/>
      <c r="BJ41" s="232"/>
      <c r="BK41" s="232"/>
      <c r="BL41" s="232"/>
      <c r="BM41" s="232"/>
      <c r="BN41" s="232"/>
      <c r="BO41" s="245"/>
      <c r="BP41" s="245"/>
      <c r="BQ41" s="242">
        <v>35</v>
      </c>
      <c r="BR41" s="243"/>
      <c r="BS41" s="1084"/>
      <c r="BT41" s="1085"/>
      <c r="BU41" s="1085"/>
      <c r="BV41" s="1085"/>
      <c r="BW41" s="1085"/>
      <c r="BX41" s="1085"/>
      <c r="BY41" s="1085"/>
      <c r="BZ41" s="1085"/>
      <c r="CA41" s="1085"/>
      <c r="CB41" s="1085"/>
      <c r="CC41" s="1085"/>
      <c r="CD41" s="1085"/>
      <c r="CE41" s="1085"/>
      <c r="CF41" s="1085"/>
      <c r="CG41" s="1086"/>
      <c r="CH41" s="1059"/>
      <c r="CI41" s="1060"/>
      <c r="CJ41" s="1060"/>
      <c r="CK41" s="1060"/>
      <c r="CL41" s="1061"/>
      <c r="CM41" s="1059"/>
      <c r="CN41" s="1060"/>
      <c r="CO41" s="1060"/>
      <c r="CP41" s="1060"/>
      <c r="CQ41" s="1061"/>
      <c r="CR41" s="1059"/>
      <c r="CS41" s="1060"/>
      <c r="CT41" s="1060"/>
      <c r="CU41" s="1060"/>
      <c r="CV41" s="1061"/>
      <c r="CW41" s="1059"/>
      <c r="CX41" s="1060"/>
      <c r="CY41" s="1060"/>
      <c r="CZ41" s="1060"/>
      <c r="DA41" s="1061"/>
      <c r="DB41" s="1059"/>
      <c r="DC41" s="1060"/>
      <c r="DD41" s="1060"/>
      <c r="DE41" s="1060"/>
      <c r="DF41" s="1061"/>
      <c r="DG41" s="1059"/>
      <c r="DH41" s="1060"/>
      <c r="DI41" s="1060"/>
      <c r="DJ41" s="1060"/>
      <c r="DK41" s="1061"/>
      <c r="DL41" s="1059"/>
      <c r="DM41" s="1060"/>
      <c r="DN41" s="1060"/>
      <c r="DO41" s="1060"/>
      <c r="DP41" s="1061"/>
      <c r="DQ41" s="1059"/>
      <c r="DR41" s="1060"/>
      <c r="DS41" s="1060"/>
      <c r="DT41" s="1060"/>
      <c r="DU41" s="1061"/>
      <c r="DV41" s="1062"/>
      <c r="DW41" s="1063"/>
      <c r="DX41" s="1063"/>
      <c r="DY41" s="1063"/>
      <c r="DZ41" s="1064"/>
      <c r="EA41" s="226"/>
    </row>
    <row r="42" spans="1:131" s="227" customFormat="1" ht="26.25" customHeight="1" x14ac:dyDescent="0.15">
      <c r="A42" s="241">
        <v>15</v>
      </c>
      <c r="B42" s="1107"/>
      <c r="C42" s="1108"/>
      <c r="D42" s="1108"/>
      <c r="E42" s="1108"/>
      <c r="F42" s="1108"/>
      <c r="G42" s="1108"/>
      <c r="H42" s="1108"/>
      <c r="I42" s="1108"/>
      <c r="J42" s="1108"/>
      <c r="K42" s="1108"/>
      <c r="L42" s="1108"/>
      <c r="M42" s="1108"/>
      <c r="N42" s="1108"/>
      <c r="O42" s="1108"/>
      <c r="P42" s="1109"/>
      <c r="Q42" s="1113"/>
      <c r="R42" s="1114"/>
      <c r="S42" s="1114"/>
      <c r="T42" s="1114"/>
      <c r="U42" s="1114"/>
      <c r="V42" s="1114"/>
      <c r="W42" s="1114"/>
      <c r="X42" s="1114"/>
      <c r="Y42" s="1114"/>
      <c r="Z42" s="1114"/>
      <c r="AA42" s="1114"/>
      <c r="AB42" s="1114"/>
      <c r="AC42" s="1114"/>
      <c r="AD42" s="1114"/>
      <c r="AE42" s="1115"/>
      <c r="AF42" s="1089"/>
      <c r="AG42" s="1090"/>
      <c r="AH42" s="1090"/>
      <c r="AI42" s="1090"/>
      <c r="AJ42" s="1091"/>
      <c r="AK42" s="1049"/>
      <c r="AL42" s="1040"/>
      <c r="AM42" s="1040"/>
      <c r="AN42" s="1040"/>
      <c r="AO42" s="1040"/>
      <c r="AP42" s="1040"/>
      <c r="AQ42" s="1040"/>
      <c r="AR42" s="1040"/>
      <c r="AS42" s="1040"/>
      <c r="AT42" s="1040"/>
      <c r="AU42" s="1040"/>
      <c r="AV42" s="1040"/>
      <c r="AW42" s="1040"/>
      <c r="AX42" s="1040"/>
      <c r="AY42" s="1040"/>
      <c r="AZ42" s="1112"/>
      <c r="BA42" s="1112"/>
      <c r="BB42" s="1112"/>
      <c r="BC42" s="1112"/>
      <c r="BD42" s="1112"/>
      <c r="BE42" s="1102"/>
      <c r="BF42" s="1102"/>
      <c r="BG42" s="1102"/>
      <c r="BH42" s="1102"/>
      <c r="BI42" s="1103"/>
      <c r="BJ42" s="232"/>
      <c r="BK42" s="232"/>
      <c r="BL42" s="232"/>
      <c r="BM42" s="232"/>
      <c r="BN42" s="232"/>
      <c r="BO42" s="245"/>
      <c r="BP42" s="245"/>
      <c r="BQ42" s="242">
        <v>36</v>
      </c>
      <c r="BR42" s="243"/>
      <c r="BS42" s="1084"/>
      <c r="BT42" s="1085"/>
      <c r="BU42" s="1085"/>
      <c r="BV42" s="1085"/>
      <c r="BW42" s="1085"/>
      <c r="BX42" s="1085"/>
      <c r="BY42" s="1085"/>
      <c r="BZ42" s="1085"/>
      <c r="CA42" s="1085"/>
      <c r="CB42" s="1085"/>
      <c r="CC42" s="1085"/>
      <c r="CD42" s="1085"/>
      <c r="CE42" s="1085"/>
      <c r="CF42" s="1085"/>
      <c r="CG42" s="1086"/>
      <c r="CH42" s="1059"/>
      <c r="CI42" s="1060"/>
      <c r="CJ42" s="1060"/>
      <c r="CK42" s="1060"/>
      <c r="CL42" s="1061"/>
      <c r="CM42" s="1059"/>
      <c r="CN42" s="1060"/>
      <c r="CO42" s="1060"/>
      <c r="CP42" s="1060"/>
      <c r="CQ42" s="1061"/>
      <c r="CR42" s="1059"/>
      <c r="CS42" s="1060"/>
      <c r="CT42" s="1060"/>
      <c r="CU42" s="1060"/>
      <c r="CV42" s="1061"/>
      <c r="CW42" s="1059"/>
      <c r="CX42" s="1060"/>
      <c r="CY42" s="1060"/>
      <c r="CZ42" s="1060"/>
      <c r="DA42" s="1061"/>
      <c r="DB42" s="1059"/>
      <c r="DC42" s="1060"/>
      <c r="DD42" s="1060"/>
      <c r="DE42" s="1060"/>
      <c r="DF42" s="1061"/>
      <c r="DG42" s="1059"/>
      <c r="DH42" s="1060"/>
      <c r="DI42" s="1060"/>
      <c r="DJ42" s="1060"/>
      <c r="DK42" s="1061"/>
      <c r="DL42" s="1059"/>
      <c r="DM42" s="1060"/>
      <c r="DN42" s="1060"/>
      <c r="DO42" s="1060"/>
      <c r="DP42" s="1061"/>
      <c r="DQ42" s="1059"/>
      <c r="DR42" s="1060"/>
      <c r="DS42" s="1060"/>
      <c r="DT42" s="1060"/>
      <c r="DU42" s="1061"/>
      <c r="DV42" s="1062"/>
      <c r="DW42" s="1063"/>
      <c r="DX42" s="1063"/>
      <c r="DY42" s="1063"/>
      <c r="DZ42" s="1064"/>
      <c r="EA42" s="226"/>
    </row>
    <row r="43" spans="1:131" s="227" customFormat="1" ht="26.25" customHeight="1" x14ac:dyDescent="0.15">
      <c r="A43" s="241">
        <v>16</v>
      </c>
      <c r="B43" s="1107"/>
      <c r="C43" s="1108"/>
      <c r="D43" s="1108"/>
      <c r="E43" s="1108"/>
      <c r="F43" s="1108"/>
      <c r="G43" s="1108"/>
      <c r="H43" s="1108"/>
      <c r="I43" s="1108"/>
      <c r="J43" s="1108"/>
      <c r="K43" s="1108"/>
      <c r="L43" s="1108"/>
      <c r="M43" s="1108"/>
      <c r="N43" s="1108"/>
      <c r="O43" s="1108"/>
      <c r="P43" s="1109"/>
      <c r="Q43" s="1113"/>
      <c r="R43" s="1114"/>
      <c r="S43" s="1114"/>
      <c r="T43" s="1114"/>
      <c r="U43" s="1114"/>
      <c r="V43" s="1114"/>
      <c r="W43" s="1114"/>
      <c r="X43" s="1114"/>
      <c r="Y43" s="1114"/>
      <c r="Z43" s="1114"/>
      <c r="AA43" s="1114"/>
      <c r="AB43" s="1114"/>
      <c r="AC43" s="1114"/>
      <c r="AD43" s="1114"/>
      <c r="AE43" s="1115"/>
      <c r="AF43" s="1089"/>
      <c r="AG43" s="1090"/>
      <c r="AH43" s="1090"/>
      <c r="AI43" s="1090"/>
      <c r="AJ43" s="1091"/>
      <c r="AK43" s="1049"/>
      <c r="AL43" s="1040"/>
      <c r="AM43" s="1040"/>
      <c r="AN43" s="1040"/>
      <c r="AO43" s="1040"/>
      <c r="AP43" s="1040"/>
      <c r="AQ43" s="1040"/>
      <c r="AR43" s="1040"/>
      <c r="AS43" s="1040"/>
      <c r="AT43" s="1040"/>
      <c r="AU43" s="1040"/>
      <c r="AV43" s="1040"/>
      <c r="AW43" s="1040"/>
      <c r="AX43" s="1040"/>
      <c r="AY43" s="1040"/>
      <c r="AZ43" s="1112"/>
      <c r="BA43" s="1112"/>
      <c r="BB43" s="1112"/>
      <c r="BC43" s="1112"/>
      <c r="BD43" s="1112"/>
      <c r="BE43" s="1102"/>
      <c r="BF43" s="1102"/>
      <c r="BG43" s="1102"/>
      <c r="BH43" s="1102"/>
      <c r="BI43" s="1103"/>
      <c r="BJ43" s="232"/>
      <c r="BK43" s="232"/>
      <c r="BL43" s="232"/>
      <c r="BM43" s="232"/>
      <c r="BN43" s="232"/>
      <c r="BO43" s="245"/>
      <c r="BP43" s="245"/>
      <c r="BQ43" s="242">
        <v>37</v>
      </c>
      <c r="BR43" s="243"/>
      <c r="BS43" s="1084"/>
      <c r="BT43" s="1085"/>
      <c r="BU43" s="1085"/>
      <c r="BV43" s="1085"/>
      <c r="BW43" s="1085"/>
      <c r="BX43" s="1085"/>
      <c r="BY43" s="1085"/>
      <c r="BZ43" s="1085"/>
      <c r="CA43" s="1085"/>
      <c r="CB43" s="1085"/>
      <c r="CC43" s="1085"/>
      <c r="CD43" s="1085"/>
      <c r="CE43" s="1085"/>
      <c r="CF43" s="1085"/>
      <c r="CG43" s="1086"/>
      <c r="CH43" s="1059"/>
      <c r="CI43" s="1060"/>
      <c r="CJ43" s="1060"/>
      <c r="CK43" s="1060"/>
      <c r="CL43" s="1061"/>
      <c r="CM43" s="1059"/>
      <c r="CN43" s="1060"/>
      <c r="CO43" s="1060"/>
      <c r="CP43" s="1060"/>
      <c r="CQ43" s="1061"/>
      <c r="CR43" s="1059"/>
      <c r="CS43" s="1060"/>
      <c r="CT43" s="1060"/>
      <c r="CU43" s="1060"/>
      <c r="CV43" s="1061"/>
      <c r="CW43" s="1059"/>
      <c r="CX43" s="1060"/>
      <c r="CY43" s="1060"/>
      <c r="CZ43" s="1060"/>
      <c r="DA43" s="1061"/>
      <c r="DB43" s="1059"/>
      <c r="DC43" s="1060"/>
      <c r="DD43" s="1060"/>
      <c r="DE43" s="1060"/>
      <c r="DF43" s="1061"/>
      <c r="DG43" s="1059"/>
      <c r="DH43" s="1060"/>
      <c r="DI43" s="1060"/>
      <c r="DJ43" s="1060"/>
      <c r="DK43" s="1061"/>
      <c r="DL43" s="1059"/>
      <c r="DM43" s="1060"/>
      <c r="DN43" s="1060"/>
      <c r="DO43" s="1060"/>
      <c r="DP43" s="1061"/>
      <c r="DQ43" s="1059"/>
      <c r="DR43" s="1060"/>
      <c r="DS43" s="1060"/>
      <c r="DT43" s="1060"/>
      <c r="DU43" s="1061"/>
      <c r="DV43" s="1062"/>
      <c r="DW43" s="1063"/>
      <c r="DX43" s="1063"/>
      <c r="DY43" s="1063"/>
      <c r="DZ43" s="1064"/>
      <c r="EA43" s="226"/>
    </row>
    <row r="44" spans="1:131" s="227" customFormat="1" ht="26.25" customHeight="1" x14ac:dyDescent="0.15">
      <c r="A44" s="241">
        <v>17</v>
      </c>
      <c r="B44" s="1107"/>
      <c r="C44" s="1108"/>
      <c r="D44" s="1108"/>
      <c r="E44" s="1108"/>
      <c r="F44" s="1108"/>
      <c r="G44" s="1108"/>
      <c r="H44" s="1108"/>
      <c r="I44" s="1108"/>
      <c r="J44" s="1108"/>
      <c r="K44" s="1108"/>
      <c r="L44" s="1108"/>
      <c r="M44" s="1108"/>
      <c r="N44" s="1108"/>
      <c r="O44" s="1108"/>
      <c r="P44" s="1109"/>
      <c r="Q44" s="1113"/>
      <c r="R44" s="1114"/>
      <c r="S44" s="1114"/>
      <c r="T44" s="1114"/>
      <c r="U44" s="1114"/>
      <c r="V44" s="1114"/>
      <c r="W44" s="1114"/>
      <c r="X44" s="1114"/>
      <c r="Y44" s="1114"/>
      <c r="Z44" s="1114"/>
      <c r="AA44" s="1114"/>
      <c r="AB44" s="1114"/>
      <c r="AC44" s="1114"/>
      <c r="AD44" s="1114"/>
      <c r="AE44" s="1115"/>
      <c r="AF44" s="1089"/>
      <c r="AG44" s="1090"/>
      <c r="AH44" s="1090"/>
      <c r="AI44" s="1090"/>
      <c r="AJ44" s="1091"/>
      <c r="AK44" s="1049"/>
      <c r="AL44" s="1040"/>
      <c r="AM44" s="1040"/>
      <c r="AN44" s="1040"/>
      <c r="AO44" s="1040"/>
      <c r="AP44" s="1040"/>
      <c r="AQ44" s="1040"/>
      <c r="AR44" s="1040"/>
      <c r="AS44" s="1040"/>
      <c r="AT44" s="1040"/>
      <c r="AU44" s="1040"/>
      <c r="AV44" s="1040"/>
      <c r="AW44" s="1040"/>
      <c r="AX44" s="1040"/>
      <c r="AY44" s="1040"/>
      <c r="AZ44" s="1112"/>
      <c r="BA44" s="1112"/>
      <c r="BB44" s="1112"/>
      <c r="BC44" s="1112"/>
      <c r="BD44" s="1112"/>
      <c r="BE44" s="1102"/>
      <c r="BF44" s="1102"/>
      <c r="BG44" s="1102"/>
      <c r="BH44" s="1102"/>
      <c r="BI44" s="1103"/>
      <c r="BJ44" s="232"/>
      <c r="BK44" s="232"/>
      <c r="BL44" s="232"/>
      <c r="BM44" s="232"/>
      <c r="BN44" s="232"/>
      <c r="BO44" s="245"/>
      <c r="BP44" s="245"/>
      <c r="BQ44" s="242">
        <v>38</v>
      </c>
      <c r="BR44" s="243"/>
      <c r="BS44" s="1084"/>
      <c r="BT44" s="1085"/>
      <c r="BU44" s="1085"/>
      <c r="BV44" s="1085"/>
      <c r="BW44" s="1085"/>
      <c r="BX44" s="1085"/>
      <c r="BY44" s="1085"/>
      <c r="BZ44" s="1085"/>
      <c r="CA44" s="1085"/>
      <c r="CB44" s="1085"/>
      <c r="CC44" s="1085"/>
      <c r="CD44" s="1085"/>
      <c r="CE44" s="1085"/>
      <c r="CF44" s="1085"/>
      <c r="CG44" s="1086"/>
      <c r="CH44" s="1059"/>
      <c r="CI44" s="1060"/>
      <c r="CJ44" s="1060"/>
      <c r="CK44" s="1060"/>
      <c r="CL44" s="1061"/>
      <c r="CM44" s="1059"/>
      <c r="CN44" s="1060"/>
      <c r="CO44" s="1060"/>
      <c r="CP44" s="1060"/>
      <c r="CQ44" s="1061"/>
      <c r="CR44" s="1059"/>
      <c r="CS44" s="1060"/>
      <c r="CT44" s="1060"/>
      <c r="CU44" s="1060"/>
      <c r="CV44" s="1061"/>
      <c r="CW44" s="1059"/>
      <c r="CX44" s="1060"/>
      <c r="CY44" s="1060"/>
      <c r="CZ44" s="1060"/>
      <c r="DA44" s="1061"/>
      <c r="DB44" s="1059"/>
      <c r="DC44" s="1060"/>
      <c r="DD44" s="1060"/>
      <c r="DE44" s="1060"/>
      <c r="DF44" s="1061"/>
      <c r="DG44" s="1059"/>
      <c r="DH44" s="1060"/>
      <c r="DI44" s="1060"/>
      <c r="DJ44" s="1060"/>
      <c r="DK44" s="1061"/>
      <c r="DL44" s="1059"/>
      <c r="DM44" s="1060"/>
      <c r="DN44" s="1060"/>
      <c r="DO44" s="1060"/>
      <c r="DP44" s="1061"/>
      <c r="DQ44" s="1059"/>
      <c r="DR44" s="1060"/>
      <c r="DS44" s="1060"/>
      <c r="DT44" s="1060"/>
      <c r="DU44" s="1061"/>
      <c r="DV44" s="1062"/>
      <c r="DW44" s="1063"/>
      <c r="DX44" s="1063"/>
      <c r="DY44" s="1063"/>
      <c r="DZ44" s="1064"/>
      <c r="EA44" s="226"/>
    </row>
    <row r="45" spans="1:131" s="227" customFormat="1" ht="26.25" customHeight="1" x14ac:dyDescent="0.15">
      <c r="A45" s="241">
        <v>18</v>
      </c>
      <c r="B45" s="1107"/>
      <c r="C45" s="1108"/>
      <c r="D45" s="1108"/>
      <c r="E45" s="1108"/>
      <c r="F45" s="1108"/>
      <c r="G45" s="1108"/>
      <c r="H45" s="1108"/>
      <c r="I45" s="1108"/>
      <c r="J45" s="1108"/>
      <c r="K45" s="1108"/>
      <c r="L45" s="1108"/>
      <c r="M45" s="1108"/>
      <c r="N45" s="1108"/>
      <c r="O45" s="1108"/>
      <c r="P45" s="1109"/>
      <c r="Q45" s="1113"/>
      <c r="R45" s="1114"/>
      <c r="S45" s="1114"/>
      <c r="T45" s="1114"/>
      <c r="U45" s="1114"/>
      <c r="V45" s="1114"/>
      <c r="W45" s="1114"/>
      <c r="X45" s="1114"/>
      <c r="Y45" s="1114"/>
      <c r="Z45" s="1114"/>
      <c r="AA45" s="1114"/>
      <c r="AB45" s="1114"/>
      <c r="AC45" s="1114"/>
      <c r="AD45" s="1114"/>
      <c r="AE45" s="1115"/>
      <c r="AF45" s="1089"/>
      <c r="AG45" s="1090"/>
      <c r="AH45" s="1090"/>
      <c r="AI45" s="1090"/>
      <c r="AJ45" s="1091"/>
      <c r="AK45" s="1049"/>
      <c r="AL45" s="1040"/>
      <c r="AM45" s="1040"/>
      <c r="AN45" s="1040"/>
      <c r="AO45" s="1040"/>
      <c r="AP45" s="1040"/>
      <c r="AQ45" s="1040"/>
      <c r="AR45" s="1040"/>
      <c r="AS45" s="1040"/>
      <c r="AT45" s="1040"/>
      <c r="AU45" s="1040"/>
      <c r="AV45" s="1040"/>
      <c r="AW45" s="1040"/>
      <c r="AX45" s="1040"/>
      <c r="AY45" s="1040"/>
      <c r="AZ45" s="1112"/>
      <c r="BA45" s="1112"/>
      <c r="BB45" s="1112"/>
      <c r="BC45" s="1112"/>
      <c r="BD45" s="1112"/>
      <c r="BE45" s="1102"/>
      <c r="BF45" s="1102"/>
      <c r="BG45" s="1102"/>
      <c r="BH45" s="1102"/>
      <c r="BI45" s="1103"/>
      <c r="BJ45" s="232"/>
      <c r="BK45" s="232"/>
      <c r="BL45" s="232"/>
      <c r="BM45" s="232"/>
      <c r="BN45" s="232"/>
      <c r="BO45" s="245"/>
      <c r="BP45" s="245"/>
      <c r="BQ45" s="242">
        <v>39</v>
      </c>
      <c r="BR45" s="243"/>
      <c r="BS45" s="1084"/>
      <c r="BT45" s="1085"/>
      <c r="BU45" s="1085"/>
      <c r="BV45" s="1085"/>
      <c r="BW45" s="1085"/>
      <c r="BX45" s="1085"/>
      <c r="BY45" s="1085"/>
      <c r="BZ45" s="1085"/>
      <c r="CA45" s="1085"/>
      <c r="CB45" s="1085"/>
      <c r="CC45" s="1085"/>
      <c r="CD45" s="1085"/>
      <c r="CE45" s="1085"/>
      <c r="CF45" s="1085"/>
      <c r="CG45" s="1086"/>
      <c r="CH45" s="1059"/>
      <c r="CI45" s="1060"/>
      <c r="CJ45" s="1060"/>
      <c r="CK45" s="1060"/>
      <c r="CL45" s="1061"/>
      <c r="CM45" s="1059"/>
      <c r="CN45" s="1060"/>
      <c r="CO45" s="1060"/>
      <c r="CP45" s="1060"/>
      <c r="CQ45" s="1061"/>
      <c r="CR45" s="1059"/>
      <c r="CS45" s="1060"/>
      <c r="CT45" s="1060"/>
      <c r="CU45" s="1060"/>
      <c r="CV45" s="1061"/>
      <c r="CW45" s="1059"/>
      <c r="CX45" s="1060"/>
      <c r="CY45" s="1060"/>
      <c r="CZ45" s="1060"/>
      <c r="DA45" s="1061"/>
      <c r="DB45" s="1059"/>
      <c r="DC45" s="1060"/>
      <c r="DD45" s="1060"/>
      <c r="DE45" s="1060"/>
      <c r="DF45" s="1061"/>
      <c r="DG45" s="1059"/>
      <c r="DH45" s="1060"/>
      <c r="DI45" s="1060"/>
      <c r="DJ45" s="1060"/>
      <c r="DK45" s="1061"/>
      <c r="DL45" s="1059"/>
      <c r="DM45" s="1060"/>
      <c r="DN45" s="1060"/>
      <c r="DO45" s="1060"/>
      <c r="DP45" s="1061"/>
      <c r="DQ45" s="1059"/>
      <c r="DR45" s="1060"/>
      <c r="DS45" s="1060"/>
      <c r="DT45" s="1060"/>
      <c r="DU45" s="1061"/>
      <c r="DV45" s="1062"/>
      <c r="DW45" s="1063"/>
      <c r="DX45" s="1063"/>
      <c r="DY45" s="1063"/>
      <c r="DZ45" s="1064"/>
      <c r="EA45" s="226"/>
    </row>
    <row r="46" spans="1:131" s="227" customFormat="1" ht="26.25" customHeight="1" x14ac:dyDescent="0.15">
      <c r="A46" s="241">
        <v>19</v>
      </c>
      <c r="B46" s="1107"/>
      <c r="C46" s="1108"/>
      <c r="D46" s="1108"/>
      <c r="E46" s="1108"/>
      <c r="F46" s="1108"/>
      <c r="G46" s="1108"/>
      <c r="H46" s="1108"/>
      <c r="I46" s="1108"/>
      <c r="J46" s="1108"/>
      <c r="K46" s="1108"/>
      <c r="L46" s="1108"/>
      <c r="M46" s="1108"/>
      <c r="N46" s="1108"/>
      <c r="O46" s="1108"/>
      <c r="P46" s="1109"/>
      <c r="Q46" s="1113"/>
      <c r="R46" s="1114"/>
      <c r="S46" s="1114"/>
      <c r="T46" s="1114"/>
      <c r="U46" s="1114"/>
      <c r="V46" s="1114"/>
      <c r="W46" s="1114"/>
      <c r="X46" s="1114"/>
      <c r="Y46" s="1114"/>
      <c r="Z46" s="1114"/>
      <c r="AA46" s="1114"/>
      <c r="AB46" s="1114"/>
      <c r="AC46" s="1114"/>
      <c r="AD46" s="1114"/>
      <c r="AE46" s="1115"/>
      <c r="AF46" s="1089"/>
      <c r="AG46" s="1090"/>
      <c r="AH46" s="1090"/>
      <c r="AI46" s="1090"/>
      <c r="AJ46" s="1091"/>
      <c r="AK46" s="1049"/>
      <c r="AL46" s="1040"/>
      <c r="AM46" s="1040"/>
      <c r="AN46" s="1040"/>
      <c r="AO46" s="1040"/>
      <c r="AP46" s="1040"/>
      <c r="AQ46" s="1040"/>
      <c r="AR46" s="1040"/>
      <c r="AS46" s="1040"/>
      <c r="AT46" s="1040"/>
      <c r="AU46" s="1040"/>
      <c r="AV46" s="1040"/>
      <c r="AW46" s="1040"/>
      <c r="AX46" s="1040"/>
      <c r="AY46" s="1040"/>
      <c r="AZ46" s="1112"/>
      <c r="BA46" s="1112"/>
      <c r="BB46" s="1112"/>
      <c r="BC46" s="1112"/>
      <c r="BD46" s="1112"/>
      <c r="BE46" s="1102"/>
      <c r="BF46" s="1102"/>
      <c r="BG46" s="1102"/>
      <c r="BH46" s="1102"/>
      <c r="BI46" s="1103"/>
      <c r="BJ46" s="232"/>
      <c r="BK46" s="232"/>
      <c r="BL46" s="232"/>
      <c r="BM46" s="232"/>
      <c r="BN46" s="232"/>
      <c r="BO46" s="245"/>
      <c r="BP46" s="245"/>
      <c r="BQ46" s="242">
        <v>40</v>
      </c>
      <c r="BR46" s="243"/>
      <c r="BS46" s="1084"/>
      <c r="BT46" s="1085"/>
      <c r="BU46" s="1085"/>
      <c r="BV46" s="1085"/>
      <c r="BW46" s="1085"/>
      <c r="BX46" s="1085"/>
      <c r="BY46" s="1085"/>
      <c r="BZ46" s="1085"/>
      <c r="CA46" s="1085"/>
      <c r="CB46" s="1085"/>
      <c r="CC46" s="1085"/>
      <c r="CD46" s="1085"/>
      <c r="CE46" s="1085"/>
      <c r="CF46" s="1085"/>
      <c r="CG46" s="1086"/>
      <c r="CH46" s="1059"/>
      <c r="CI46" s="1060"/>
      <c r="CJ46" s="1060"/>
      <c r="CK46" s="1060"/>
      <c r="CL46" s="1061"/>
      <c r="CM46" s="1059"/>
      <c r="CN46" s="1060"/>
      <c r="CO46" s="1060"/>
      <c r="CP46" s="1060"/>
      <c r="CQ46" s="1061"/>
      <c r="CR46" s="1059"/>
      <c r="CS46" s="1060"/>
      <c r="CT46" s="1060"/>
      <c r="CU46" s="1060"/>
      <c r="CV46" s="1061"/>
      <c r="CW46" s="1059"/>
      <c r="CX46" s="1060"/>
      <c r="CY46" s="1060"/>
      <c r="CZ46" s="1060"/>
      <c r="DA46" s="1061"/>
      <c r="DB46" s="1059"/>
      <c r="DC46" s="1060"/>
      <c r="DD46" s="1060"/>
      <c r="DE46" s="1060"/>
      <c r="DF46" s="1061"/>
      <c r="DG46" s="1059"/>
      <c r="DH46" s="1060"/>
      <c r="DI46" s="1060"/>
      <c r="DJ46" s="1060"/>
      <c r="DK46" s="1061"/>
      <c r="DL46" s="1059"/>
      <c r="DM46" s="1060"/>
      <c r="DN46" s="1060"/>
      <c r="DO46" s="1060"/>
      <c r="DP46" s="1061"/>
      <c r="DQ46" s="1059"/>
      <c r="DR46" s="1060"/>
      <c r="DS46" s="1060"/>
      <c r="DT46" s="1060"/>
      <c r="DU46" s="1061"/>
      <c r="DV46" s="1062"/>
      <c r="DW46" s="1063"/>
      <c r="DX46" s="1063"/>
      <c r="DY46" s="1063"/>
      <c r="DZ46" s="1064"/>
      <c r="EA46" s="226"/>
    </row>
    <row r="47" spans="1:131" s="227" customFormat="1" ht="26.25" customHeight="1" x14ac:dyDescent="0.15">
      <c r="A47" s="241">
        <v>20</v>
      </c>
      <c r="B47" s="1107"/>
      <c r="C47" s="1108"/>
      <c r="D47" s="1108"/>
      <c r="E47" s="1108"/>
      <c r="F47" s="1108"/>
      <c r="G47" s="1108"/>
      <c r="H47" s="1108"/>
      <c r="I47" s="1108"/>
      <c r="J47" s="1108"/>
      <c r="K47" s="1108"/>
      <c r="L47" s="1108"/>
      <c r="M47" s="1108"/>
      <c r="N47" s="1108"/>
      <c r="O47" s="1108"/>
      <c r="P47" s="1109"/>
      <c r="Q47" s="1113"/>
      <c r="R47" s="1114"/>
      <c r="S47" s="1114"/>
      <c r="T47" s="1114"/>
      <c r="U47" s="1114"/>
      <c r="V47" s="1114"/>
      <c r="W47" s="1114"/>
      <c r="X47" s="1114"/>
      <c r="Y47" s="1114"/>
      <c r="Z47" s="1114"/>
      <c r="AA47" s="1114"/>
      <c r="AB47" s="1114"/>
      <c r="AC47" s="1114"/>
      <c r="AD47" s="1114"/>
      <c r="AE47" s="1115"/>
      <c r="AF47" s="1089"/>
      <c r="AG47" s="1090"/>
      <c r="AH47" s="1090"/>
      <c r="AI47" s="1090"/>
      <c r="AJ47" s="1091"/>
      <c r="AK47" s="1049"/>
      <c r="AL47" s="1040"/>
      <c r="AM47" s="1040"/>
      <c r="AN47" s="1040"/>
      <c r="AO47" s="1040"/>
      <c r="AP47" s="1040"/>
      <c r="AQ47" s="1040"/>
      <c r="AR47" s="1040"/>
      <c r="AS47" s="1040"/>
      <c r="AT47" s="1040"/>
      <c r="AU47" s="1040"/>
      <c r="AV47" s="1040"/>
      <c r="AW47" s="1040"/>
      <c r="AX47" s="1040"/>
      <c r="AY47" s="1040"/>
      <c r="AZ47" s="1112"/>
      <c r="BA47" s="1112"/>
      <c r="BB47" s="1112"/>
      <c r="BC47" s="1112"/>
      <c r="BD47" s="1112"/>
      <c r="BE47" s="1102"/>
      <c r="BF47" s="1102"/>
      <c r="BG47" s="1102"/>
      <c r="BH47" s="1102"/>
      <c r="BI47" s="1103"/>
      <c r="BJ47" s="232"/>
      <c r="BK47" s="232"/>
      <c r="BL47" s="232"/>
      <c r="BM47" s="232"/>
      <c r="BN47" s="232"/>
      <c r="BO47" s="245"/>
      <c r="BP47" s="245"/>
      <c r="BQ47" s="242">
        <v>41</v>
      </c>
      <c r="BR47" s="243"/>
      <c r="BS47" s="1084"/>
      <c r="BT47" s="1085"/>
      <c r="BU47" s="1085"/>
      <c r="BV47" s="1085"/>
      <c r="BW47" s="1085"/>
      <c r="BX47" s="1085"/>
      <c r="BY47" s="1085"/>
      <c r="BZ47" s="1085"/>
      <c r="CA47" s="1085"/>
      <c r="CB47" s="1085"/>
      <c r="CC47" s="1085"/>
      <c r="CD47" s="1085"/>
      <c r="CE47" s="1085"/>
      <c r="CF47" s="1085"/>
      <c r="CG47" s="1086"/>
      <c r="CH47" s="1059"/>
      <c r="CI47" s="1060"/>
      <c r="CJ47" s="1060"/>
      <c r="CK47" s="1060"/>
      <c r="CL47" s="1061"/>
      <c r="CM47" s="1059"/>
      <c r="CN47" s="1060"/>
      <c r="CO47" s="1060"/>
      <c r="CP47" s="1060"/>
      <c r="CQ47" s="1061"/>
      <c r="CR47" s="1059"/>
      <c r="CS47" s="1060"/>
      <c r="CT47" s="1060"/>
      <c r="CU47" s="1060"/>
      <c r="CV47" s="1061"/>
      <c r="CW47" s="1059"/>
      <c r="CX47" s="1060"/>
      <c r="CY47" s="1060"/>
      <c r="CZ47" s="1060"/>
      <c r="DA47" s="1061"/>
      <c r="DB47" s="1059"/>
      <c r="DC47" s="1060"/>
      <c r="DD47" s="1060"/>
      <c r="DE47" s="1060"/>
      <c r="DF47" s="1061"/>
      <c r="DG47" s="1059"/>
      <c r="DH47" s="1060"/>
      <c r="DI47" s="1060"/>
      <c r="DJ47" s="1060"/>
      <c r="DK47" s="1061"/>
      <c r="DL47" s="1059"/>
      <c r="DM47" s="1060"/>
      <c r="DN47" s="1060"/>
      <c r="DO47" s="1060"/>
      <c r="DP47" s="1061"/>
      <c r="DQ47" s="1059"/>
      <c r="DR47" s="1060"/>
      <c r="DS47" s="1060"/>
      <c r="DT47" s="1060"/>
      <c r="DU47" s="1061"/>
      <c r="DV47" s="1062"/>
      <c r="DW47" s="1063"/>
      <c r="DX47" s="1063"/>
      <c r="DY47" s="1063"/>
      <c r="DZ47" s="1064"/>
      <c r="EA47" s="226"/>
    </row>
    <row r="48" spans="1:131" s="227" customFormat="1" ht="26.25" customHeight="1" x14ac:dyDescent="0.15">
      <c r="A48" s="241">
        <v>21</v>
      </c>
      <c r="B48" s="1107"/>
      <c r="C48" s="1108"/>
      <c r="D48" s="1108"/>
      <c r="E48" s="1108"/>
      <c r="F48" s="1108"/>
      <c r="G48" s="1108"/>
      <c r="H48" s="1108"/>
      <c r="I48" s="1108"/>
      <c r="J48" s="1108"/>
      <c r="K48" s="1108"/>
      <c r="L48" s="1108"/>
      <c r="M48" s="1108"/>
      <c r="N48" s="1108"/>
      <c r="O48" s="1108"/>
      <c r="P48" s="1109"/>
      <c r="Q48" s="1113"/>
      <c r="R48" s="1114"/>
      <c r="S48" s="1114"/>
      <c r="T48" s="1114"/>
      <c r="U48" s="1114"/>
      <c r="V48" s="1114"/>
      <c r="W48" s="1114"/>
      <c r="X48" s="1114"/>
      <c r="Y48" s="1114"/>
      <c r="Z48" s="1114"/>
      <c r="AA48" s="1114"/>
      <c r="AB48" s="1114"/>
      <c r="AC48" s="1114"/>
      <c r="AD48" s="1114"/>
      <c r="AE48" s="1115"/>
      <c r="AF48" s="1089"/>
      <c r="AG48" s="1090"/>
      <c r="AH48" s="1090"/>
      <c r="AI48" s="1090"/>
      <c r="AJ48" s="1091"/>
      <c r="AK48" s="1049"/>
      <c r="AL48" s="1040"/>
      <c r="AM48" s="1040"/>
      <c r="AN48" s="1040"/>
      <c r="AO48" s="1040"/>
      <c r="AP48" s="1040"/>
      <c r="AQ48" s="1040"/>
      <c r="AR48" s="1040"/>
      <c r="AS48" s="1040"/>
      <c r="AT48" s="1040"/>
      <c r="AU48" s="1040"/>
      <c r="AV48" s="1040"/>
      <c r="AW48" s="1040"/>
      <c r="AX48" s="1040"/>
      <c r="AY48" s="1040"/>
      <c r="AZ48" s="1112"/>
      <c r="BA48" s="1112"/>
      <c r="BB48" s="1112"/>
      <c r="BC48" s="1112"/>
      <c r="BD48" s="1112"/>
      <c r="BE48" s="1102"/>
      <c r="BF48" s="1102"/>
      <c r="BG48" s="1102"/>
      <c r="BH48" s="1102"/>
      <c r="BI48" s="1103"/>
      <c r="BJ48" s="232"/>
      <c r="BK48" s="232"/>
      <c r="BL48" s="232"/>
      <c r="BM48" s="232"/>
      <c r="BN48" s="232"/>
      <c r="BO48" s="245"/>
      <c r="BP48" s="245"/>
      <c r="BQ48" s="242">
        <v>42</v>
      </c>
      <c r="BR48" s="243"/>
      <c r="BS48" s="1084"/>
      <c r="BT48" s="1085"/>
      <c r="BU48" s="1085"/>
      <c r="BV48" s="1085"/>
      <c r="BW48" s="1085"/>
      <c r="BX48" s="1085"/>
      <c r="BY48" s="1085"/>
      <c r="BZ48" s="1085"/>
      <c r="CA48" s="1085"/>
      <c r="CB48" s="1085"/>
      <c r="CC48" s="1085"/>
      <c r="CD48" s="1085"/>
      <c r="CE48" s="1085"/>
      <c r="CF48" s="1085"/>
      <c r="CG48" s="1086"/>
      <c r="CH48" s="1059"/>
      <c r="CI48" s="1060"/>
      <c r="CJ48" s="1060"/>
      <c r="CK48" s="1060"/>
      <c r="CL48" s="1061"/>
      <c r="CM48" s="1059"/>
      <c r="CN48" s="1060"/>
      <c r="CO48" s="1060"/>
      <c r="CP48" s="1060"/>
      <c r="CQ48" s="1061"/>
      <c r="CR48" s="1059"/>
      <c r="CS48" s="1060"/>
      <c r="CT48" s="1060"/>
      <c r="CU48" s="1060"/>
      <c r="CV48" s="1061"/>
      <c r="CW48" s="1059"/>
      <c r="CX48" s="1060"/>
      <c r="CY48" s="1060"/>
      <c r="CZ48" s="1060"/>
      <c r="DA48" s="1061"/>
      <c r="DB48" s="1059"/>
      <c r="DC48" s="1060"/>
      <c r="DD48" s="1060"/>
      <c r="DE48" s="1060"/>
      <c r="DF48" s="1061"/>
      <c r="DG48" s="1059"/>
      <c r="DH48" s="1060"/>
      <c r="DI48" s="1060"/>
      <c r="DJ48" s="1060"/>
      <c r="DK48" s="1061"/>
      <c r="DL48" s="1059"/>
      <c r="DM48" s="1060"/>
      <c r="DN48" s="1060"/>
      <c r="DO48" s="1060"/>
      <c r="DP48" s="1061"/>
      <c r="DQ48" s="1059"/>
      <c r="DR48" s="1060"/>
      <c r="DS48" s="1060"/>
      <c r="DT48" s="1060"/>
      <c r="DU48" s="1061"/>
      <c r="DV48" s="1062"/>
      <c r="DW48" s="1063"/>
      <c r="DX48" s="1063"/>
      <c r="DY48" s="1063"/>
      <c r="DZ48" s="1064"/>
      <c r="EA48" s="226"/>
    </row>
    <row r="49" spans="1:131" s="227" customFormat="1" ht="26.25" customHeight="1" x14ac:dyDescent="0.15">
      <c r="A49" s="241">
        <v>22</v>
      </c>
      <c r="B49" s="1107"/>
      <c r="C49" s="1108"/>
      <c r="D49" s="1108"/>
      <c r="E49" s="1108"/>
      <c r="F49" s="1108"/>
      <c r="G49" s="1108"/>
      <c r="H49" s="1108"/>
      <c r="I49" s="1108"/>
      <c r="J49" s="1108"/>
      <c r="K49" s="1108"/>
      <c r="L49" s="1108"/>
      <c r="M49" s="1108"/>
      <c r="N49" s="1108"/>
      <c r="O49" s="1108"/>
      <c r="P49" s="1109"/>
      <c r="Q49" s="1113"/>
      <c r="R49" s="1114"/>
      <c r="S49" s="1114"/>
      <c r="T49" s="1114"/>
      <c r="U49" s="1114"/>
      <c r="V49" s="1114"/>
      <c r="W49" s="1114"/>
      <c r="X49" s="1114"/>
      <c r="Y49" s="1114"/>
      <c r="Z49" s="1114"/>
      <c r="AA49" s="1114"/>
      <c r="AB49" s="1114"/>
      <c r="AC49" s="1114"/>
      <c r="AD49" s="1114"/>
      <c r="AE49" s="1115"/>
      <c r="AF49" s="1089"/>
      <c r="AG49" s="1090"/>
      <c r="AH49" s="1090"/>
      <c r="AI49" s="1090"/>
      <c r="AJ49" s="1091"/>
      <c r="AK49" s="1049"/>
      <c r="AL49" s="1040"/>
      <c r="AM49" s="1040"/>
      <c r="AN49" s="1040"/>
      <c r="AO49" s="1040"/>
      <c r="AP49" s="1040"/>
      <c r="AQ49" s="1040"/>
      <c r="AR49" s="1040"/>
      <c r="AS49" s="1040"/>
      <c r="AT49" s="1040"/>
      <c r="AU49" s="1040"/>
      <c r="AV49" s="1040"/>
      <c r="AW49" s="1040"/>
      <c r="AX49" s="1040"/>
      <c r="AY49" s="1040"/>
      <c r="AZ49" s="1112"/>
      <c r="BA49" s="1112"/>
      <c r="BB49" s="1112"/>
      <c r="BC49" s="1112"/>
      <c r="BD49" s="1112"/>
      <c r="BE49" s="1102"/>
      <c r="BF49" s="1102"/>
      <c r="BG49" s="1102"/>
      <c r="BH49" s="1102"/>
      <c r="BI49" s="1103"/>
      <c r="BJ49" s="232"/>
      <c r="BK49" s="232"/>
      <c r="BL49" s="232"/>
      <c r="BM49" s="232"/>
      <c r="BN49" s="232"/>
      <c r="BO49" s="245"/>
      <c r="BP49" s="245"/>
      <c r="BQ49" s="242">
        <v>43</v>
      </c>
      <c r="BR49" s="243"/>
      <c r="BS49" s="1084"/>
      <c r="BT49" s="1085"/>
      <c r="BU49" s="1085"/>
      <c r="BV49" s="1085"/>
      <c r="BW49" s="1085"/>
      <c r="BX49" s="1085"/>
      <c r="BY49" s="1085"/>
      <c r="BZ49" s="1085"/>
      <c r="CA49" s="1085"/>
      <c r="CB49" s="1085"/>
      <c r="CC49" s="1085"/>
      <c r="CD49" s="1085"/>
      <c r="CE49" s="1085"/>
      <c r="CF49" s="1085"/>
      <c r="CG49" s="1086"/>
      <c r="CH49" s="1059"/>
      <c r="CI49" s="1060"/>
      <c r="CJ49" s="1060"/>
      <c r="CK49" s="1060"/>
      <c r="CL49" s="1061"/>
      <c r="CM49" s="1059"/>
      <c r="CN49" s="1060"/>
      <c r="CO49" s="1060"/>
      <c r="CP49" s="1060"/>
      <c r="CQ49" s="1061"/>
      <c r="CR49" s="1059"/>
      <c r="CS49" s="1060"/>
      <c r="CT49" s="1060"/>
      <c r="CU49" s="1060"/>
      <c r="CV49" s="1061"/>
      <c r="CW49" s="1059"/>
      <c r="CX49" s="1060"/>
      <c r="CY49" s="1060"/>
      <c r="CZ49" s="1060"/>
      <c r="DA49" s="1061"/>
      <c r="DB49" s="1059"/>
      <c r="DC49" s="1060"/>
      <c r="DD49" s="1060"/>
      <c r="DE49" s="1060"/>
      <c r="DF49" s="1061"/>
      <c r="DG49" s="1059"/>
      <c r="DH49" s="1060"/>
      <c r="DI49" s="1060"/>
      <c r="DJ49" s="1060"/>
      <c r="DK49" s="1061"/>
      <c r="DL49" s="1059"/>
      <c r="DM49" s="1060"/>
      <c r="DN49" s="1060"/>
      <c r="DO49" s="1060"/>
      <c r="DP49" s="1061"/>
      <c r="DQ49" s="1059"/>
      <c r="DR49" s="1060"/>
      <c r="DS49" s="1060"/>
      <c r="DT49" s="1060"/>
      <c r="DU49" s="1061"/>
      <c r="DV49" s="1062"/>
      <c r="DW49" s="1063"/>
      <c r="DX49" s="1063"/>
      <c r="DY49" s="1063"/>
      <c r="DZ49" s="1064"/>
      <c r="EA49" s="226"/>
    </row>
    <row r="50" spans="1:131" s="227" customFormat="1" ht="26.25" customHeight="1" x14ac:dyDescent="0.15">
      <c r="A50" s="241">
        <v>23</v>
      </c>
      <c r="B50" s="1107"/>
      <c r="C50" s="1108"/>
      <c r="D50" s="1108"/>
      <c r="E50" s="1108"/>
      <c r="F50" s="1108"/>
      <c r="G50" s="1108"/>
      <c r="H50" s="1108"/>
      <c r="I50" s="1108"/>
      <c r="J50" s="1108"/>
      <c r="K50" s="1108"/>
      <c r="L50" s="1108"/>
      <c r="M50" s="1108"/>
      <c r="N50" s="1108"/>
      <c r="O50" s="1108"/>
      <c r="P50" s="1109"/>
      <c r="Q50" s="1110"/>
      <c r="R50" s="1093"/>
      <c r="S50" s="1093"/>
      <c r="T50" s="1093"/>
      <c r="U50" s="1093"/>
      <c r="V50" s="1093"/>
      <c r="W50" s="1093"/>
      <c r="X50" s="1093"/>
      <c r="Y50" s="1093"/>
      <c r="Z50" s="1093"/>
      <c r="AA50" s="1093"/>
      <c r="AB50" s="1093"/>
      <c r="AC50" s="1093"/>
      <c r="AD50" s="1093"/>
      <c r="AE50" s="1111"/>
      <c r="AF50" s="1089"/>
      <c r="AG50" s="1090"/>
      <c r="AH50" s="1090"/>
      <c r="AI50" s="1090"/>
      <c r="AJ50" s="1091"/>
      <c r="AK50" s="1092"/>
      <c r="AL50" s="1093"/>
      <c r="AM50" s="1093"/>
      <c r="AN50" s="1093"/>
      <c r="AO50" s="1093"/>
      <c r="AP50" s="1093"/>
      <c r="AQ50" s="1093"/>
      <c r="AR50" s="1093"/>
      <c r="AS50" s="1093"/>
      <c r="AT50" s="1093"/>
      <c r="AU50" s="1093"/>
      <c r="AV50" s="1093"/>
      <c r="AW50" s="1093"/>
      <c r="AX50" s="1093"/>
      <c r="AY50" s="1093"/>
      <c r="AZ50" s="1094"/>
      <c r="BA50" s="1094"/>
      <c r="BB50" s="1094"/>
      <c r="BC50" s="1094"/>
      <c r="BD50" s="1094"/>
      <c r="BE50" s="1102"/>
      <c r="BF50" s="1102"/>
      <c r="BG50" s="1102"/>
      <c r="BH50" s="1102"/>
      <c r="BI50" s="1103"/>
      <c r="BJ50" s="232"/>
      <c r="BK50" s="232"/>
      <c r="BL50" s="232"/>
      <c r="BM50" s="232"/>
      <c r="BN50" s="232"/>
      <c r="BO50" s="245"/>
      <c r="BP50" s="245"/>
      <c r="BQ50" s="242">
        <v>44</v>
      </c>
      <c r="BR50" s="243"/>
      <c r="BS50" s="1084"/>
      <c r="BT50" s="1085"/>
      <c r="BU50" s="1085"/>
      <c r="BV50" s="1085"/>
      <c r="BW50" s="1085"/>
      <c r="BX50" s="1085"/>
      <c r="BY50" s="1085"/>
      <c r="BZ50" s="1085"/>
      <c r="CA50" s="1085"/>
      <c r="CB50" s="1085"/>
      <c r="CC50" s="1085"/>
      <c r="CD50" s="1085"/>
      <c r="CE50" s="1085"/>
      <c r="CF50" s="1085"/>
      <c r="CG50" s="1086"/>
      <c r="CH50" s="1059"/>
      <c r="CI50" s="1060"/>
      <c r="CJ50" s="1060"/>
      <c r="CK50" s="1060"/>
      <c r="CL50" s="1061"/>
      <c r="CM50" s="1059"/>
      <c r="CN50" s="1060"/>
      <c r="CO50" s="1060"/>
      <c r="CP50" s="1060"/>
      <c r="CQ50" s="1061"/>
      <c r="CR50" s="1059"/>
      <c r="CS50" s="1060"/>
      <c r="CT50" s="1060"/>
      <c r="CU50" s="1060"/>
      <c r="CV50" s="1061"/>
      <c r="CW50" s="1059"/>
      <c r="CX50" s="1060"/>
      <c r="CY50" s="1060"/>
      <c r="CZ50" s="1060"/>
      <c r="DA50" s="1061"/>
      <c r="DB50" s="1059"/>
      <c r="DC50" s="1060"/>
      <c r="DD50" s="1060"/>
      <c r="DE50" s="1060"/>
      <c r="DF50" s="1061"/>
      <c r="DG50" s="1059"/>
      <c r="DH50" s="1060"/>
      <c r="DI50" s="1060"/>
      <c r="DJ50" s="1060"/>
      <c r="DK50" s="1061"/>
      <c r="DL50" s="1059"/>
      <c r="DM50" s="1060"/>
      <c r="DN50" s="1060"/>
      <c r="DO50" s="1060"/>
      <c r="DP50" s="1061"/>
      <c r="DQ50" s="1059"/>
      <c r="DR50" s="1060"/>
      <c r="DS50" s="1060"/>
      <c r="DT50" s="1060"/>
      <c r="DU50" s="1061"/>
      <c r="DV50" s="1062"/>
      <c r="DW50" s="1063"/>
      <c r="DX50" s="1063"/>
      <c r="DY50" s="1063"/>
      <c r="DZ50" s="1064"/>
      <c r="EA50" s="226"/>
    </row>
    <row r="51" spans="1:131" s="227" customFormat="1" ht="26.25" customHeight="1" x14ac:dyDescent="0.15">
      <c r="A51" s="241">
        <v>24</v>
      </c>
      <c r="B51" s="1107"/>
      <c r="C51" s="1108"/>
      <c r="D51" s="1108"/>
      <c r="E51" s="1108"/>
      <c r="F51" s="1108"/>
      <c r="G51" s="1108"/>
      <c r="H51" s="1108"/>
      <c r="I51" s="1108"/>
      <c r="J51" s="1108"/>
      <c r="K51" s="1108"/>
      <c r="L51" s="1108"/>
      <c r="M51" s="1108"/>
      <c r="N51" s="1108"/>
      <c r="O51" s="1108"/>
      <c r="P51" s="1109"/>
      <c r="Q51" s="1110"/>
      <c r="R51" s="1093"/>
      <c r="S51" s="1093"/>
      <c r="T51" s="1093"/>
      <c r="U51" s="1093"/>
      <c r="V51" s="1093"/>
      <c r="W51" s="1093"/>
      <c r="X51" s="1093"/>
      <c r="Y51" s="1093"/>
      <c r="Z51" s="1093"/>
      <c r="AA51" s="1093"/>
      <c r="AB51" s="1093"/>
      <c r="AC51" s="1093"/>
      <c r="AD51" s="1093"/>
      <c r="AE51" s="1111"/>
      <c r="AF51" s="1089"/>
      <c r="AG51" s="1090"/>
      <c r="AH51" s="1090"/>
      <c r="AI51" s="1090"/>
      <c r="AJ51" s="1091"/>
      <c r="AK51" s="1092"/>
      <c r="AL51" s="1093"/>
      <c r="AM51" s="1093"/>
      <c r="AN51" s="1093"/>
      <c r="AO51" s="1093"/>
      <c r="AP51" s="1093"/>
      <c r="AQ51" s="1093"/>
      <c r="AR51" s="1093"/>
      <c r="AS51" s="1093"/>
      <c r="AT51" s="1093"/>
      <c r="AU51" s="1093"/>
      <c r="AV51" s="1093"/>
      <c r="AW51" s="1093"/>
      <c r="AX51" s="1093"/>
      <c r="AY51" s="1093"/>
      <c r="AZ51" s="1094"/>
      <c r="BA51" s="1094"/>
      <c r="BB51" s="1094"/>
      <c r="BC51" s="1094"/>
      <c r="BD51" s="1094"/>
      <c r="BE51" s="1102"/>
      <c r="BF51" s="1102"/>
      <c r="BG51" s="1102"/>
      <c r="BH51" s="1102"/>
      <c r="BI51" s="1103"/>
      <c r="BJ51" s="232"/>
      <c r="BK51" s="232"/>
      <c r="BL51" s="232"/>
      <c r="BM51" s="232"/>
      <c r="BN51" s="232"/>
      <c r="BO51" s="245"/>
      <c r="BP51" s="245"/>
      <c r="BQ51" s="242">
        <v>45</v>
      </c>
      <c r="BR51" s="243"/>
      <c r="BS51" s="1084"/>
      <c r="BT51" s="1085"/>
      <c r="BU51" s="1085"/>
      <c r="BV51" s="1085"/>
      <c r="BW51" s="1085"/>
      <c r="BX51" s="1085"/>
      <c r="BY51" s="1085"/>
      <c r="BZ51" s="1085"/>
      <c r="CA51" s="1085"/>
      <c r="CB51" s="1085"/>
      <c r="CC51" s="1085"/>
      <c r="CD51" s="1085"/>
      <c r="CE51" s="1085"/>
      <c r="CF51" s="1085"/>
      <c r="CG51" s="1086"/>
      <c r="CH51" s="1059"/>
      <c r="CI51" s="1060"/>
      <c r="CJ51" s="1060"/>
      <c r="CK51" s="1060"/>
      <c r="CL51" s="1061"/>
      <c r="CM51" s="1059"/>
      <c r="CN51" s="1060"/>
      <c r="CO51" s="1060"/>
      <c r="CP51" s="1060"/>
      <c r="CQ51" s="1061"/>
      <c r="CR51" s="1059"/>
      <c r="CS51" s="1060"/>
      <c r="CT51" s="1060"/>
      <c r="CU51" s="1060"/>
      <c r="CV51" s="1061"/>
      <c r="CW51" s="1059"/>
      <c r="CX51" s="1060"/>
      <c r="CY51" s="1060"/>
      <c r="CZ51" s="1060"/>
      <c r="DA51" s="1061"/>
      <c r="DB51" s="1059"/>
      <c r="DC51" s="1060"/>
      <c r="DD51" s="1060"/>
      <c r="DE51" s="1060"/>
      <c r="DF51" s="1061"/>
      <c r="DG51" s="1059"/>
      <c r="DH51" s="1060"/>
      <c r="DI51" s="1060"/>
      <c r="DJ51" s="1060"/>
      <c r="DK51" s="1061"/>
      <c r="DL51" s="1059"/>
      <c r="DM51" s="1060"/>
      <c r="DN51" s="1060"/>
      <c r="DO51" s="1060"/>
      <c r="DP51" s="1061"/>
      <c r="DQ51" s="1059"/>
      <c r="DR51" s="1060"/>
      <c r="DS51" s="1060"/>
      <c r="DT51" s="1060"/>
      <c r="DU51" s="1061"/>
      <c r="DV51" s="1062"/>
      <c r="DW51" s="1063"/>
      <c r="DX51" s="1063"/>
      <c r="DY51" s="1063"/>
      <c r="DZ51" s="1064"/>
      <c r="EA51" s="226"/>
    </row>
    <row r="52" spans="1:131" s="227" customFormat="1" ht="26.25" customHeight="1" x14ac:dyDescent="0.15">
      <c r="A52" s="241">
        <v>25</v>
      </c>
      <c r="B52" s="1107"/>
      <c r="C52" s="1108"/>
      <c r="D52" s="1108"/>
      <c r="E52" s="1108"/>
      <c r="F52" s="1108"/>
      <c r="G52" s="1108"/>
      <c r="H52" s="1108"/>
      <c r="I52" s="1108"/>
      <c r="J52" s="1108"/>
      <c r="K52" s="1108"/>
      <c r="L52" s="1108"/>
      <c r="M52" s="1108"/>
      <c r="N52" s="1108"/>
      <c r="O52" s="1108"/>
      <c r="P52" s="1109"/>
      <c r="Q52" s="1110"/>
      <c r="R52" s="1093"/>
      <c r="S52" s="1093"/>
      <c r="T52" s="1093"/>
      <c r="U52" s="1093"/>
      <c r="V52" s="1093"/>
      <c r="W52" s="1093"/>
      <c r="X52" s="1093"/>
      <c r="Y52" s="1093"/>
      <c r="Z52" s="1093"/>
      <c r="AA52" s="1093"/>
      <c r="AB52" s="1093"/>
      <c r="AC52" s="1093"/>
      <c r="AD52" s="1093"/>
      <c r="AE52" s="1111"/>
      <c r="AF52" s="1089"/>
      <c r="AG52" s="1090"/>
      <c r="AH52" s="1090"/>
      <c r="AI52" s="1090"/>
      <c r="AJ52" s="1091"/>
      <c r="AK52" s="1092"/>
      <c r="AL52" s="1093"/>
      <c r="AM52" s="1093"/>
      <c r="AN52" s="1093"/>
      <c r="AO52" s="1093"/>
      <c r="AP52" s="1093"/>
      <c r="AQ52" s="1093"/>
      <c r="AR52" s="1093"/>
      <c r="AS52" s="1093"/>
      <c r="AT52" s="1093"/>
      <c r="AU52" s="1093"/>
      <c r="AV52" s="1093"/>
      <c r="AW52" s="1093"/>
      <c r="AX52" s="1093"/>
      <c r="AY52" s="1093"/>
      <c r="AZ52" s="1094"/>
      <c r="BA52" s="1094"/>
      <c r="BB52" s="1094"/>
      <c r="BC52" s="1094"/>
      <c r="BD52" s="1094"/>
      <c r="BE52" s="1102"/>
      <c r="BF52" s="1102"/>
      <c r="BG52" s="1102"/>
      <c r="BH52" s="1102"/>
      <c r="BI52" s="1103"/>
      <c r="BJ52" s="232"/>
      <c r="BK52" s="232"/>
      <c r="BL52" s="232"/>
      <c r="BM52" s="232"/>
      <c r="BN52" s="232"/>
      <c r="BO52" s="245"/>
      <c r="BP52" s="245"/>
      <c r="BQ52" s="242">
        <v>46</v>
      </c>
      <c r="BR52" s="243"/>
      <c r="BS52" s="1084"/>
      <c r="BT52" s="1085"/>
      <c r="BU52" s="1085"/>
      <c r="BV52" s="1085"/>
      <c r="BW52" s="1085"/>
      <c r="BX52" s="1085"/>
      <c r="BY52" s="1085"/>
      <c r="BZ52" s="1085"/>
      <c r="CA52" s="1085"/>
      <c r="CB52" s="1085"/>
      <c r="CC52" s="1085"/>
      <c r="CD52" s="1085"/>
      <c r="CE52" s="1085"/>
      <c r="CF52" s="1085"/>
      <c r="CG52" s="1086"/>
      <c r="CH52" s="1059"/>
      <c r="CI52" s="1060"/>
      <c r="CJ52" s="1060"/>
      <c r="CK52" s="1060"/>
      <c r="CL52" s="1061"/>
      <c r="CM52" s="1059"/>
      <c r="CN52" s="1060"/>
      <c r="CO52" s="1060"/>
      <c r="CP52" s="1060"/>
      <c r="CQ52" s="1061"/>
      <c r="CR52" s="1059"/>
      <c r="CS52" s="1060"/>
      <c r="CT52" s="1060"/>
      <c r="CU52" s="1060"/>
      <c r="CV52" s="1061"/>
      <c r="CW52" s="1059"/>
      <c r="CX52" s="1060"/>
      <c r="CY52" s="1060"/>
      <c r="CZ52" s="1060"/>
      <c r="DA52" s="1061"/>
      <c r="DB52" s="1059"/>
      <c r="DC52" s="1060"/>
      <c r="DD52" s="1060"/>
      <c r="DE52" s="1060"/>
      <c r="DF52" s="1061"/>
      <c r="DG52" s="1059"/>
      <c r="DH52" s="1060"/>
      <c r="DI52" s="1060"/>
      <c r="DJ52" s="1060"/>
      <c r="DK52" s="1061"/>
      <c r="DL52" s="1059"/>
      <c r="DM52" s="1060"/>
      <c r="DN52" s="1060"/>
      <c r="DO52" s="1060"/>
      <c r="DP52" s="1061"/>
      <c r="DQ52" s="1059"/>
      <c r="DR52" s="1060"/>
      <c r="DS52" s="1060"/>
      <c r="DT52" s="1060"/>
      <c r="DU52" s="1061"/>
      <c r="DV52" s="1062"/>
      <c r="DW52" s="1063"/>
      <c r="DX52" s="1063"/>
      <c r="DY52" s="1063"/>
      <c r="DZ52" s="1064"/>
      <c r="EA52" s="226"/>
    </row>
    <row r="53" spans="1:131" s="227" customFormat="1" ht="26.25" customHeight="1" x14ac:dyDescent="0.15">
      <c r="A53" s="241">
        <v>26</v>
      </c>
      <c r="B53" s="1107"/>
      <c r="C53" s="1108"/>
      <c r="D53" s="1108"/>
      <c r="E53" s="1108"/>
      <c r="F53" s="1108"/>
      <c r="G53" s="1108"/>
      <c r="H53" s="1108"/>
      <c r="I53" s="1108"/>
      <c r="J53" s="1108"/>
      <c r="K53" s="1108"/>
      <c r="L53" s="1108"/>
      <c r="M53" s="1108"/>
      <c r="N53" s="1108"/>
      <c r="O53" s="1108"/>
      <c r="P53" s="1109"/>
      <c r="Q53" s="1110"/>
      <c r="R53" s="1093"/>
      <c r="S53" s="1093"/>
      <c r="T53" s="1093"/>
      <c r="U53" s="1093"/>
      <c r="V53" s="1093"/>
      <c r="W53" s="1093"/>
      <c r="X53" s="1093"/>
      <c r="Y53" s="1093"/>
      <c r="Z53" s="1093"/>
      <c r="AA53" s="1093"/>
      <c r="AB53" s="1093"/>
      <c r="AC53" s="1093"/>
      <c r="AD53" s="1093"/>
      <c r="AE53" s="1111"/>
      <c r="AF53" s="1089"/>
      <c r="AG53" s="1090"/>
      <c r="AH53" s="1090"/>
      <c r="AI53" s="1090"/>
      <c r="AJ53" s="1091"/>
      <c r="AK53" s="1092"/>
      <c r="AL53" s="1093"/>
      <c r="AM53" s="1093"/>
      <c r="AN53" s="1093"/>
      <c r="AO53" s="1093"/>
      <c r="AP53" s="1093"/>
      <c r="AQ53" s="1093"/>
      <c r="AR53" s="1093"/>
      <c r="AS53" s="1093"/>
      <c r="AT53" s="1093"/>
      <c r="AU53" s="1093"/>
      <c r="AV53" s="1093"/>
      <c r="AW53" s="1093"/>
      <c r="AX53" s="1093"/>
      <c r="AY53" s="1093"/>
      <c r="AZ53" s="1094"/>
      <c r="BA53" s="1094"/>
      <c r="BB53" s="1094"/>
      <c r="BC53" s="1094"/>
      <c r="BD53" s="1094"/>
      <c r="BE53" s="1102"/>
      <c r="BF53" s="1102"/>
      <c r="BG53" s="1102"/>
      <c r="BH53" s="1102"/>
      <c r="BI53" s="1103"/>
      <c r="BJ53" s="232"/>
      <c r="BK53" s="232"/>
      <c r="BL53" s="232"/>
      <c r="BM53" s="232"/>
      <c r="BN53" s="232"/>
      <c r="BO53" s="245"/>
      <c r="BP53" s="245"/>
      <c r="BQ53" s="242">
        <v>47</v>
      </c>
      <c r="BR53" s="243"/>
      <c r="BS53" s="1084"/>
      <c r="BT53" s="1085"/>
      <c r="BU53" s="1085"/>
      <c r="BV53" s="1085"/>
      <c r="BW53" s="1085"/>
      <c r="BX53" s="1085"/>
      <c r="BY53" s="1085"/>
      <c r="BZ53" s="1085"/>
      <c r="CA53" s="1085"/>
      <c r="CB53" s="1085"/>
      <c r="CC53" s="1085"/>
      <c r="CD53" s="1085"/>
      <c r="CE53" s="1085"/>
      <c r="CF53" s="1085"/>
      <c r="CG53" s="1086"/>
      <c r="CH53" s="1059"/>
      <c r="CI53" s="1060"/>
      <c r="CJ53" s="1060"/>
      <c r="CK53" s="1060"/>
      <c r="CL53" s="1061"/>
      <c r="CM53" s="1059"/>
      <c r="CN53" s="1060"/>
      <c r="CO53" s="1060"/>
      <c r="CP53" s="1060"/>
      <c r="CQ53" s="1061"/>
      <c r="CR53" s="1059"/>
      <c r="CS53" s="1060"/>
      <c r="CT53" s="1060"/>
      <c r="CU53" s="1060"/>
      <c r="CV53" s="1061"/>
      <c r="CW53" s="1059"/>
      <c r="CX53" s="1060"/>
      <c r="CY53" s="1060"/>
      <c r="CZ53" s="1060"/>
      <c r="DA53" s="1061"/>
      <c r="DB53" s="1059"/>
      <c r="DC53" s="1060"/>
      <c r="DD53" s="1060"/>
      <c r="DE53" s="1060"/>
      <c r="DF53" s="1061"/>
      <c r="DG53" s="1059"/>
      <c r="DH53" s="1060"/>
      <c r="DI53" s="1060"/>
      <c r="DJ53" s="1060"/>
      <c r="DK53" s="1061"/>
      <c r="DL53" s="1059"/>
      <c r="DM53" s="1060"/>
      <c r="DN53" s="1060"/>
      <c r="DO53" s="1060"/>
      <c r="DP53" s="1061"/>
      <c r="DQ53" s="1059"/>
      <c r="DR53" s="1060"/>
      <c r="DS53" s="1060"/>
      <c r="DT53" s="1060"/>
      <c r="DU53" s="1061"/>
      <c r="DV53" s="1062"/>
      <c r="DW53" s="1063"/>
      <c r="DX53" s="1063"/>
      <c r="DY53" s="1063"/>
      <c r="DZ53" s="1064"/>
      <c r="EA53" s="226"/>
    </row>
    <row r="54" spans="1:131" s="227" customFormat="1" ht="26.25" customHeight="1" x14ac:dyDescent="0.15">
      <c r="A54" s="241">
        <v>27</v>
      </c>
      <c r="B54" s="1107"/>
      <c r="C54" s="1108"/>
      <c r="D54" s="1108"/>
      <c r="E54" s="1108"/>
      <c r="F54" s="1108"/>
      <c r="G54" s="1108"/>
      <c r="H54" s="1108"/>
      <c r="I54" s="1108"/>
      <c r="J54" s="1108"/>
      <c r="K54" s="1108"/>
      <c r="L54" s="1108"/>
      <c r="M54" s="1108"/>
      <c r="N54" s="1108"/>
      <c r="O54" s="1108"/>
      <c r="P54" s="1109"/>
      <c r="Q54" s="1110"/>
      <c r="R54" s="1093"/>
      <c r="S54" s="1093"/>
      <c r="T54" s="1093"/>
      <c r="U54" s="1093"/>
      <c r="V54" s="1093"/>
      <c r="W54" s="1093"/>
      <c r="X54" s="1093"/>
      <c r="Y54" s="1093"/>
      <c r="Z54" s="1093"/>
      <c r="AA54" s="1093"/>
      <c r="AB54" s="1093"/>
      <c r="AC54" s="1093"/>
      <c r="AD54" s="1093"/>
      <c r="AE54" s="1111"/>
      <c r="AF54" s="1089"/>
      <c r="AG54" s="1090"/>
      <c r="AH54" s="1090"/>
      <c r="AI54" s="1090"/>
      <c r="AJ54" s="1091"/>
      <c r="AK54" s="1092"/>
      <c r="AL54" s="1093"/>
      <c r="AM54" s="1093"/>
      <c r="AN54" s="1093"/>
      <c r="AO54" s="1093"/>
      <c r="AP54" s="1093"/>
      <c r="AQ54" s="1093"/>
      <c r="AR54" s="1093"/>
      <c r="AS54" s="1093"/>
      <c r="AT54" s="1093"/>
      <c r="AU54" s="1093"/>
      <c r="AV54" s="1093"/>
      <c r="AW54" s="1093"/>
      <c r="AX54" s="1093"/>
      <c r="AY54" s="1093"/>
      <c r="AZ54" s="1094"/>
      <c r="BA54" s="1094"/>
      <c r="BB54" s="1094"/>
      <c r="BC54" s="1094"/>
      <c r="BD54" s="1094"/>
      <c r="BE54" s="1102"/>
      <c r="BF54" s="1102"/>
      <c r="BG54" s="1102"/>
      <c r="BH54" s="1102"/>
      <c r="BI54" s="1103"/>
      <c r="BJ54" s="232"/>
      <c r="BK54" s="232"/>
      <c r="BL54" s="232"/>
      <c r="BM54" s="232"/>
      <c r="BN54" s="232"/>
      <c r="BO54" s="245"/>
      <c r="BP54" s="245"/>
      <c r="BQ54" s="242">
        <v>48</v>
      </c>
      <c r="BR54" s="243"/>
      <c r="BS54" s="1084"/>
      <c r="BT54" s="1085"/>
      <c r="BU54" s="1085"/>
      <c r="BV54" s="1085"/>
      <c r="BW54" s="1085"/>
      <c r="BX54" s="1085"/>
      <c r="BY54" s="1085"/>
      <c r="BZ54" s="1085"/>
      <c r="CA54" s="1085"/>
      <c r="CB54" s="1085"/>
      <c r="CC54" s="1085"/>
      <c r="CD54" s="1085"/>
      <c r="CE54" s="1085"/>
      <c r="CF54" s="1085"/>
      <c r="CG54" s="1086"/>
      <c r="CH54" s="1059"/>
      <c r="CI54" s="1060"/>
      <c r="CJ54" s="1060"/>
      <c r="CK54" s="1060"/>
      <c r="CL54" s="1061"/>
      <c r="CM54" s="1059"/>
      <c r="CN54" s="1060"/>
      <c r="CO54" s="1060"/>
      <c r="CP54" s="1060"/>
      <c r="CQ54" s="1061"/>
      <c r="CR54" s="1059"/>
      <c r="CS54" s="1060"/>
      <c r="CT54" s="1060"/>
      <c r="CU54" s="1060"/>
      <c r="CV54" s="1061"/>
      <c r="CW54" s="1059"/>
      <c r="CX54" s="1060"/>
      <c r="CY54" s="1060"/>
      <c r="CZ54" s="1060"/>
      <c r="DA54" s="1061"/>
      <c r="DB54" s="1059"/>
      <c r="DC54" s="1060"/>
      <c r="DD54" s="1060"/>
      <c r="DE54" s="1060"/>
      <c r="DF54" s="1061"/>
      <c r="DG54" s="1059"/>
      <c r="DH54" s="1060"/>
      <c r="DI54" s="1060"/>
      <c r="DJ54" s="1060"/>
      <c r="DK54" s="1061"/>
      <c r="DL54" s="1059"/>
      <c r="DM54" s="1060"/>
      <c r="DN54" s="1060"/>
      <c r="DO54" s="1060"/>
      <c r="DP54" s="1061"/>
      <c r="DQ54" s="1059"/>
      <c r="DR54" s="1060"/>
      <c r="DS54" s="1060"/>
      <c r="DT54" s="1060"/>
      <c r="DU54" s="1061"/>
      <c r="DV54" s="1062"/>
      <c r="DW54" s="1063"/>
      <c r="DX54" s="1063"/>
      <c r="DY54" s="1063"/>
      <c r="DZ54" s="1064"/>
      <c r="EA54" s="226"/>
    </row>
    <row r="55" spans="1:131" s="227" customFormat="1" ht="26.25" customHeight="1" x14ac:dyDescent="0.15">
      <c r="A55" s="241">
        <v>28</v>
      </c>
      <c r="B55" s="1107"/>
      <c r="C55" s="1108"/>
      <c r="D55" s="1108"/>
      <c r="E55" s="1108"/>
      <c r="F55" s="1108"/>
      <c r="G55" s="1108"/>
      <c r="H55" s="1108"/>
      <c r="I55" s="1108"/>
      <c r="J55" s="1108"/>
      <c r="K55" s="1108"/>
      <c r="L55" s="1108"/>
      <c r="M55" s="1108"/>
      <c r="N55" s="1108"/>
      <c r="O55" s="1108"/>
      <c r="P55" s="1109"/>
      <c r="Q55" s="1110"/>
      <c r="R55" s="1093"/>
      <c r="S55" s="1093"/>
      <c r="T55" s="1093"/>
      <c r="U55" s="1093"/>
      <c r="V55" s="1093"/>
      <c r="W55" s="1093"/>
      <c r="X55" s="1093"/>
      <c r="Y55" s="1093"/>
      <c r="Z55" s="1093"/>
      <c r="AA55" s="1093"/>
      <c r="AB55" s="1093"/>
      <c r="AC55" s="1093"/>
      <c r="AD55" s="1093"/>
      <c r="AE55" s="1111"/>
      <c r="AF55" s="1089"/>
      <c r="AG55" s="1090"/>
      <c r="AH55" s="1090"/>
      <c r="AI55" s="1090"/>
      <c r="AJ55" s="1091"/>
      <c r="AK55" s="1092"/>
      <c r="AL55" s="1093"/>
      <c r="AM55" s="1093"/>
      <c r="AN55" s="1093"/>
      <c r="AO55" s="1093"/>
      <c r="AP55" s="1093"/>
      <c r="AQ55" s="1093"/>
      <c r="AR55" s="1093"/>
      <c r="AS55" s="1093"/>
      <c r="AT55" s="1093"/>
      <c r="AU55" s="1093"/>
      <c r="AV55" s="1093"/>
      <c r="AW55" s="1093"/>
      <c r="AX55" s="1093"/>
      <c r="AY55" s="1093"/>
      <c r="AZ55" s="1094"/>
      <c r="BA55" s="1094"/>
      <c r="BB55" s="1094"/>
      <c r="BC55" s="1094"/>
      <c r="BD55" s="1094"/>
      <c r="BE55" s="1102"/>
      <c r="BF55" s="1102"/>
      <c r="BG55" s="1102"/>
      <c r="BH55" s="1102"/>
      <c r="BI55" s="1103"/>
      <c r="BJ55" s="232"/>
      <c r="BK55" s="232"/>
      <c r="BL55" s="232"/>
      <c r="BM55" s="232"/>
      <c r="BN55" s="232"/>
      <c r="BO55" s="245"/>
      <c r="BP55" s="245"/>
      <c r="BQ55" s="242">
        <v>49</v>
      </c>
      <c r="BR55" s="243"/>
      <c r="BS55" s="1084"/>
      <c r="BT55" s="1085"/>
      <c r="BU55" s="1085"/>
      <c r="BV55" s="1085"/>
      <c r="BW55" s="1085"/>
      <c r="BX55" s="1085"/>
      <c r="BY55" s="1085"/>
      <c r="BZ55" s="1085"/>
      <c r="CA55" s="1085"/>
      <c r="CB55" s="1085"/>
      <c r="CC55" s="1085"/>
      <c r="CD55" s="1085"/>
      <c r="CE55" s="1085"/>
      <c r="CF55" s="1085"/>
      <c r="CG55" s="1086"/>
      <c r="CH55" s="1059"/>
      <c r="CI55" s="1060"/>
      <c r="CJ55" s="1060"/>
      <c r="CK55" s="1060"/>
      <c r="CL55" s="1061"/>
      <c r="CM55" s="1059"/>
      <c r="CN55" s="1060"/>
      <c r="CO55" s="1060"/>
      <c r="CP55" s="1060"/>
      <c r="CQ55" s="1061"/>
      <c r="CR55" s="1059"/>
      <c r="CS55" s="1060"/>
      <c r="CT55" s="1060"/>
      <c r="CU55" s="1060"/>
      <c r="CV55" s="1061"/>
      <c r="CW55" s="1059"/>
      <c r="CX55" s="1060"/>
      <c r="CY55" s="1060"/>
      <c r="CZ55" s="1060"/>
      <c r="DA55" s="1061"/>
      <c r="DB55" s="1059"/>
      <c r="DC55" s="1060"/>
      <c r="DD55" s="1060"/>
      <c r="DE55" s="1060"/>
      <c r="DF55" s="1061"/>
      <c r="DG55" s="1059"/>
      <c r="DH55" s="1060"/>
      <c r="DI55" s="1060"/>
      <c r="DJ55" s="1060"/>
      <c r="DK55" s="1061"/>
      <c r="DL55" s="1059"/>
      <c r="DM55" s="1060"/>
      <c r="DN55" s="1060"/>
      <c r="DO55" s="1060"/>
      <c r="DP55" s="1061"/>
      <c r="DQ55" s="1059"/>
      <c r="DR55" s="1060"/>
      <c r="DS55" s="1060"/>
      <c r="DT55" s="1060"/>
      <c r="DU55" s="1061"/>
      <c r="DV55" s="1062"/>
      <c r="DW55" s="1063"/>
      <c r="DX55" s="1063"/>
      <c r="DY55" s="1063"/>
      <c r="DZ55" s="1064"/>
      <c r="EA55" s="226"/>
    </row>
    <row r="56" spans="1:131" s="227" customFormat="1" ht="26.25" customHeight="1" x14ac:dyDescent="0.15">
      <c r="A56" s="241">
        <v>29</v>
      </c>
      <c r="B56" s="1107"/>
      <c r="C56" s="1108"/>
      <c r="D56" s="1108"/>
      <c r="E56" s="1108"/>
      <c r="F56" s="1108"/>
      <c r="G56" s="1108"/>
      <c r="H56" s="1108"/>
      <c r="I56" s="1108"/>
      <c r="J56" s="1108"/>
      <c r="K56" s="1108"/>
      <c r="L56" s="1108"/>
      <c r="M56" s="1108"/>
      <c r="N56" s="1108"/>
      <c r="O56" s="1108"/>
      <c r="P56" s="1109"/>
      <c r="Q56" s="1110"/>
      <c r="R56" s="1093"/>
      <c r="S56" s="1093"/>
      <c r="T56" s="1093"/>
      <c r="U56" s="1093"/>
      <c r="V56" s="1093"/>
      <c r="W56" s="1093"/>
      <c r="X56" s="1093"/>
      <c r="Y56" s="1093"/>
      <c r="Z56" s="1093"/>
      <c r="AA56" s="1093"/>
      <c r="AB56" s="1093"/>
      <c r="AC56" s="1093"/>
      <c r="AD56" s="1093"/>
      <c r="AE56" s="1111"/>
      <c r="AF56" s="1089"/>
      <c r="AG56" s="1090"/>
      <c r="AH56" s="1090"/>
      <c r="AI56" s="1090"/>
      <c r="AJ56" s="1091"/>
      <c r="AK56" s="1092"/>
      <c r="AL56" s="1093"/>
      <c r="AM56" s="1093"/>
      <c r="AN56" s="1093"/>
      <c r="AO56" s="1093"/>
      <c r="AP56" s="1093"/>
      <c r="AQ56" s="1093"/>
      <c r="AR56" s="1093"/>
      <c r="AS56" s="1093"/>
      <c r="AT56" s="1093"/>
      <c r="AU56" s="1093"/>
      <c r="AV56" s="1093"/>
      <c r="AW56" s="1093"/>
      <c r="AX56" s="1093"/>
      <c r="AY56" s="1093"/>
      <c r="AZ56" s="1094"/>
      <c r="BA56" s="1094"/>
      <c r="BB56" s="1094"/>
      <c r="BC56" s="1094"/>
      <c r="BD56" s="1094"/>
      <c r="BE56" s="1102"/>
      <c r="BF56" s="1102"/>
      <c r="BG56" s="1102"/>
      <c r="BH56" s="1102"/>
      <c r="BI56" s="1103"/>
      <c r="BJ56" s="232"/>
      <c r="BK56" s="232"/>
      <c r="BL56" s="232"/>
      <c r="BM56" s="232"/>
      <c r="BN56" s="232"/>
      <c r="BO56" s="245"/>
      <c r="BP56" s="245"/>
      <c r="BQ56" s="242">
        <v>50</v>
      </c>
      <c r="BR56" s="243"/>
      <c r="BS56" s="1084"/>
      <c r="BT56" s="1085"/>
      <c r="BU56" s="1085"/>
      <c r="BV56" s="1085"/>
      <c r="BW56" s="1085"/>
      <c r="BX56" s="1085"/>
      <c r="BY56" s="1085"/>
      <c r="BZ56" s="1085"/>
      <c r="CA56" s="1085"/>
      <c r="CB56" s="1085"/>
      <c r="CC56" s="1085"/>
      <c r="CD56" s="1085"/>
      <c r="CE56" s="1085"/>
      <c r="CF56" s="1085"/>
      <c r="CG56" s="1086"/>
      <c r="CH56" s="1059"/>
      <c r="CI56" s="1060"/>
      <c r="CJ56" s="1060"/>
      <c r="CK56" s="1060"/>
      <c r="CL56" s="1061"/>
      <c r="CM56" s="1059"/>
      <c r="CN56" s="1060"/>
      <c r="CO56" s="1060"/>
      <c r="CP56" s="1060"/>
      <c r="CQ56" s="1061"/>
      <c r="CR56" s="1059"/>
      <c r="CS56" s="1060"/>
      <c r="CT56" s="1060"/>
      <c r="CU56" s="1060"/>
      <c r="CV56" s="1061"/>
      <c r="CW56" s="1059"/>
      <c r="CX56" s="1060"/>
      <c r="CY56" s="1060"/>
      <c r="CZ56" s="1060"/>
      <c r="DA56" s="1061"/>
      <c r="DB56" s="1059"/>
      <c r="DC56" s="1060"/>
      <c r="DD56" s="1060"/>
      <c r="DE56" s="1060"/>
      <c r="DF56" s="1061"/>
      <c r="DG56" s="1059"/>
      <c r="DH56" s="1060"/>
      <c r="DI56" s="1060"/>
      <c r="DJ56" s="1060"/>
      <c r="DK56" s="1061"/>
      <c r="DL56" s="1059"/>
      <c r="DM56" s="1060"/>
      <c r="DN56" s="1060"/>
      <c r="DO56" s="1060"/>
      <c r="DP56" s="1061"/>
      <c r="DQ56" s="1059"/>
      <c r="DR56" s="1060"/>
      <c r="DS56" s="1060"/>
      <c r="DT56" s="1060"/>
      <c r="DU56" s="1061"/>
      <c r="DV56" s="1062"/>
      <c r="DW56" s="1063"/>
      <c r="DX56" s="1063"/>
      <c r="DY56" s="1063"/>
      <c r="DZ56" s="1064"/>
      <c r="EA56" s="226"/>
    </row>
    <row r="57" spans="1:131" s="227" customFormat="1" ht="26.25" customHeight="1" x14ac:dyDescent="0.15">
      <c r="A57" s="241">
        <v>30</v>
      </c>
      <c r="B57" s="1107"/>
      <c r="C57" s="1108"/>
      <c r="D57" s="1108"/>
      <c r="E57" s="1108"/>
      <c r="F57" s="1108"/>
      <c r="G57" s="1108"/>
      <c r="H57" s="1108"/>
      <c r="I57" s="1108"/>
      <c r="J57" s="1108"/>
      <c r="K57" s="1108"/>
      <c r="L57" s="1108"/>
      <c r="M57" s="1108"/>
      <c r="N57" s="1108"/>
      <c r="O57" s="1108"/>
      <c r="P57" s="1109"/>
      <c r="Q57" s="1110"/>
      <c r="R57" s="1093"/>
      <c r="S57" s="1093"/>
      <c r="T57" s="1093"/>
      <c r="U57" s="1093"/>
      <c r="V57" s="1093"/>
      <c r="W57" s="1093"/>
      <c r="X57" s="1093"/>
      <c r="Y57" s="1093"/>
      <c r="Z57" s="1093"/>
      <c r="AA57" s="1093"/>
      <c r="AB57" s="1093"/>
      <c r="AC57" s="1093"/>
      <c r="AD57" s="1093"/>
      <c r="AE57" s="1111"/>
      <c r="AF57" s="1089"/>
      <c r="AG57" s="1090"/>
      <c r="AH57" s="1090"/>
      <c r="AI57" s="1090"/>
      <c r="AJ57" s="1091"/>
      <c r="AK57" s="1092"/>
      <c r="AL57" s="1093"/>
      <c r="AM57" s="1093"/>
      <c r="AN57" s="1093"/>
      <c r="AO57" s="1093"/>
      <c r="AP57" s="1093"/>
      <c r="AQ57" s="1093"/>
      <c r="AR57" s="1093"/>
      <c r="AS57" s="1093"/>
      <c r="AT57" s="1093"/>
      <c r="AU57" s="1093"/>
      <c r="AV57" s="1093"/>
      <c r="AW57" s="1093"/>
      <c r="AX57" s="1093"/>
      <c r="AY57" s="1093"/>
      <c r="AZ57" s="1094"/>
      <c r="BA57" s="1094"/>
      <c r="BB57" s="1094"/>
      <c r="BC57" s="1094"/>
      <c r="BD57" s="1094"/>
      <c r="BE57" s="1102"/>
      <c r="BF57" s="1102"/>
      <c r="BG57" s="1102"/>
      <c r="BH57" s="1102"/>
      <c r="BI57" s="1103"/>
      <c r="BJ57" s="232"/>
      <c r="BK57" s="232"/>
      <c r="BL57" s="232"/>
      <c r="BM57" s="232"/>
      <c r="BN57" s="232"/>
      <c r="BO57" s="245"/>
      <c r="BP57" s="245"/>
      <c r="BQ57" s="242">
        <v>51</v>
      </c>
      <c r="BR57" s="243"/>
      <c r="BS57" s="1084"/>
      <c r="BT57" s="1085"/>
      <c r="BU57" s="1085"/>
      <c r="BV57" s="1085"/>
      <c r="BW57" s="1085"/>
      <c r="BX57" s="1085"/>
      <c r="BY57" s="1085"/>
      <c r="BZ57" s="1085"/>
      <c r="CA57" s="1085"/>
      <c r="CB57" s="1085"/>
      <c r="CC57" s="1085"/>
      <c r="CD57" s="1085"/>
      <c r="CE57" s="1085"/>
      <c r="CF57" s="1085"/>
      <c r="CG57" s="1086"/>
      <c r="CH57" s="1059"/>
      <c r="CI57" s="1060"/>
      <c r="CJ57" s="1060"/>
      <c r="CK57" s="1060"/>
      <c r="CL57" s="1061"/>
      <c r="CM57" s="1059"/>
      <c r="CN57" s="1060"/>
      <c r="CO57" s="1060"/>
      <c r="CP57" s="1060"/>
      <c r="CQ57" s="1061"/>
      <c r="CR57" s="1059"/>
      <c r="CS57" s="1060"/>
      <c r="CT57" s="1060"/>
      <c r="CU57" s="1060"/>
      <c r="CV57" s="1061"/>
      <c r="CW57" s="1059"/>
      <c r="CX57" s="1060"/>
      <c r="CY57" s="1060"/>
      <c r="CZ57" s="1060"/>
      <c r="DA57" s="1061"/>
      <c r="DB57" s="1059"/>
      <c r="DC57" s="1060"/>
      <c r="DD57" s="1060"/>
      <c r="DE57" s="1060"/>
      <c r="DF57" s="1061"/>
      <c r="DG57" s="1059"/>
      <c r="DH57" s="1060"/>
      <c r="DI57" s="1060"/>
      <c r="DJ57" s="1060"/>
      <c r="DK57" s="1061"/>
      <c r="DL57" s="1059"/>
      <c r="DM57" s="1060"/>
      <c r="DN57" s="1060"/>
      <c r="DO57" s="1060"/>
      <c r="DP57" s="1061"/>
      <c r="DQ57" s="1059"/>
      <c r="DR57" s="1060"/>
      <c r="DS57" s="1060"/>
      <c r="DT57" s="1060"/>
      <c r="DU57" s="1061"/>
      <c r="DV57" s="1062"/>
      <c r="DW57" s="1063"/>
      <c r="DX57" s="1063"/>
      <c r="DY57" s="1063"/>
      <c r="DZ57" s="1064"/>
      <c r="EA57" s="226"/>
    </row>
    <row r="58" spans="1:131" s="227" customFormat="1" ht="26.25" customHeight="1" x14ac:dyDescent="0.15">
      <c r="A58" s="241">
        <v>31</v>
      </c>
      <c r="B58" s="1107"/>
      <c r="C58" s="1108"/>
      <c r="D58" s="1108"/>
      <c r="E58" s="1108"/>
      <c r="F58" s="1108"/>
      <c r="G58" s="1108"/>
      <c r="H58" s="1108"/>
      <c r="I58" s="1108"/>
      <c r="J58" s="1108"/>
      <c r="K58" s="1108"/>
      <c r="L58" s="1108"/>
      <c r="M58" s="1108"/>
      <c r="N58" s="1108"/>
      <c r="O58" s="1108"/>
      <c r="P58" s="1109"/>
      <c r="Q58" s="1110"/>
      <c r="R58" s="1093"/>
      <c r="S58" s="1093"/>
      <c r="T58" s="1093"/>
      <c r="U58" s="1093"/>
      <c r="V58" s="1093"/>
      <c r="W58" s="1093"/>
      <c r="X58" s="1093"/>
      <c r="Y58" s="1093"/>
      <c r="Z58" s="1093"/>
      <c r="AA58" s="1093"/>
      <c r="AB58" s="1093"/>
      <c r="AC58" s="1093"/>
      <c r="AD58" s="1093"/>
      <c r="AE58" s="1111"/>
      <c r="AF58" s="1089"/>
      <c r="AG58" s="1090"/>
      <c r="AH58" s="1090"/>
      <c r="AI58" s="1090"/>
      <c r="AJ58" s="1091"/>
      <c r="AK58" s="1092"/>
      <c r="AL58" s="1093"/>
      <c r="AM58" s="1093"/>
      <c r="AN58" s="1093"/>
      <c r="AO58" s="1093"/>
      <c r="AP58" s="1093"/>
      <c r="AQ58" s="1093"/>
      <c r="AR58" s="1093"/>
      <c r="AS58" s="1093"/>
      <c r="AT58" s="1093"/>
      <c r="AU58" s="1093"/>
      <c r="AV58" s="1093"/>
      <c r="AW58" s="1093"/>
      <c r="AX58" s="1093"/>
      <c r="AY58" s="1093"/>
      <c r="AZ58" s="1094"/>
      <c r="BA58" s="1094"/>
      <c r="BB58" s="1094"/>
      <c r="BC58" s="1094"/>
      <c r="BD58" s="1094"/>
      <c r="BE58" s="1102"/>
      <c r="BF58" s="1102"/>
      <c r="BG58" s="1102"/>
      <c r="BH58" s="1102"/>
      <c r="BI58" s="1103"/>
      <c r="BJ58" s="232"/>
      <c r="BK58" s="232"/>
      <c r="BL58" s="232"/>
      <c r="BM58" s="232"/>
      <c r="BN58" s="232"/>
      <c r="BO58" s="245"/>
      <c r="BP58" s="245"/>
      <c r="BQ58" s="242">
        <v>52</v>
      </c>
      <c r="BR58" s="243"/>
      <c r="BS58" s="1084"/>
      <c r="BT58" s="1085"/>
      <c r="BU58" s="1085"/>
      <c r="BV58" s="1085"/>
      <c r="BW58" s="1085"/>
      <c r="BX58" s="1085"/>
      <c r="BY58" s="1085"/>
      <c r="BZ58" s="1085"/>
      <c r="CA58" s="1085"/>
      <c r="CB58" s="1085"/>
      <c r="CC58" s="1085"/>
      <c r="CD58" s="1085"/>
      <c r="CE58" s="1085"/>
      <c r="CF58" s="1085"/>
      <c r="CG58" s="1086"/>
      <c r="CH58" s="1059"/>
      <c r="CI58" s="1060"/>
      <c r="CJ58" s="1060"/>
      <c r="CK58" s="1060"/>
      <c r="CL58" s="1061"/>
      <c r="CM58" s="1059"/>
      <c r="CN58" s="1060"/>
      <c r="CO58" s="1060"/>
      <c r="CP58" s="1060"/>
      <c r="CQ58" s="1061"/>
      <c r="CR58" s="1059"/>
      <c r="CS58" s="1060"/>
      <c r="CT58" s="1060"/>
      <c r="CU58" s="1060"/>
      <c r="CV58" s="1061"/>
      <c r="CW58" s="1059"/>
      <c r="CX58" s="1060"/>
      <c r="CY58" s="1060"/>
      <c r="CZ58" s="1060"/>
      <c r="DA58" s="1061"/>
      <c r="DB58" s="1059"/>
      <c r="DC58" s="1060"/>
      <c r="DD58" s="1060"/>
      <c r="DE58" s="1060"/>
      <c r="DF58" s="1061"/>
      <c r="DG58" s="1059"/>
      <c r="DH58" s="1060"/>
      <c r="DI58" s="1060"/>
      <c r="DJ58" s="1060"/>
      <c r="DK58" s="1061"/>
      <c r="DL58" s="1059"/>
      <c r="DM58" s="1060"/>
      <c r="DN58" s="1060"/>
      <c r="DO58" s="1060"/>
      <c r="DP58" s="1061"/>
      <c r="DQ58" s="1059"/>
      <c r="DR58" s="1060"/>
      <c r="DS58" s="1060"/>
      <c r="DT58" s="1060"/>
      <c r="DU58" s="1061"/>
      <c r="DV58" s="1062"/>
      <c r="DW58" s="1063"/>
      <c r="DX58" s="1063"/>
      <c r="DY58" s="1063"/>
      <c r="DZ58" s="1064"/>
      <c r="EA58" s="226"/>
    </row>
    <row r="59" spans="1:131" s="227" customFormat="1" ht="26.25" customHeight="1" x14ac:dyDescent="0.15">
      <c r="A59" s="241">
        <v>32</v>
      </c>
      <c r="B59" s="1107"/>
      <c r="C59" s="1108"/>
      <c r="D59" s="1108"/>
      <c r="E59" s="1108"/>
      <c r="F59" s="1108"/>
      <c r="G59" s="1108"/>
      <c r="H59" s="1108"/>
      <c r="I59" s="1108"/>
      <c r="J59" s="1108"/>
      <c r="K59" s="1108"/>
      <c r="L59" s="1108"/>
      <c r="M59" s="1108"/>
      <c r="N59" s="1108"/>
      <c r="O59" s="1108"/>
      <c r="P59" s="1109"/>
      <c r="Q59" s="1110"/>
      <c r="R59" s="1093"/>
      <c r="S59" s="1093"/>
      <c r="T59" s="1093"/>
      <c r="U59" s="1093"/>
      <c r="V59" s="1093"/>
      <c r="W59" s="1093"/>
      <c r="X59" s="1093"/>
      <c r="Y59" s="1093"/>
      <c r="Z59" s="1093"/>
      <c r="AA59" s="1093"/>
      <c r="AB59" s="1093"/>
      <c r="AC59" s="1093"/>
      <c r="AD59" s="1093"/>
      <c r="AE59" s="1111"/>
      <c r="AF59" s="1089"/>
      <c r="AG59" s="1090"/>
      <c r="AH59" s="1090"/>
      <c r="AI59" s="1090"/>
      <c r="AJ59" s="1091"/>
      <c r="AK59" s="1092"/>
      <c r="AL59" s="1093"/>
      <c r="AM59" s="1093"/>
      <c r="AN59" s="1093"/>
      <c r="AO59" s="1093"/>
      <c r="AP59" s="1093"/>
      <c r="AQ59" s="1093"/>
      <c r="AR59" s="1093"/>
      <c r="AS59" s="1093"/>
      <c r="AT59" s="1093"/>
      <c r="AU59" s="1093"/>
      <c r="AV59" s="1093"/>
      <c r="AW59" s="1093"/>
      <c r="AX59" s="1093"/>
      <c r="AY59" s="1093"/>
      <c r="AZ59" s="1094"/>
      <c r="BA59" s="1094"/>
      <c r="BB59" s="1094"/>
      <c r="BC59" s="1094"/>
      <c r="BD59" s="1094"/>
      <c r="BE59" s="1102"/>
      <c r="BF59" s="1102"/>
      <c r="BG59" s="1102"/>
      <c r="BH59" s="1102"/>
      <c r="BI59" s="1103"/>
      <c r="BJ59" s="232"/>
      <c r="BK59" s="232"/>
      <c r="BL59" s="232"/>
      <c r="BM59" s="232"/>
      <c r="BN59" s="232"/>
      <c r="BO59" s="245"/>
      <c r="BP59" s="245"/>
      <c r="BQ59" s="242">
        <v>53</v>
      </c>
      <c r="BR59" s="243"/>
      <c r="BS59" s="1084"/>
      <c r="BT59" s="1085"/>
      <c r="BU59" s="1085"/>
      <c r="BV59" s="1085"/>
      <c r="BW59" s="1085"/>
      <c r="BX59" s="1085"/>
      <c r="BY59" s="1085"/>
      <c r="BZ59" s="1085"/>
      <c r="CA59" s="1085"/>
      <c r="CB59" s="1085"/>
      <c r="CC59" s="1085"/>
      <c r="CD59" s="1085"/>
      <c r="CE59" s="1085"/>
      <c r="CF59" s="1085"/>
      <c r="CG59" s="1086"/>
      <c r="CH59" s="1059"/>
      <c r="CI59" s="1060"/>
      <c r="CJ59" s="1060"/>
      <c r="CK59" s="1060"/>
      <c r="CL59" s="1061"/>
      <c r="CM59" s="1059"/>
      <c r="CN59" s="1060"/>
      <c r="CO59" s="1060"/>
      <c r="CP59" s="1060"/>
      <c r="CQ59" s="1061"/>
      <c r="CR59" s="1059"/>
      <c r="CS59" s="1060"/>
      <c r="CT59" s="1060"/>
      <c r="CU59" s="1060"/>
      <c r="CV59" s="1061"/>
      <c r="CW59" s="1059"/>
      <c r="CX59" s="1060"/>
      <c r="CY59" s="1060"/>
      <c r="CZ59" s="1060"/>
      <c r="DA59" s="1061"/>
      <c r="DB59" s="1059"/>
      <c r="DC59" s="1060"/>
      <c r="DD59" s="1060"/>
      <c r="DE59" s="1060"/>
      <c r="DF59" s="1061"/>
      <c r="DG59" s="1059"/>
      <c r="DH59" s="1060"/>
      <c r="DI59" s="1060"/>
      <c r="DJ59" s="1060"/>
      <c r="DK59" s="1061"/>
      <c r="DL59" s="1059"/>
      <c r="DM59" s="1060"/>
      <c r="DN59" s="1060"/>
      <c r="DO59" s="1060"/>
      <c r="DP59" s="1061"/>
      <c r="DQ59" s="1059"/>
      <c r="DR59" s="1060"/>
      <c r="DS59" s="1060"/>
      <c r="DT59" s="1060"/>
      <c r="DU59" s="1061"/>
      <c r="DV59" s="1062"/>
      <c r="DW59" s="1063"/>
      <c r="DX59" s="1063"/>
      <c r="DY59" s="1063"/>
      <c r="DZ59" s="1064"/>
      <c r="EA59" s="226"/>
    </row>
    <row r="60" spans="1:131" s="227" customFormat="1" ht="26.25" customHeight="1" x14ac:dyDescent="0.15">
      <c r="A60" s="241">
        <v>33</v>
      </c>
      <c r="B60" s="1107"/>
      <c r="C60" s="1108"/>
      <c r="D60" s="1108"/>
      <c r="E60" s="1108"/>
      <c r="F60" s="1108"/>
      <c r="G60" s="1108"/>
      <c r="H60" s="1108"/>
      <c r="I60" s="1108"/>
      <c r="J60" s="1108"/>
      <c r="K60" s="1108"/>
      <c r="L60" s="1108"/>
      <c r="M60" s="1108"/>
      <c r="N60" s="1108"/>
      <c r="O60" s="1108"/>
      <c r="P60" s="1109"/>
      <c r="Q60" s="1110"/>
      <c r="R60" s="1093"/>
      <c r="S60" s="1093"/>
      <c r="T60" s="1093"/>
      <c r="U60" s="1093"/>
      <c r="V60" s="1093"/>
      <c r="W60" s="1093"/>
      <c r="X60" s="1093"/>
      <c r="Y60" s="1093"/>
      <c r="Z60" s="1093"/>
      <c r="AA60" s="1093"/>
      <c r="AB60" s="1093"/>
      <c r="AC60" s="1093"/>
      <c r="AD60" s="1093"/>
      <c r="AE60" s="1111"/>
      <c r="AF60" s="1089"/>
      <c r="AG60" s="1090"/>
      <c r="AH60" s="1090"/>
      <c r="AI60" s="1090"/>
      <c r="AJ60" s="1091"/>
      <c r="AK60" s="1092"/>
      <c r="AL60" s="1093"/>
      <c r="AM60" s="1093"/>
      <c r="AN60" s="1093"/>
      <c r="AO60" s="1093"/>
      <c r="AP60" s="1093"/>
      <c r="AQ60" s="1093"/>
      <c r="AR60" s="1093"/>
      <c r="AS60" s="1093"/>
      <c r="AT60" s="1093"/>
      <c r="AU60" s="1093"/>
      <c r="AV60" s="1093"/>
      <c r="AW60" s="1093"/>
      <c r="AX60" s="1093"/>
      <c r="AY60" s="1093"/>
      <c r="AZ60" s="1094"/>
      <c r="BA60" s="1094"/>
      <c r="BB60" s="1094"/>
      <c r="BC60" s="1094"/>
      <c r="BD60" s="1094"/>
      <c r="BE60" s="1102"/>
      <c r="BF60" s="1102"/>
      <c r="BG60" s="1102"/>
      <c r="BH60" s="1102"/>
      <c r="BI60" s="1103"/>
      <c r="BJ60" s="232"/>
      <c r="BK60" s="232"/>
      <c r="BL60" s="232"/>
      <c r="BM60" s="232"/>
      <c r="BN60" s="232"/>
      <c r="BO60" s="245"/>
      <c r="BP60" s="245"/>
      <c r="BQ60" s="242">
        <v>54</v>
      </c>
      <c r="BR60" s="243"/>
      <c r="BS60" s="1084"/>
      <c r="BT60" s="1085"/>
      <c r="BU60" s="1085"/>
      <c r="BV60" s="1085"/>
      <c r="BW60" s="1085"/>
      <c r="BX60" s="1085"/>
      <c r="BY60" s="1085"/>
      <c r="BZ60" s="1085"/>
      <c r="CA60" s="1085"/>
      <c r="CB60" s="1085"/>
      <c r="CC60" s="1085"/>
      <c r="CD60" s="1085"/>
      <c r="CE60" s="1085"/>
      <c r="CF60" s="1085"/>
      <c r="CG60" s="1086"/>
      <c r="CH60" s="1059"/>
      <c r="CI60" s="1060"/>
      <c r="CJ60" s="1060"/>
      <c r="CK60" s="1060"/>
      <c r="CL60" s="1061"/>
      <c r="CM60" s="1059"/>
      <c r="CN60" s="1060"/>
      <c r="CO60" s="1060"/>
      <c r="CP60" s="1060"/>
      <c r="CQ60" s="1061"/>
      <c r="CR60" s="1059"/>
      <c r="CS60" s="1060"/>
      <c r="CT60" s="1060"/>
      <c r="CU60" s="1060"/>
      <c r="CV60" s="1061"/>
      <c r="CW60" s="1059"/>
      <c r="CX60" s="1060"/>
      <c r="CY60" s="1060"/>
      <c r="CZ60" s="1060"/>
      <c r="DA60" s="1061"/>
      <c r="DB60" s="1059"/>
      <c r="DC60" s="1060"/>
      <c r="DD60" s="1060"/>
      <c r="DE60" s="1060"/>
      <c r="DF60" s="1061"/>
      <c r="DG60" s="1059"/>
      <c r="DH60" s="1060"/>
      <c r="DI60" s="1060"/>
      <c r="DJ60" s="1060"/>
      <c r="DK60" s="1061"/>
      <c r="DL60" s="1059"/>
      <c r="DM60" s="1060"/>
      <c r="DN60" s="1060"/>
      <c r="DO60" s="1060"/>
      <c r="DP60" s="1061"/>
      <c r="DQ60" s="1059"/>
      <c r="DR60" s="1060"/>
      <c r="DS60" s="1060"/>
      <c r="DT60" s="1060"/>
      <c r="DU60" s="1061"/>
      <c r="DV60" s="1062"/>
      <c r="DW60" s="1063"/>
      <c r="DX60" s="1063"/>
      <c r="DY60" s="1063"/>
      <c r="DZ60" s="1064"/>
      <c r="EA60" s="226"/>
    </row>
    <row r="61" spans="1:131" s="227" customFormat="1" ht="26.25" customHeight="1" thickBot="1" x14ac:dyDescent="0.2">
      <c r="A61" s="241">
        <v>34</v>
      </c>
      <c r="B61" s="1107"/>
      <c r="C61" s="1108"/>
      <c r="D61" s="1108"/>
      <c r="E61" s="1108"/>
      <c r="F61" s="1108"/>
      <c r="G61" s="1108"/>
      <c r="H61" s="1108"/>
      <c r="I61" s="1108"/>
      <c r="J61" s="1108"/>
      <c r="K61" s="1108"/>
      <c r="L61" s="1108"/>
      <c r="M61" s="1108"/>
      <c r="N61" s="1108"/>
      <c r="O61" s="1108"/>
      <c r="P61" s="1109"/>
      <c r="Q61" s="1110"/>
      <c r="R61" s="1093"/>
      <c r="S61" s="1093"/>
      <c r="T61" s="1093"/>
      <c r="U61" s="1093"/>
      <c r="V61" s="1093"/>
      <c r="W61" s="1093"/>
      <c r="X61" s="1093"/>
      <c r="Y61" s="1093"/>
      <c r="Z61" s="1093"/>
      <c r="AA61" s="1093"/>
      <c r="AB61" s="1093"/>
      <c r="AC61" s="1093"/>
      <c r="AD61" s="1093"/>
      <c r="AE61" s="1111"/>
      <c r="AF61" s="1089"/>
      <c r="AG61" s="1090"/>
      <c r="AH61" s="1090"/>
      <c r="AI61" s="1090"/>
      <c r="AJ61" s="1091"/>
      <c r="AK61" s="1092"/>
      <c r="AL61" s="1093"/>
      <c r="AM61" s="1093"/>
      <c r="AN61" s="1093"/>
      <c r="AO61" s="1093"/>
      <c r="AP61" s="1093"/>
      <c r="AQ61" s="1093"/>
      <c r="AR61" s="1093"/>
      <c r="AS61" s="1093"/>
      <c r="AT61" s="1093"/>
      <c r="AU61" s="1093"/>
      <c r="AV61" s="1093"/>
      <c r="AW61" s="1093"/>
      <c r="AX61" s="1093"/>
      <c r="AY61" s="1093"/>
      <c r="AZ61" s="1094"/>
      <c r="BA61" s="1094"/>
      <c r="BB61" s="1094"/>
      <c r="BC61" s="1094"/>
      <c r="BD61" s="1094"/>
      <c r="BE61" s="1102"/>
      <c r="BF61" s="1102"/>
      <c r="BG61" s="1102"/>
      <c r="BH61" s="1102"/>
      <c r="BI61" s="1103"/>
      <c r="BJ61" s="232"/>
      <c r="BK61" s="232"/>
      <c r="BL61" s="232"/>
      <c r="BM61" s="232"/>
      <c r="BN61" s="232"/>
      <c r="BO61" s="245"/>
      <c r="BP61" s="245"/>
      <c r="BQ61" s="242">
        <v>55</v>
      </c>
      <c r="BR61" s="243"/>
      <c r="BS61" s="1084"/>
      <c r="BT61" s="1085"/>
      <c r="BU61" s="1085"/>
      <c r="BV61" s="1085"/>
      <c r="BW61" s="1085"/>
      <c r="BX61" s="1085"/>
      <c r="BY61" s="1085"/>
      <c r="BZ61" s="1085"/>
      <c r="CA61" s="1085"/>
      <c r="CB61" s="1085"/>
      <c r="CC61" s="1085"/>
      <c r="CD61" s="1085"/>
      <c r="CE61" s="1085"/>
      <c r="CF61" s="1085"/>
      <c r="CG61" s="1086"/>
      <c r="CH61" s="1059"/>
      <c r="CI61" s="1060"/>
      <c r="CJ61" s="1060"/>
      <c r="CK61" s="1060"/>
      <c r="CL61" s="1061"/>
      <c r="CM61" s="1059"/>
      <c r="CN61" s="1060"/>
      <c r="CO61" s="1060"/>
      <c r="CP61" s="1060"/>
      <c r="CQ61" s="1061"/>
      <c r="CR61" s="1059"/>
      <c r="CS61" s="1060"/>
      <c r="CT61" s="1060"/>
      <c r="CU61" s="1060"/>
      <c r="CV61" s="1061"/>
      <c r="CW61" s="1059"/>
      <c r="CX61" s="1060"/>
      <c r="CY61" s="1060"/>
      <c r="CZ61" s="1060"/>
      <c r="DA61" s="1061"/>
      <c r="DB61" s="1059"/>
      <c r="DC61" s="1060"/>
      <c r="DD61" s="1060"/>
      <c r="DE61" s="1060"/>
      <c r="DF61" s="1061"/>
      <c r="DG61" s="1059"/>
      <c r="DH61" s="1060"/>
      <c r="DI61" s="1060"/>
      <c r="DJ61" s="1060"/>
      <c r="DK61" s="1061"/>
      <c r="DL61" s="1059"/>
      <c r="DM61" s="1060"/>
      <c r="DN61" s="1060"/>
      <c r="DO61" s="1060"/>
      <c r="DP61" s="1061"/>
      <c r="DQ61" s="1059"/>
      <c r="DR61" s="1060"/>
      <c r="DS61" s="1060"/>
      <c r="DT61" s="1060"/>
      <c r="DU61" s="1061"/>
      <c r="DV61" s="1062"/>
      <c r="DW61" s="1063"/>
      <c r="DX61" s="1063"/>
      <c r="DY61" s="1063"/>
      <c r="DZ61" s="1064"/>
      <c r="EA61" s="226"/>
    </row>
    <row r="62" spans="1:131" s="227" customFormat="1" ht="26.25" customHeight="1" x14ac:dyDescent="0.15">
      <c r="A62" s="241">
        <v>35</v>
      </c>
      <c r="B62" s="1107"/>
      <c r="C62" s="1108"/>
      <c r="D62" s="1108"/>
      <c r="E62" s="1108"/>
      <c r="F62" s="1108"/>
      <c r="G62" s="1108"/>
      <c r="H62" s="1108"/>
      <c r="I62" s="1108"/>
      <c r="J62" s="1108"/>
      <c r="K62" s="1108"/>
      <c r="L62" s="1108"/>
      <c r="M62" s="1108"/>
      <c r="N62" s="1108"/>
      <c r="O62" s="1108"/>
      <c r="P62" s="1109"/>
      <c r="Q62" s="1110"/>
      <c r="R62" s="1093"/>
      <c r="S62" s="1093"/>
      <c r="T62" s="1093"/>
      <c r="U62" s="1093"/>
      <c r="V62" s="1093"/>
      <c r="W62" s="1093"/>
      <c r="X62" s="1093"/>
      <c r="Y62" s="1093"/>
      <c r="Z62" s="1093"/>
      <c r="AA62" s="1093"/>
      <c r="AB62" s="1093"/>
      <c r="AC62" s="1093"/>
      <c r="AD62" s="1093"/>
      <c r="AE62" s="1111"/>
      <c r="AF62" s="1089"/>
      <c r="AG62" s="1090"/>
      <c r="AH62" s="1090"/>
      <c r="AI62" s="1090"/>
      <c r="AJ62" s="1091"/>
      <c r="AK62" s="1092"/>
      <c r="AL62" s="1093"/>
      <c r="AM62" s="1093"/>
      <c r="AN62" s="1093"/>
      <c r="AO62" s="1093"/>
      <c r="AP62" s="1093"/>
      <c r="AQ62" s="1093"/>
      <c r="AR62" s="1093"/>
      <c r="AS62" s="1093"/>
      <c r="AT62" s="1093"/>
      <c r="AU62" s="1093"/>
      <c r="AV62" s="1093"/>
      <c r="AW62" s="1093"/>
      <c r="AX62" s="1093"/>
      <c r="AY62" s="1093"/>
      <c r="AZ62" s="1094"/>
      <c r="BA62" s="1094"/>
      <c r="BB62" s="1094"/>
      <c r="BC62" s="1094"/>
      <c r="BD62" s="1094"/>
      <c r="BE62" s="1102"/>
      <c r="BF62" s="1102"/>
      <c r="BG62" s="1102"/>
      <c r="BH62" s="1102"/>
      <c r="BI62" s="1103"/>
      <c r="BJ62" s="1104" t="s">
        <v>400</v>
      </c>
      <c r="BK62" s="1105"/>
      <c r="BL62" s="1105"/>
      <c r="BM62" s="1105"/>
      <c r="BN62" s="1106"/>
      <c r="BO62" s="245"/>
      <c r="BP62" s="245"/>
      <c r="BQ62" s="242">
        <v>56</v>
      </c>
      <c r="BR62" s="243"/>
      <c r="BS62" s="1084"/>
      <c r="BT62" s="1085"/>
      <c r="BU62" s="1085"/>
      <c r="BV62" s="1085"/>
      <c r="BW62" s="1085"/>
      <c r="BX62" s="1085"/>
      <c r="BY62" s="1085"/>
      <c r="BZ62" s="1085"/>
      <c r="CA62" s="1085"/>
      <c r="CB62" s="1085"/>
      <c r="CC62" s="1085"/>
      <c r="CD62" s="1085"/>
      <c r="CE62" s="1085"/>
      <c r="CF62" s="1085"/>
      <c r="CG62" s="1086"/>
      <c r="CH62" s="1059"/>
      <c r="CI62" s="1060"/>
      <c r="CJ62" s="1060"/>
      <c r="CK62" s="1060"/>
      <c r="CL62" s="1061"/>
      <c r="CM62" s="1059"/>
      <c r="CN62" s="1060"/>
      <c r="CO62" s="1060"/>
      <c r="CP62" s="1060"/>
      <c r="CQ62" s="1061"/>
      <c r="CR62" s="1059"/>
      <c r="CS62" s="1060"/>
      <c r="CT62" s="1060"/>
      <c r="CU62" s="1060"/>
      <c r="CV62" s="1061"/>
      <c r="CW62" s="1059"/>
      <c r="CX62" s="1060"/>
      <c r="CY62" s="1060"/>
      <c r="CZ62" s="1060"/>
      <c r="DA62" s="1061"/>
      <c r="DB62" s="1059"/>
      <c r="DC62" s="1060"/>
      <c r="DD62" s="1060"/>
      <c r="DE62" s="1060"/>
      <c r="DF62" s="1061"/>
      <c r="DG62" s="1059"/>
      <c r="DH62" s="1060"/>
      <c r="DI62" s="1060"/>
      <c r="DJ62" s="1060"/>
      <c r="DK62" s="1061"/>
      <c r="DL62" s="1059"/>
      <c r="DM62" s="1060"/>
      <c r="DN62" s="1060"/>
      <c r="DO62" s="1060"/>
      <c r="DP62" s="1061"/>
      <c r="DQ62" s="1059"/>
      <c r="DR62" s="1060"/>
      <c r="DS62" s="1060"/>
      <c r="DT62" s="1060"/>
      <c r="DU62" s="1061"/>
      <c r="DV62" s="1062"/>
      <c r="DW62" s="1063"/>
      <c r="DX62" s="1063"/>
      <c r="DY62" s="1063"/>
      <c r="DZ62" s="1064"/>
      <c r="EA62" s="226"/>
    </row>
    <row r="63" spans="1:131" s="227" customFormat="1" ht="26.25" customHeight="1" thickBot="1" x14ac:dyDescent="0.2">
      <c r="A63" s="244" t="s">
        <v>383</v>
      </c>
      <c r="B63" s="1013" t="s">
        <v>401</v>
      </c>
      <c r="C63" s="1014"/>
      <c r="D63" s="1014"/>
      <c r="E63" s="1014"/>
      <c r="F63" s="1014"/>
      <c r="G63" s="1014"/>
      <c r="H63" s="1014"/>
      <c r="I63" s="1014"/>
      <c r="J63" s="1014"/>
      <c r="K63" s="1014"/>
      <c r="L63" s="1014"/>
      <c r="M63" s="1014"/>
      <c r="N63" s="1014"/>
      <c r="O63" s="1014"/>
      <c r="P63" s="1015"/>
      <c r="Q63" s="1031"/>
      <c r="R63" s="1032"/>
      <c r="S63" s="1032"/>
      <c r="T63" s="1032"/>
      <c r="U63" s="1032"/>
      <c r="V63" s="1032"/>
      <c r="W63" s="1032"/>
      <c r="X63" s="1032"/>
      <c r="Y63" s="1032"/>
      <c r="Z63" s="1032"/>
      <c r="AA63" s="1032"/>
      <c r="AB63" s="1032"/>
      <c r="AC63" s="1032"/>
      <c r="AD63" s="1032"/>
      <c r="AE63" s="1098"/>
      <c r="AF63" s="1099">
        <v>21</v>
      </c>
      <c r="AG63" s="1028"/>
      <c r="AH63" s="1028"/>
      <c r="AI63" s="1028"/>
      <c r="AJ63" s="1100"/>
      <c r="AK63" s="1101"/>
      <c r="AL63" s="1032"/>
      <c r="AM63" s="1032"/>
      <c r="AN63" s="1032"/>
      <c r="AO63" s="1032"/>
      <c r="AP63" s="1028">
        <v>2</v>
      </c>
      <c r="AQ63" s="1028"/>
      <c r="AR63" s="1028"/>
      <c r="AS63" s="1028"/>
      <c r="AT63" s="1028"/>
      <c r="AU63" s="1028">
        <v>1</v>
      </c>
      <c r="AV63" s="1028"/>
      <c r="AW63" s="1028"/>
      <c r="AX63" s="1028"/>
      <c r="AY63" s="1028"/>
      <c r="AZ63" s="1095"/>
      <c r="BA63" s="1095"/>
      <c r="BB63" s="1095"/>
      <c r="BC63" s="1095"/>
      <c r="BD63" s="1095"/>
      <c r="BE63" s="1029"/>
      <c r="BF63" s="1029"/>
      <c r="BG63" s="1029"/>
      <c r="BH63" s="1029"/>
      <c r="BI63" s="1030"/>
      <c r="BJ63" s="1096" t="s">
        <v>402</v>
      </c>
      <c r="BK63" s="1020"/>
      <c r="BL63" s="1020"/>
      <c r="BM63" s="1020"/>
      <c r="BN63" s="1097"/>
      <c r="BO63" s="245"/>
      <c r="BP63" s="245"/>
      <c r="BQ63" s="242">
        <v>57</v>
      </c>
      <c r="BR63" s="243"/>
      <c r="BS63" s="1084"/>
      <c r="BT63" s="1085"/>
      <c r="BU63" s="1085"/>
      <c r="BV63" s="1085"/>
      <c r="BW63" s="1085"/>
      <c r="BX63" s="1085"/>
      <c r="BY63" s="1085"/>
      <c r="BZ63" s="1085"/>
      <c r="CA63" s="1085"/>
      <c r="CB63" s="1085"/>
      <c r="CC63" s="1085"/>
      <c r="CD63" s="1085"/>
      <c r="CE63" s="1085"/>
      <c r="CF63" s="1085"/>
      <c r="CG63" s="1086"/>
      <c r="CH63" s="1059"/>
      <c r="CI63" s="1060"/>
      <c r="CJ63" s="1060"/>
      <c r="CK63" s="1060"/>
      <c r="CL63" s="1061"/>
      <c r="CM63" s="1059"/>
      <c r="CN63" s="1060"/>
      <c r="CO63" s="1060"/>
      <c r="CP63" s="1060"/>
      <c r="CQ63" s="1061"/>
      <c r="CR63" s="1059"/>
      <c r="CS63" s="1060"/>
      <c r="CT63" s="1060"/>
      <c r="CU63" s="1060"/>
      <c r="CV63" s="1061"/>
      <c r="CW63" s="1059"/>
      <c r="CX63" s="1060"/>
      <c r="CY63" s="1060"/>
      <c r="CZ63" s="1060"/>
      <c r="DA63" s="1061"/>
      <c r="DB63" s="1059"/>
      <c r="DC63" s="1060"/>
      <c r="DD63" s="1060"/>
      <c r="DE63" s="1060"/>
      <c r="DF63" s="1061"/>
      <c r="DG63" s="1059"/>
      <c r="DH63" s="1060"/>
      <c r="DI63" s="1060"/>
      <c r="DJ63" s="1060"/>
      <c r="DK63" s="1061"/>
      <c r="DL63" s="1059"/>
      <c r="DM63" s="1060"/>
      <c r="DN63" s="1060"/>
      <c r="DO63" s="1060"/>
      <c r="DP63" s="1061"/>
      <c r="DQ63" s="1059"/>
      <c r="DR63" s="1060"/>
      <c r="DS63" s="1060"/>
      <c r="DT63" s="1060"/>
      <c r="DU63" s="1061"/>
      <c r="DV63" s="1062"/>
      <c r="DW63" s="1063"/>
      <c r="DX63" s="1063"/>
      <c r="DY63" s="1063"/>
      <c r="DZ63" s="1064"/>
      <c r="EA63" s="226"/>
    </row>
    <row r="64" spans="1:131" s="227" customFormat="1" ht="26.25" customHeight="1" x14ac:dyDescent="0.15">
      <c r="A64" s="245"/>
      <c r="B64" s="245"/>
      <c r="C64" s="245"/>
      <c r="D64" s="245"/>
      <c r="E64" s="245"/>
      <c r="F64" s="245"/>
      <c r="G64" s="245"/>
      <c r="H64" s="245"/>
      <c r="I64" s="245"/>
      <c r="J64" s="245"/>
      <c r="K64" s="245"/>
      <c r="L64" s="245"/>
      <c r="M64" s="245"/>
      <c r="N64" s="245"/>
      <c r="O64" s="245"/>
      <c r="P64" s="245"/>
      <c r="Q64" s="245"/>
      <c r="R64" s="245"/>
      <c r="S64" s="245"/>
      <c r="T64" s="245"/>
      <c r="U64" s="245"/>
      <c r="V64" s="245"/>
      <c r="W64" s="245"/>
      <c r="X64" s="245"/>
      <c r="Y64" s="245"/>
      <c r="Z64" s="245"/>
      <c r="AA64" s="245"/>
      <c r="AB64" s="245"/>
      <c r="AC64" s="245"/>
      <c r="AD64" s="245"/>
      <c r="AE64" s="245"/>
      <c r="AF64" s="245"/>
      <c r="AG64" s="245"/>
      <c r="AH64" s="245"/>
      <c r="AI64" s="245"/>
      <c r="AJ64" s="245"/>
      <c r="AK64" s="245"/>
      <c r="AL64" s="245"/>
      <c r="AM64" s="245"/>
      <c r="AN64" s="245"/>
      <c r="AO64" s="245"/>
      <c r="AP64" s="245"/>
      <c r="AQ64" s="245"/>
      <c r="AR64" s="245"/>
      <c r="AS64" s="245"/>
      <c r="AT64" s="245"/>
      <c r="AU64" s="245"/>
      <c r="AV64" s="245"/>
      <c r="AW64" s="245"/>
      <c r="AX64" s="245"/>
      <c r="AY64" s="245"/>
      <c r="AZ64" s="245"/>
      <c r="BA64" s="245"/>
      <c r="BB64" s="245"/>
      <c r="BC64" s="245"/>
      <c r="BD64" s="245"/>
      <c r="BE64" s="245"/>
      <c r="BF64" s="245"/>
      <c r="BG64" s="245"/>
      <c r="BH64" s="245"/>
      <c r="BI64" s="245"/>
      <c r="BJ64" s="245"/>
      <c r="BK64" s="245"/>
      <c r="BL64" s="245"/>
      <c r="BM64" s="245"/>
      <c r="BN64" s="245"/>
      <c r="BO64" s="245"/>
      <c r="BP64" s="245"/>
      <c r="BQ64" s="242">
        <v>58</v>
      </c>
      <c r="BR64" s="243"/>
      <c r="BS64" s="1084"/>
      <c r="BT64" s="1085"/>
      <c r="BU64" s="1085"/>
      <c r="BV64" s="1085"/>
      <c r="BW64" s="1085"/>
      <c r="BX64" s="1085"/>
      <c r="BY64" s="1085"/>
      <c r="BZ64" s="1085"/>
      <c r="CA64" s="1085"/>
      <c r="CB64" s="1085"/>
      <c r="CC64" s="1085"/>
      <c r="CD64" s="1085"/>
      <c r="CE64" s="1085"/>
      <c r="CF64" s="1085"/>
      <c r="CG64" s="1086"/>
      <c r="CH64" s="1059"/>
      <c r="CI64" s="1060"/>
      <c r="CJ64" s="1060"/>
      <c r="CK64" s="1060"/>
      <c r="CL64" s="1061"/>
      <c r="CM64" s="1059"/>
      <c r="CN64" s="1060"/>
      <c r="CO64" s="1060"/>
      <c r="CP64" s="1060"/>
      <c r="CQ64" s="1061"/>
      <c r="CR64" s="1059"/>
      <c r="CS64" s="1060"/>
      <c r="CT64" s="1060"/>
      <c r="CU64" s="1060"/>
      <c r="CV64" s="1061"/>
      <c r="CW64" s="1059"/>
      <c r="CX64" s="1060"/>
      <c r="CY64" s="1060"/>
      <c r="CZ64" s="1060"/>
      <c r="DA64" s="1061"/>
      <c r="DB64" s="1059"/>
      <c r="DC64" s="1060"/>
      <c r="DD64" s="1060"/>
      <c r="DE64" s="1060"/>
      <c r="DF64" s="1061"/>
      <c r="DG64" s="1059"/>
      <c r="DH64" s="1060"/>
      <c r="DI64" s="1060"/>
      <c r="DJ64" s="1060"/>
      <c r="DK64" s="1061"/>
      <c r="DL64" s="1059"/>
      <c r="DM64" s="1060"/>
      <c r="DN64" s="1060"/>
      <c r="DO64" s="1060"/>
      <c r="DP64" s="1061"/>
      <c r="DQ64" s="1059"/>
      <c r="DR64" s="1060"/>
      <c r="DS64" s="1060"/>
      <c r="DT64" s="1060"/>
      <c r="DU64" s="1061"/>
      <c r="DV64" s="1062"/>
      <c r="DW64" s="1063"/>
      <c r="DX64" s="1063"/>
      <c r="DY64" s="1063"/>
      <c r="DZ64" s="1064"/>
      <c r="EA64" s="226"/>
    </row>
    <row r="65" spans="1:131" s="227" customFormat="1" ht="26.25" customHeight="1" thickBot="1" x14ac:dyDescent="0.2">
      <c r="A65" s="232" t="s">
        <v>403</v>
      </c>
      <c r="B65" s="232"/>
      <c r="C65" s="232"/>
      <c r="D65" s="232"/>
      <c r="E65" s="232"/>
      <c r="F65" s="232"/>
      <c r="G65" s="232"/>
      <c r="H65" s="232"/>
      <c r="I65" s="232"/>
      <c r="J65" s="232"/>
      <c r="K65" s="232"/>
      <c r="L65" s="232"/>
      <c r="M65" s="232"/>
      <c r="N65" s="232"/>
      <c r="O65" s="232"/>
      <c r="P65" s="232"/>
      <c r="Q65" s="232"/>
      <c r="R65" s="232"/>
      <c r="S65" s="232"/>
      <c r="T65" s="232"/>
      <c r="U65" s="232"/>
      <c r="V65" s="232"/>
      <c r="W65" s="232"/>
      <c r="X65" s="232"/>
      <c r="Y65" s="232"/>
      <c r="Z65" s="232"/>
      <c r="AA65" s="232"/>
      <c r="AB65" s="232"/>
      <c r="AC65" s="232"/>
      <c r="AD65" s="232"/>
      <c r="AE65" s="232"/>
      <c r="AF65" s="232"/>
      <c r="AG65" s="232"/>
      <c r="AH65" s="232"/>
      <c r="AI65" s="232"/>
      <c r="AJ65" s="232"/>
      <c r="AK65" s="232"/>
      <c r="AL65" s="232"/>
      <c r="AM65" s="232"/>
      <c r="AN65" s="232"/>
      <c r="AO65" s="232"/>
      <c r="AP65" s="232"/>
      <c r="AQ65" s="232"/>
      <c r="AR65" s="232"/>
      <c r="AS65" s="232"/>
      <c r="AT65" s="232"/>
      <c r="AU65" s="232"/>
      <c r="AV65" s="232"/>
      <c r="AW65" s="232"/>
      <c r="AX65" s="232"/>
      <c r="AY65" s="232"/>
      <c r="AZ65" s="232"/>
      <c r="BA65" s="232"/>
      <c r="BB65" s="232"/>
      <c r="BC65" s="232"/>
      <c r="BD65" s="232"/>
      <c r="BE65" s="245"/>
      <c r="BF65" s="245"/>
      <c r="BG65" s="245"/>
      <c r="BH65" s="245"/>
      <c r="BI65" s="245"/>
      <c r="BJ65" s="245"/>
      <c r="BK65" s="245"/>
      <c r="BL65" s="245"/>
      <c r="BM65" s="245"/>
      <c r="BN65" s="245"/>
      <c r="BO65" s="245"/>
      <c r="BP65" s="245"/>
      <c r="BQ65" s="242">
        <v>59</v>
      </c>
      <c r="BR65" s="243"/>
      <c r="BS65" s="1084"/>
      <c r="BT65" s="1085"/>
      <c r="BU65" s="1085"/>
      <c r="BV65" s="1085"/>
      <c r="BW65" s="1085"/>
      <c r="BX65" s="1085"/>
      <c r="BY65" s="1085"/>
      <c r="BZ65" s="1085"/>
      <c r="CA65" s="1085"/>
      <c r="CB65" s="1085"/>
      <c r="CC65" s="1085"/>
      <c r="CD65" s="1085"/>
      <c r="CE65" s="1085"/>
      <c r="CF65" s="1085"/>
      <c r="CG65" s="1086"/>
      <c r="CH65" s="1059"/>
      <c r="CI65" s="1060"/>
      <c r="CJ65" s="1060"/>
      <c r="CK65" s="1060"/>
      <c r="CL65" s="1061"/>
      <c r="CM65" s="1059"/>
      <c r="CN65" s="1060"/>
      <c r="CO65" s="1060"/>
      <c r="CP65" s="1060"/>
      <c r="CQ65" s="1061"/>
      <c r="CR65" s="1059"/>
      <c r="CS65" s="1060"/>
      <c r="CT65" s="1060"/>
      <c r="CU65" s="1060"/>
      <c r="CV65" s="1061"/>
      <c r="CW65" s="1059"/>
      <c r="CX65" s="1060"/>
      <c r="CY65" s="1060"/>
      <c r="CZ65" s="1060"/>
      <c r="DA65" s="1061"/>
      <c r="DB65" s="1059"/>
      <c r="DC65" s="1060"/>
      <c r="DD65" s="1060"/>
      <c r="DE65" s="1060"/>
      <c r="DF65" s="1061"/>
      <c r="DG65" s="1059"/>
      <c r="DH65" s="1060"/>
      <c r="DI65" s="1060"/>
      <c r="DJ65" s="1060"/>
      <c r="DK65" s="1061"/>
      <c r="DL65" s="1059"/>
      <c r="DM65" s="1060"/>
      <c r="DN65" s="1060"/>
      <c r="DO65" s="1060"/>
      <c r="DP65" s="1061"/>
      <c r="DQ65" s="1059"/>
      <c r="DR65" s="1060"/>
      <c r="DS65" s="1060"/>
      <c r="DT65" s="1060"/>
      <c r="DU65" s="1061"/>
      <c r="DV65" s="1062"/>
      <c r="DW65" s="1063"/>
      <c r="DX65" s="1063"/>
      <c r="DY65" s="1063"/>
      <c r="DZ65" s="1064"/>
      <c r="EA65" s="226"/>
    </row>
    <row r="66" spans="1:131" s="227" customFormat="1" ht="26.25" customHeight="1" x14ac:dyDescent="0.15">
      <c r="A66" s="1065" t="s">
        <v>404</v>
      </c>
      <c r="B66" s="1066"/>
      <c r="C66" s="1066"/>
      <c r="D66" s="1066"/>
      <c r="E66" s="1066"/>
      <c r="F66" s="1066"/>
      <c r="G66" s="1066"/>
      <c r="H66" s="1066"/>
      <c r="I66" s="1066"/>
      <c r="J66" s="1066"/>
      <c r="K66" s="1066"/>
      <c r="L66" s="1066"/>
      <c r="M66" s="1066"/>
      <c r="N66" s="1066"/>
      <c r="O66" s="1066"/>
      <c r="P66" s="1067"/>
      <c r="Q66" s="1071" t="s">
        <v>405</v>
      </c>
      <c r="R66" s="1072"/>
      <c r="S66" s="1072"/>
      <c r="T66" s="1072"/>
      <c r="U66" s="1073"/>
      <c r="V66" s="1071" t="s">
        <v>406</v>
      </c>
      <c r="W66" s="1072"/>
      <c r="X66" s="1072"/>
      <c r="Y66" s="1072"/>
      <c r="Z66" s="1073"/>
      <c r="AA66" s="1071" t="s">
        <v>407</v>
      </c>
      <c r="AB66" s="1072"/>
      <c r="AC66" s="1072"/>
      <c r="AD66" s="1072"/>
      <c r="AE66" s="1073"/>
      <c r="AF66" s="1077" t="s">
        <v>408</v>
      </c>
      <c r="AG66" s="1078"/>
      <c r="AH66" s="1078"/>
      <c r="AI66" s="1078"/>
      <c r="AJ66" s="1079"/>
      <c r="AK66" s="1071" t="s">
        <v>409</v>
      </c>
      <c r="AL66" s="1066"/>
      <c r="AM66" s="1066"/>
      <c r="AN66" s="1066"/>
      <c r="AO66" s="1067"/>
      <c r="AP66" s="1071" t="s">
        <v>410</v>
      </c>
      <c r="AQ66" s="1072"/>
      <c r="AR66" s="1072"/>
      <c r="AS66" s="1072"/>
      <c r="AT66" s="1073"/>
      <c r="AU66" s="1071" t="s">
        <v>411</v>
      </c>
      <c r="AV66" s="1072"/>
      <c r="AW66" s="1072"/>
      <c r="AX66" s="1072"/>
      <c r="AY66" s="1073"/>
      <c r="AZ66" s="1071" t="s">
        <v>370</v>
      </c>
      <c r="BA66" s="1072"/>
      <c r="BB66" s="1072"/>
      <c r="BC66" s="1072"/>
      <c r="BD66" s="1087"/>
      <c r="BE66" s="245"/>
      <c r="BF66" s="245"/>
      <c r="BG66" s="245"/>
      <c r="BH66" s="245"/>
      <c r="BI66" s="245"/>
      <c r="BJ66" s="245"/>
      <c r="BK66" s="245"/>
      <c r="BL66" s="245"/>
      <c r="BM66" s="245"/>
      <c r="BN66" s="245"/>
      <c r="BO66" s="245"/>
      <c r="BP66" s="245"/>
      <c r="BQ66" s="242">
        <v>60</v>
      </c>
      <c r="BR66" s="247"/>
      <c r="BS66" s="1022"/>
      <c r="BT66" s="1023"/>
      <c r="BU66" s="1023"/>
      <c r="BV66" s="1023"/>
      <c r="BW66" s="1023"/>
      <c r="BX66" s="1023"/>
      <c r="BY66" s="1023"/>
      <c r="BZ66" s="1023"/>
      <c r="CA66" s="1023"/>
      <c r="CB66" s="1023"/>
      <c r="CC66" s="1023"/>
      <c r="CD66" s="1023"/>
      <c r="CE66" s="1023"/>
      <c r="CF66" s="1023"/>
      <c r="CG66" s="1024"/>
      <c r="CH66" s="1025"/>
      <c r="CI66" s="1026"/>
      <c r="CJ66" s="1026"/>
      <c r="CK66" s="1026"/>
      <c r="CL66" s="1027"/>
      <c r="CM66" s="1025"/>
      <c r="CN66" s="1026"/>
      <c r="CO66" s="1026"/>
      <c r="CP66" s="1026"/>
      <c r="CQ66" s="1027"/>
      <c r="CR66" s="1025"/>
      <c r="CS66" s="1026"/>
      <c r="CT66" s="1026"/>
      <c r="CU66" s="1026"/>
      <c r="CV66" s="1027"/>
      <c r="CW66" s="1025"/>
      <c r="CX66" s="1026"/>
      <c r="CY66" s="1026"/>
      <c r="CZ66" s="1026"/>
      <c r="DA66" s="1027"/>
      <c r="DB66" s="1025"/>
      <c r="DC66" s="1026"/>
      <c r="DD66" s="1026"/>
      <c r="DE66" s="1026"/>
      <c r="DF66" s="1027"/>
      <c r="DG66" s="1025"/>
      <c r="DH66" s="1026"/>
      <c r="DI66" s="1026"/>
      <c r="DJ66" s="1026"/>
      <c r="DK66" s="1027"/>
      <c r="DL66" s="1025"/>
      <c r="DM66" s="1026"/>
      <c r="DN66" s="1026"/>
      <c r="DO66" s="1026"/>
      <c r="DP66" s="1027"/>
      <c r="DQ66" s="1025"/>
      <c r="DR66" s="1026"/>
      <c r="DS66" s="1026"/>
      <c r="DT66" s="1026"/>
      <c r="DU66" s="1027"/>
      <c r="DV66" s="1010"/>
      <c r="DW66" s="1011"/>
      <c r="DX66" s="1011"/>
      <c r="DY66" s="1011"/>
      <c r="DZ66" s="1012"/>
      <c r="EA66" s="226"/>
    </row>
    <row r="67" spans="1:131" s="227" customFormat="1" ht="26.25" customHeight="1" thickBot="1" x14ac:dyDescent="0.2">
      <c r="A67" s="1068"/>
      <c r="B67" s="1069"/>
      <c r="C67" s="1069"/>
      <c r="D67" s="1069"/>
      <c r="E67" s="1069"/>
      <c r="F67" s="1069"/>
      <c r="G67" s="1069"/>
      <c r="H67" s="1069"/>
      <c r="I67" s="1069"/>
      <c r="J67" s="1069"/>
      <c r="K67" s="1069"/>
      <c r="L67" s="1069"/>
      <c r="M67" s="1069"/>
      <c r="N67" s="1069"/>
      <c r="O67" s="1069"/>
      <c r="P67" s="1070"/>
      <c r="Q67" s="1074"/>
      <c r="R67" s="1075"/>
      <c r="S67" s="1075"/>
      <c r="T67" s="1075"/>
      <c r="U67" s="1076"/>
      <c r="V67" s="1074"/>
      <c r="W67" s="1075"/>
      <c r="X67" s="1075"/>
      <c r="Y67" s="1075"/>
      <c r="Z67" s="1076"/>
      <c r="AA67" s="1074"/>
      <c r="AB67" s="1075"/>
      <c r="AC67" s="1075"/>
      <c r="AD67" s="1075"/>
      <c r="AE67" s="1076"/>
      <c r="AF67" s="1080"/>
      <c r="AG67" s="1081"/>
      <c r="AH67" s="1081"/>
      <c r="AI67" s="1081"/>
      <c r="AJ67" s="1082"/>
      <c r="AK67" s="1083"/>
      <c r="AL67" s="1069"/>
      <c r="AM67" s="1069"/>
      <c r="AN67" s="1069"/>
      <c r="AO67" s="1070"/>
      <c r="AP67" s="1074"/>
      <c r="AQ67" s="1075"/>
      <c r="AR67" s="1075"/>
      <c r="AS67" s="1075"/>
      <c r="AT67" s="1076"/>
      <c r="AU67" s="1074"/>
      <c r="AV67" s="1075"/>
      <c r="AW67" s="1075"/>
      <c r="AX67" s="1075"/>
      <c r="AY67" s="1076"/>
      <c r="AZ67" s="1074"/>
      <c r="BA67" s="1075"/>
      <c r="BB67" s="1075"/>
      <c r="BC67" s="1075"/>
      <c r="BD67" s="1088"/>
      <c r="BE67" s="245"/>
      <c r="BF67" s="245"/>
      <c r="BG67" s="245"/>
      <c r="BH67" s="245"/>
      <c r="BI67" s="245"/>
      <c r="BJ67" s="245"/>
      <c r="BK67" s="245"/>
      <c r="BL67" s="245"/>
      <c r="BM67" s="245"/>
      <c r="BN67" s="245"/>
      <c r="BO67" s="245"/>
      <c r="BP67" s="245"/>
      <c r="BQ67" s="242">
        <v>61</v>
      </c>
      <c r="BR67" s="247"/>
      <c r="BS67" s="1022"/>
      <c r="BT67" s="1023"/>
      <c r="BU67" s="1023"/>
      <c r="BV67" s="1023"/>
      <c r="BW67" s="1023"/>
      <c r="BX67" s="1023"/>
      <c r="BY67" s="1023"/>
      <c r="BZ67" s="1023"/>
      <c r="CA67" s="1023"/>
      <c r="CB67" s="1023"/>
      <c r="CC67" s="1023"/>
      <c r="CD67" s="1023"/>
      <c r="CE67" s="1023"/>
      <c r="CF67" s="1023"/>
      <c r="CG67" s="1024"/>
      <c r="CH67" s="1025"/>
      <c r="CI67" s="1026"/>
      <c r="CJ67" s="1026"/>
      <c r="CK67" s="1026"/>
      <c r="CL67" s="1027"/>
      <c r="CM67" s="1025"/>
      <c r="CN67" s="1026"/>
      <c r="CO67" s="1026"/>
      <c r="CP67" s="1026"/>
      <c r="CQ67" s="1027"/>
      <c r="CR67" s="1025"/>
      <c r="CS67" s="1026"/>
      <c r="CT67" s="1026"/>
      <c r="CU67" s="1026"/>
      <c r="CV67" s="1027"/>
      <c r="CW67" s="1025"/>
      <c r="CX67" s="1026"/>
      <c r="CY67" s="1026"/>
      <c r="CZ67" s="1026"/>
      <c r="DA67" s="1027"/>
      <c r="DB67" s="1025"/>
      <c r="DC67" s="1026"/>
      <c r="DD67" s="1026"/>
      <c r="DE67" s="1026"/>
      <c r="DF67" s="1027"/>
      <c r="DG67" s="1025"/>
      <c r="DH67" s="1026"/>
      <c r="DI67" s="1026"/>
      <c r="DJ67" s="1026"/>
      <c r="DK67" s="1027"/>
      <c r="DL67" s="1025"/>
      <c r="DM67" s="1026"/>
      <c r="DN67" s="1026"/>
      <c r="DO67" s="1026"/>
      <c r="DP67" s="1027"/>
      <c r="DQ67" s="1025"/>
      <c r="DR67" s="1026"/>
      <c r="DS67" s="1026"/>
      <c r="DT67" s="1026"/>
      <c r="DU67" s="1027"/>
      <c r="DV67" s="1010"/>
      <c r="DW67" s="1011"/>
      <c r="DX67" s="1011"/>
      <c r="DY67" s="1011"/>
      <c r="DZ67" s="1012"/>
      <c r="EA67" s="226"/>
    </row>
    <row r="68" spans="1:131" s="227" customFormat="1" ht="26.25" customHeight="1" thickTop="1" x14ac:dyDescent="0.15">
      <c r="A68" s="238">
        <v>1</v>
      </c>
      <c r="B68" s="1055" t="s">
        <v>569</v>
      </c>
      <c r="C68" s="1056"/>
      <c r="D68" s="1056"/>
      <c r="E68" s="1056"/>
      <c r="F68" s="1056"/>
      <c r="G68" s="1056"/>
      <c r="H68" s="1056"/>
      <c r="I68" s="1056"/>
      <c r="J68" s="1056"/>
      <c r="K68" s="1056"/>
      <c r="L68" s="1056"/>
      <c r="M68" s="1056"/>
      <c r="N68" s="1056"/>
      <c r="O68" s="1056"/>
      <c r="P68" s="1057"/>
      <c r="Q68" s="1058">
        <v>90</v>
      </c>
      <c r="R68" s="1051"/>
      <c r="S68" s="1051"/>
      <c r="T68" s="1051"/>
      <c r="U68" s="1051"/>
      <c r="V68" s="1051">
        <v>90</v>
      </c>
      <c r="W68" s="1051"/>
      <c r="X68" s="1051"/>
      <c r="Y68" s="1051"/>
      <c r="Z68" s="1051"/>
      <c r="AA68" s="1051">
        <v>0</v>
      </c>
      <c r="AB68" s="1051"/>
      <c r="AC68" s="1051"/>
      <c r="AD68" s="1051"/>
      <c r="AE68" s="1051"/>
      <c r="AF68" s="1051">
        <v>0</v>
      </c>
      <c r="AG68" s="1051"/>
      <c r="AH68" s="1051"/>
      <c r="AI68" s="1051"/>
      <c r="AJ68" s="1051"/>
      <c r="AK68" s="1051">
        <v>2</v>
      </c>
      <c r="AL68" s="1051"/>
      <c r="AM68" s="1051"/>
      <c r="AN68" s="1051"/>
      <c r="AO68" s="1051"/>
      <c r="AP68" s="1051" t="s">
        <v>584</v>
      </c>
      <c r="AQ68" s="1051"/>
      <c r="AR68" s="1051"/>
      <c r="AS68" s="1051"/>
      <c r="AT68" s="1051"/>
      <c r="AU68" s="1051" t="s">
        <v>584</v>
      </c>
      <c r="AV68" s="1051"/>
      <c r="AW68" s="1051"/>
      <c r="AX68" s="1051"/>
      <c r="AY68" s="1051"/>
      <c r="AZ68" s="1052"/>
      <c r="BA68" s="1053"/>
      <c r="BB68" s="1053"/>
      <c r="BC68" s="1053"/>
      <c r="BD68" s="1054"/>
      <c r="BE68" s="245"/>
      <c r="BF68" s="245"/>
      <c r="BG68" s="245"/>
      <c r="BH68" s="245"/>
      <c r="BI68" s="245"/>
      <c r="BJ68" s="245"/>
      <c r="BK68" s="245"/>
      <c r="BL68" s="245"/>
      <c r="BM68" s="245"/>
      <c r="BN68" s="245"/>
      <c r="BO68" s="245"/>
      <c r="BP68" s="245"/>
      <c r="BQ68" s="242">
        <v>62</v>
      </c>
      <c r="BR68" s="247"/>
      <c r="BS68" s="1022"/>
      <c r="BT68" s="1023"/>
      <c r="BU68" s="1023"/>
      <c r="BV68" s="1023"/>
      <c r="BW68" s="1023"/>
      <c r="BX68" s="1023"/>
      <c r="BY68" s="1023"/>
      <c r="BZ68" s="1023"/>
      <c r="CA68" s="1023"/>
      <c r="CB68" s="1023"/>
      <c r="CC68" s="1023"/>
      <c r="CD68" s="1023"/>
      <c r="CE68" s="1023"/>
      <c r="CF68" s="1023"/>
      <c r="CG68" s="1024"/>
      <c r="CH68" s="1025"/>
      <c r="CI68" s="1026"/>
      <c r="CJ68" s="1026"/>
      <c r="CK68" s="1026"/>
      <c r="CL68" s="1027"/>
      <c r="CM68" s="1025"/>
      <c r="CN68" s="1026"/>
      <c r="CO68" s="1026"/>
      <c r="CP68" s="1026"/>
      <c r="CQ68" s="1027"/>
      <c r="CR68" s="1025"/>
      <c r="CS68" s="1026"/>
      <c r="CT68" s="1026"/>
      <c r="CU68" s="1026"/>
      <c r="CV68" s="1027"/>
      <c r="CW68" s="1025"/>
      <c r="CX68" s="1026"/>
      <c r="CY68" s="1026"/>
      <c r="CZ68" s="1026"/>
      <c r="DA68" s="1027"/>
      <c r="DB68" s="1025"/>
      <c r="DC68" s="1026"/>
      <c r="DD68" s="1026"/>
      <c r="DE68" s="1026"/>
      <c r="DF68" s="1027"/>
      <c r="DG68" s="1025"/>
      <c r="DH68" s="1026"/>
      <c r="DI68" s="1026"/>
      <c r="DJ68" s="1026"/>
      <c r="DK68" s="1027"/>
      <c r="DL68" s="1025"/>
      <c r="DM68" s="1026"/>
      <c r="DN68" s="1026"/>
      <c r="DO68" s="1026"/>
      <c r="DP68" s="1027"/>
      <c r="DQ68" s="1025"/>
      <c r="DR68" s="1026"/>
      <c r="DS68" s="1026"/>
      <c r="DT68" s="1026"/>
      <c r="DU68" s="1027"/>
      <c r="DV68" s="1010"/>
      <c r="DW68" s="1011"/>
      <c r="DX68" s="1011"/>
      <c r="DY68" s="1011"/>
      <c r="DZ68" s="1012"/>
      <c r="EA68" s="226"/>
    </row>
    <row r="69" spans="1:131" s="227" customFormat="1" ht="26.25" customHeight="1" x14ac:dyDescent="0.15">
      <c r="A69" s="241">
        <v>2</v>
      </c>
      <c r="B69" s="1043" t="s">
        <v>570</v>
      </c>
      <c r="C69" s="1044"/>
      <c r="D69" s="1044"/>
      <c r="E69" s="1044"/>
      <c r="F69" s="1044"/>
      <c r="G69" s="1044"/>
      <c r="H69" s="1044"/>
      <c r="I69" s="1044"/>
      <c r="J69" s="1044"/>
      <c r="K69" s="1044"/>
      <c r="L69" s="1044"/>
      <c r="M69" s="1044"/>
      <c r="N69" s="1044"/>
      <c r="O69" s="1044"/>
      <c r="P69" s="1045"/>
      <c r="Q69" s="1046">
        <v>11954</v>
      </c>
      <c r="R69" s="1040"/>
      <c r="S69" s="1040"/>
      <c r="T69" s="1040"/>
      <c r="U69" s="1040"/>
      <c r="V69" s="1040">
        <v>11741</v>
      </c>
      <c r="W69" s="1040"/>
      <c r="X69" s="1040"/>
      <c r="Y69" s="1040"/>
      <c r="Z69" s="1040"/>
      <c r="AA69" s="1040">
        <v>213</v>
      </c>
      <c r="AB69" s="1040"/>
      <c r="AC69" s="1040"/>
      <c r="AD69" s="1040"/>
      <c r="AE69" s="1040"/>
      <c r="AF69" s="1040">
        <v>213</v>
      </c>
      <c r="AG69" s="1040"/>
      <c r="AH69" s="1040"/>
      <c r="AI69" s="1040"/>
      <c r="AJ69" s="1040"/>
      <c r="AK69" s="1040" t="s">
        <v>584</v>
      </c>
      <c r="AL69" s="1040"/>
      <c r="AM69" s="1040"/>
      <c r="AN69" s="1040"/>
      <c r="AO69" s="1040"/>
      <c r="AP69" s="1040" t="s">
        <v>584</v>
      </c>
      <c r="AQ69" s="1040"/>
      <c r="AR69" s="1040"/>
      <c r="AS69" s="1040"/>
      <c r="AT69" s="1040"/>
      <c r="AU69" s="1040" t="s">
        <v>584</v>
      </c>
      <c r="AV69" s="1040"/>
      <c r="AW69" s="1040"/>
      <c r="AX69" s="1040"/>
      <c r="AY69" s="1040"/>
      <c r="AZ69" s="1041"/>
      <c r="BA69" s="1041"/>
      <c r="BB69" s="1041"/>
      <c r="BC69" s="1041"/>
      <c r="BD69" s="1042"/>
      <c r="BE69" s="245"/>
      <c r="BF69" s="245"/>
      <c r="BG69" s="245"/>
      <c r="BH69" s="245"/>
      <c r="BI69" s="245"/>
      <c r="BJ69" s="245"/>
      <c r="BK69" s="245"/>
      <c r="BL69" s="245"/>
      <c r="BM69" s="245"/>
      <c r="BN69" s="245"/>
      <c r="BO69" s="245"/>
      <c r="BP69" s="245"/>
      <c r="BQ69" s="242">
        <v>63</v>
      </c>
      <c r="BR69" s="247"/>
      <c r="BS69" s="1022"/>
      <c r="BT69" s="1023"/>
      <c r="BU69" s="1023"/>
      <c r="BV69" s="1023"/>
      <c r="BW69" s="1023"/>
      <c r="BX69" s="1023"/>
      <c r="BY69" s="1023"/>
      <c r="BZ69" s="1023"/>
      <c r="CA69" s="1023"/>
      <c r="CB69" s="1023"/>
      <c r="CC69" s="1023"/>
      <c r="CD69" s="1023"/>
      <c r="CE69" s="1023"/>
      <c r="CF69" s="1023"/>
      <c r="CG69" s="1024"/>
      <c r="CH69" s="1025"/>
      <c r="CI69" s="1026"/>
      <c r="CJ69" s="1026"/>
      <c r="CK69" s="1026"/>
      <c r="CL69" s="1027"/>
      <c r="CM69" s="1025"/>
      <c r="CN69" s="1026"/>
      <c r="CO69" s="1026"/>
      <c r="CP69" s="1026"/>
      <c r="CQ69" s="1027"/>
      <c r="CR69" s="1025"/>
      <c r="CS69" s="1026"/>
      <c r="CT69" s="1026"/>
      <c r="CU69" s="1026"/>
      <c r="CV69" s="1027"/>
      <c r="CW69" s="1025"/>
      <c r="CX69" s="1026"/>
      <c r="CY69" s="1026"/>
      <c r="CZ69" s="1026"/>
      <c r="DA69" s="1027"/>
      <c r="DB69" s="1025"/>
      <c r="DC69" s="1026"/>
      <c r="DD69" s="1026"/>
      <c r="DE69" s="1026"/>
      <c r="DF69" s="1027"/>
      <c r="DG69" s="1025"/>
      <c r="DH69" s="1026"/>
      <c r="DI69" s="1026"/>
      <c r="DJ69" s="1026"/>
      <c r="DK69" s="1027"/>
      <c r="DL69" s="1025"/>
      <c r="DM69" s="1026"/>
      <c r="DN69" s="1026"/>
      <c r="DO69" s="1026"/>
      <c r="DP69" s="1027"/>
      <c r="DQ69" s="1025"/>
      <c r="DR69" s="1026"/>
      <c r="DS69" s="1026"/>
      <c r="DT69" s="1026"/>
      <c r="DU69" s="1027"/>
      <c r="DV69" s="1010"/>
      <c r="DW69" s="1011"/>
      <c r="DX69" s="1011"/>
      <c r="DY69" s="1011"/>
      <c r="DZ69" s="1012"/>
      <c r="EA69" s="226"/>
    </row>
    <row r="70" spans="1:131" s="227" customFormat="1" ht="26.25" customHeight="1" x14ac:dyDescent="0.15">
      <c r="A70" s="241">
        <v>3</v>
      </c>
      <c r="B70" s="1043" t="s">
        <v>571</v>
      </c>
      <c r="C70" s="1044"/>
      <c r="D70" s="1044"/>
      <c r="E70" s="1044"/>
      <c r="F70" s="1044"/>
      <c r="G70" s="1044"/>
      <c r="H70" s="1044"/>
      <c r="I70" s="1044"/>
      <c r="J70" s="1044"/>
      <c r="K70" s="1044"/>
      <c r="L70" s="1044"/>
      <c r="M70" s="1044"/>
      <c r="N70" s="1044"/>
      <c r="O70" s="1044"/>
      <c r="P70" s="1045"/>
      <c r="Q70" s="1046">
        <v>59</v>
      </c>
      <c r="R70" s="1040"/>
      <c r="S70" s="1040"/>
      <c r="T70" s="1040"/>
      <c r="U70" s="1040"/>
      <c r="V70" s="1040">
        <v>59</v>
      </c>
      <c r="W70" s="1040"/>
      <c r="X70" s="1040"/>
      <c r="Y70" s="1040"/>
      <c r="Z70" s="1040"/>
      <c r="AA70" s="1040" t="s">
        <v>584</v>
      </c>
      <c r="AB70" s="1040"/>
      <c r="AC70" s="1040"/>
      <c r="AD70" s="1040"/>
      <c r="AE70" s="1040"/>
      <c r="AF70" s="1040" t="s">
        <v>584</v>
      </c>
      <c r="AG70" s="1040"/>
      <c r="AH70" s="1040"/>
      <c r="AI70" s="1040"/>
      <c r="AJ70" s="1040"/>
      <c r="AK70" s="1040" t="s">
        <v>584</v>
      </c>
      <c r="AL70" s="1040"/>
      <c r="AM70" s="1040"/>
      <c r="AN70" s="1040"/>
      <c r="AO70" s="1040"/>
      <c r="AP70" s="1040" t="s">
        <v>584</v>
      </c>
      <c r="AQ70" s="1040"/>
      <c r="AR70" s="1040"/>
      <c r="AS70" s="1040"/>
      <c r="AT70" s="1040"/>
      <c r="AU70" s="1040" t="s">
        <v>584</v>
      </c>
      <c r="AV70" s="1040"/>
      <c r="AW70" s="1040"/>
      <c r="AX70" s="1040"/>
      <c r="AY70" s="1040"/>
      <c r="AZ70" s="1041"/>
      <c r="BA70" s="1041"/>
      <c r="BB70" s="1041"/>
      <c r="BC70" s="1041"/>
      <c r="BD70" s="1042"/>
      <c r="BE70" s="245"/>
      <c r="BF70" s="245"/>
      <c r="BG70" s="245"/>
      <c r="BH70" s="245"/>
      <c r="BI70" s="245"/>
      <c r="BJ70" s="245"/>
      <c r="BK70" s="245"/>
      <c r="BL70" s="245"/>
      <c r="BM70" s="245"/>
      <c r="BN70" s="245"/>
      <c r="BO70" s="245"/>
      <c r="BP70" s="245"/>
      <c r="BQ70" s="242">
        <v>64</v>
      </c>
      <c r="BR70" s="247"/>
      <c r="BS70" s="1022"/>
      <c r="BT70" s="1023"/>
      <c r="BU70" s="1023"/>
      <c r="BV70" s="1023"/>
      <c r="BW70" s="1023"/>
      <c r="BX70" s="1023"/>
      <c r="BY70" s="1023"/>
      <c r="BZ70" s="1023"/>
      <c r="CA70" s="1023"/>
      <c r="CB70" s="1023"/>
      <c r="CC70" s="1023"/>
      <c r="CD70" s="1023"/>
      <c r="CE70" s="1023"/>
      <c r="CF70" s="1023"/>
      <c r="CG70" s="1024"/>
      <c r="CH70" s="1025"/>
      <c r="CI70" s="1026"/>
      <c r="CJ70" s="1026"/>
      <c r="CK70" s="1026"/>
      <c r="CL70" s="1027"/>
      <c r="CM70" s="1025"/>
      <c r="CN70" s="1026"/>
      <c r="CO70" s="1026"/>
      <c r="CP70" s="1026"/>
      <c r="CQ70" s="1027"/>
      <c r="CR70" s="1025"/>
      <c r="CS70" s="1026"/>
      <c r="CT70" s="1026"/>
      <c r="CU70" s="1026"/>
      <c r="CV70" s="1027"/>
      <c r="CW70" s="1025"/>
      <c r="CX70" s="1026"/>
      <c r="CY70" s="1026"/>
      <c r="CZ70" s="1026"/>
      <c r="DA70" s="1027"/>
      <c r="DB70" s="1025"/>
      <c r="DC70" s="1026"/>
      <c r="DD70" s="1026"/>
      <c r="DE70" s="1026"/>
      <c r="DF70" s="1027"/>
      <c r="DG70" s="1025"/>
      <c r="DH70" s="1026"/>
      <c r="DI70" s="1026"/>
      <c r="DJ70" s="1026"/>
      <c r="DK70" s="1027"/>
      <c r="DL70" s="1025"/>
      <c r="DM70" s="1026"/>
      <c r="DN70" s="1026"/>
      <c r="DO70" s="1026"/>
      <c r="DP70" s="1027"/>
      <c r="DQ70" s="1025"/>
      <c r="DR70" s="1026"/>
      <c r="DS70" s="1026"/>
      <c r="DT70" s="1026"/>
      <c r="DU70" s="1027"/>
      <c r="DV70" s="1010"/>
      <c r="DW70" s="1011"/>
      <c r="DX70" s="1011"/>
      <c r="DY70" s="1011"/>
      <c r="DZ70" s="1012"/>
      <c r="EA70" s="226"/>
    </row>
    <row r="71" spans="1:131" s="227" customFormat="1" ht="26.25" customHeight="1" x14ac:dyDescent="0.15">
      <c r="A71" s="241">
        <v>4</v>
      </c>
      <c r="B71" s="1043" t="s">
        <v>572</v>
      </c>
      <c r="C71" s="1044"/>
      <c r="D71" s="1044"/>
      <c r="E71" s="1044"/>
      <c r="F71" s="1044"/>
      <c r="G71" s="1044"/>
      <c r="H71" s="1044"/>
      <c r="I71" s="1044"/>
      <c r="J71" s="1044"/>
      <c r="K71" s="1044"/>
      <c r="L71" s="1044"/>
      <c r="M71" s="1044"/>
      <c r="N71" s="1044"/>
      <c r="O71" s="1044"/>
      <c r="P71" s="1045"/>
      <c r="Q71" s="1046">
        <v>185</v>
      </c>
      <c r="R71" s="1040"/>
      <c r="S71" s="1040"/>
      <c r="T71" s="1040"/>
      <c r="U71" s="1040"/>
      <c r="V71" s="1040">
        <v>177</v>
      </c>
      <c r="W71" s="1040"/>
      <c r="X71" s="1040"/>
      <c r="Y71" s="1040"/>
      <c r="Z71" s="1040"/>
      <c r="AA71" s="1040">
        <v>8</v>
      </c>
      <c r="AB71" s="1040"/>
      <c r="AC71" s="1040"/>
      <c r="AD71" s="1040"/>
      <c r="AE71" s="1040"/>
      <c r="AF71" s="1040">
        <v>8</v>
      </c>
      <c r="AG71" s="1040"/>
      <c r="AH71" s="1040"/>
      <c r="AI71" s="1040"/>
      <c r="AJ71" s="1040"/>
      <c r="AK71" s="1040" t="s">
        <v>584</v>
      </c>
      <c r="AL71" s="1040"/>
      <c r="AM71" s="1040"/>
      <c r="AN71" s="1040"/>
      <c r="AO71" s="1040"/>
      <c r="AP71" s="1040" t="s">
        <v>585</v>
      </c>
      <c r="AQ71" s="1040"/>
      <c r="AR71" s="1040"/>
      <c r="AS71" s="1040"/>
      <c r="AT71" s="1040"/>
      <c r="AU71" s="1040" t="s">
        <v>584</v>
      </c>
      <c r="AV71" s="1040"/>
      <c r="AW71" s="1040"/>
      <c r="AX71" s="1040"/>
      <c r="AY71" s="1040"/>
      <c r="AZ71" s="1041"/>
      <c r="BA71" s="1041"/>
      <c r="BB71" s="1041"/>
      <c r="BC71" s="1041"/>
      <c r="BD71" s="1042"/>
      <c r="BE71" s="245"/>
      <c r="BF71" s="245"/>
      <c r="BG71" s="245"/>
      <c r="BH71" s="245"/>
      <c r="BI71" s="245"/>
      <c r="BJ71" s="245"/>
      <c r="BK71" s="245"/>
      <c r="BL71" s="245"/>
      <c r="BM71" s="245"/>
      <c r="BN71" s="245"/>
      <c r="BO71" s="245"/>
      <c r="BP71" s="245"/>
      <c r="BQ71" s="242">
        <v>65</v>
      </c>
      <c r="BR71" s="247"/>
      <c r="BS71" s="1022"/>
      <c r="BT71" s="1023"/>
      <c r="BU71" s="1023"/>
      <c r="BV71" s="1023"/>
      <c r="BW71" s="1023"/>
      <c r="BX71" s="1023"/>
      <c r="BY71" s="1023"/>
      <c r="BZ71" s="1023"/>
      <c r="CA71" s="1023"/>
      <c r="CB71" s="1023"/>
      <c r="CC71" s="1023"/>
      <c r="CD71" s="1023"/>
      <c r="CE71" s="1023"/>
      <c r="CF71" s="1023"/>
      <c r="CG71" s="1024"/>
      <c r="CH71" s="1025"/>
      <c r="CI71" s="1026"/>
      <c r="CJ71" s="1026"/>
      <c r="CK71" s="1026"/>
      <c r="CL71" s="1027"/>
      <c r="CM71" s="1025"/>
      <c r="CN71" s="1026"/>
      <c r="CO71" s="1026"/>
      <c r="CP71" s="1026"/>
      <c r="CQ71" s="1027"/>
      <c r="CR71" s="1025"/>
      <c r="CS71" s="1026"/>
      <c r="CT71" s="1026"/>
      <c r="CU71" s="1026"/>
      <c r="CV71" s="1027"/>
      <c r="CW71" s="1025"/>
      <c r="CX71" s="1026"/>
      <c r="CY71" s="1026"/>
      <c r="CZ71" s="1026"/>
      <c r="DA71" s="1027"/>
      <c r="DB71" s="1025"/>
      <c r="DC71" s="1026"/>
      <c r="DD71" s="1026"/>
      <c r="DE71" s="1026"/>
      <c r="DF71" s="1027"/>
      <c r="DG71" s="1025"/>
      <c r="DH71" s="1026"/>
      <c r="DI71" s="1026"/>
      <c r="DJ71" s="1026"/>
      <c r="DK71" s="1027"/>
      <c r="DL71" s="1025"/>
      <c r="DM71" s="1026"/>
      <c r="DN71" s="1026"/>
      <c r="DO71" s="1026"/>
      <c r="DP71" s="1027"/>
      <c r="DQ71" s="1025"/>
      <c r="DR71" s="1026"/>
      <c r="DS71" s="1026"/>
      <c r="DT71" s="1026"/>
      <c r="DU71" s="1027"/>
      <c r="DV71" s="1010"/>
      <c r="DW71" s="1011"/>
      <c r="DX71" s="1011"/>
      <c r="DY71" s="1011"/>
      <c r="DZ71" s="1012"/>
      <c r="EA71" s="226"/>
    </row>
    <row r="72" spans="1:131" s="227" customFormat="1" ht="26.25" customHeight="1" x14ac:dyDescent="0.15">
      <c r="A72" s="241">
        <v>5</v>
      </c>
      <c r="B72" s="1043" t="s">
        <v>573</v>
      </c>
      <c r="C72" s="1044"/>
      <c r="D72" s="1044"/>
      <c r="E72" s="1044"/>
      <c r="F72" s="1044"/>
      <c r="G72" s="1044"/>
      <c r="H72" s="1044"/>
      <c r="I72" s="1044"/>
      <c r="J72" s="1044"/>
      <c r="K72" s="1044"/>
      <c r="L72" s="1044"/>
      <c r="M72" s="1044"/>
      <c r="N72" s="1044"/>
      <c r="O72" s="1044"/>
      <c r="P72" s="1045"/>
      <c r="Q72" s="1046">
        <v>1962</v>
      </c>
      <c r="R72" s="1040"/>
      <c r="S72" s="1040"/>
      <c r="T72" s="1040"/>
      <c r="U72" s="1040"/>
      <c r="V72" s="1040">
        <v>1960</v>
      </c>
      <c r="W72" s="1040"/>
      <c r="X72" s="1040"/>
      <c r="Y72" s="1040"/>
      <c r="Z72" s="1040"/>
      <c r="AA72" s="1040">
        <v>2</v>
      </c>
      <c r="AB72" s="1040"/>
      <c r="AC72" s="1040"/>
      <c r="AD72" s="1040"/>
      <c r="AE72" s="1040"/>
      <c r="AF72" s="1040">
        <v>2</v>
      </c>
      <c r="AG72" s="1040"/>
      <c r="AH72" s="1040"/>
      <c r="AI72" s="1040"/>
      <c r="AJ72" s="1040"/>
      <c r="AK72" s="1040">
        <v>4</v>
      </c>
      <c r="AL72" s="1040"/>
      <c r="AM72" s="1040"/>
      <c r="AN72" s="1040"/>
      <c r="AO72" s="1040"/>
      <c r="AP72" s="1040">
        <v>1220</v>
      </c>
      <c r="AQ72" s="1040"/>
      <c r="AR72" s="1040"/>
      <c r="AS72" s="1040"/>
      <c r="AT72" s="1040"/>
      <c r="AU72" s="1040">
        <v>39</v>
      </c>
      <c r="AV72" s="1040"/>
      <c r="AW72" s="1040"/>
      <c r="AX72" s="1040"/>
      <c r="AY72" s="1040"/>
      <c r="AZ72" s="1041"/>
      <c r="BA72" s="1041"/>
      <c r="BB72" s="1041"/>
      <c r="BC72" s="1041"/>
      <c r="BD72" s="1042"/>
      <c r="BE72" s="245"/>
      <c r="BF72" s="245"/>
      <c r="BG72" s="245"/>
      <c r="BH72" s="245"/>
      <c r="BI72" s="245"/>
      <c r="BJ72" s="245"/>
      <c r="BK72" s="245"/>
      <c r="BL72" s="245"/>
      <c r="BM72" s="245"/>
      <c r="BN72" s="245"/>
      <c r="BO72" s="245"/>
      <c r="BP72" s="245"/>
      <c r="BQ72" s="242">
        <v>66</v>
      </c>
      <c r="BR72" s="247"/>
      <c r="BS72" s="1022"/>
      <c r="BT72" s="1023"/>
      <c r="BU72" s="1023"/>
      <c r="BV72" s="1023"/>
      <c r="BW72" s="1023"/>
      <c r="BX72" s="1023"/>
      <c r="BY72" s="1023"/>
      <c r="BZ72" s="1023"/>
      <c r="CA72" s="1023"/>
      <c r="CB72" s="1023"/>
      <c r="CC72" s="1023"/>
      <c r="CD72" s="1023"/>
      <c r="CE72" s="1023"/>
      <c r="CF72" s="1023"/>
      <c r="CG72" s="1024"/>
      <c r="CH72" s="1025"/>
      <c r="CI72" s="1026"/>
      <c r="CJ72" s="1026"/>
      <c r="CK72" s="1026"/>
      <c r="CL72" s="1027"/>
      <c r="CM72" s="1025"/>
      <c r="CN72" s="1026"/>
      <c r="CO72" s="1026"/>
      <c r="CP72" s="1026"/>
      <c r="CQ72" s="1027"/>
      <c r="CR72" s="1025"/>
      <c r="CS72" s="1026"/>
      <c r="CT72" s="1026"/>
      <c r="CU72" s="1026"/>
      <c r="CV72" s="1027"/>
      <c r="CW72" s="1025"/>
      <c r="CX72" s="1026"/>
      <c r="CY72" s="1026"/>
      <c r="CZ72" s="1026"/>
      <c r="DA72" s="1027"/>
      <c r="DB72" s="1025"/>
      <c r="DC72" s="1026"/>
      <c r="DD72" s="1026"/>
      <c r="DE72" s="1026"/>
      <c r="DF72" s="1027"/>
      <c r="DG72" s="1025"/>
      <c r="DH72" s="1026"/>
      <c r="DI72" s="1026"/>
      <c r="DJ72" s="1026"/>
      <c r="DK72" s="1027"/>
      <c r="DL72" s="1025"/>
      <c r="DM72" s="1026"/>
      <c r="DN72" s="1026"/>
      <c r="DO72" s="1026"/>
      <c r="DP72" s="1027"/>
      <c r="DQ72" s="1025"/>
      <c r="DR72" s="1026"/>
      <c r="DS72" s="1026"/>
      <c r="DT72" s="1026"/>
      <c r="DU72" s="1027"/>
      <c r="DV72" s="1010"/>
      <c r="DW72" s="1011"/>
      <c r="DX72" s="1011"/>
      <c r="DY72" s="1011"/>
      <c r="DZ72" s="1012"/>
      <c r="EA72" s="226"/>
    </row>
    <row r="73" spans="1:131" s="227" customFormat="1" ht="26.25" customHeight="1" x14ac:dyDescent="0.15">
      <c r="A73" s="241">
        <v>6</v>
      </c>
      <c r="B73" s="1043" t="s">
        <v>574</v>
      </c>
      <c r="C73" s="1044"/>
      <c r="D73" s="1044"/>
      <c r="E73" s="1044"/>
      <c r="F73" s="1044"/>
      <c r="G73" s="1044"/>
      <c r="H73" s="1044"/>
      <c r="I73" s="1044"/>
      <c r="J73" s="1044"/>
      <c r="K73" s="1044"/>
      <c r="L73" s="1044"/>
      <c r="M73" s="1044"/>
      <c r="N73" s="1044"/>
      <c r="O73" s="1044"/>
      <c r="P73" s="1045"/>
      <c r="Q73" s="1046">
        <v>437</v>
      </c>
      <c r="R73" s="1040"/>
      <c r="S73" s="1040"/>
      <c r="T73" s="1040"/>
      <c r="U73" s="1040"/>
      <c r="V73" s="1040">
        <v>378</v>
      </c>
      <c r="W73" s="1040"/>
      <c r="X73" s="1040"/>
      <c r="Y73" s="1040"/>
      <c r="Z73" s="1040"/>
      <c r="AA73" s="1040">
        <v>59</v>
      </c>
      <c r="AB73" s="1040"/>
      <c r="AC73" s="1040"/>
      <c r="AD73" s="1040"/>
      <c r="AE73" s="1040"/>
      <c r="AF73" s="1040">
        <v>59</v>
      </c>
      <c r="AG73" s="1040"/>
      <c r="AH73" s="1040"/>
      <c r="AI73" s="1040"/>
      <c r="AJ73" s="1040"/>
      <c r="AK73" s="1040" t="s">
        <v>584</v>
      </c>
      <c r="AL73" s="1040"/>
      <c r="AM73" s="1040"/>
      <c r="AN73" s="1040"/>
      <c r="AO73" s="1040"/>
      <c r="AP73" s="1040">
        <v>47</v>
      </c>
      <c r="AQ73" s="1040"/>
      <c r="AR73" s="1040"/>
      <c r="AS73" s="1040"/>
      <c r="AT73" s="1040"/>
      <c r="AU73" s="1040">
        <v>1</v>
      </c>
      <c r="AV73" s="1040"/>
      <c r="AW73" s="1040"/>
      <c r="AX73" s="1040"/>
      <c r="AY73" s="1040"/>
      <c r="AZ73" s="1041"/>
      <c r="BA73" s="1041"/>
      <c r="BB73" s="1041"/>
      <c r="BC73" s="1041"/>
      <c r="BD73" s="1042"/>
      <c r="BE73" s="245"/>
      <c r="BF73" s="245"/>
      <c r="BG73" s="245"/>
      <c r="BH73" s="245"/>
      <c r="BI73" s="245"/>
      <c r="BJ73" s="245"/>
      <c r="BK73" s="245"/>
      <c r="BL73" s="245"/>
      <c r="BM73" s="245"/>
      <c r="BN73" s="245"/>
      <c r="BO73" s="245"/>
      <c r="BP73" s="245"/>
      <c r="BQ73" s="242">
        <v>67</v>
      </c>
      <c r="BR73" s="247"/>
      <c r="BS73" s="1022"/>
      <c r="BT73" s="1023"/>
      <c r="BU73" s="1023"/>
      <c r="BV73" s="1023"/>
      <c r="BW73" s="1023"/>
      <c r="BX73" s="1023"/>
      <c r="BY73" s="1023"/>
      <c r="BZ73" s="1023"/>
      <c r="CA73" s="1023"/>
      <c r="CB73" s="1023"/>
      <c r="CC73" s="1023"/>
      <c r="CD73" s="1023"/>
      <c r="CE73" s="1023"/>
      <c r="CF73" s="1023"/>
      <c r="CG73" s="1024"/>
      <c r="CH73" s="1025"/>
      <c r="CI73" s="1026"/>
      <c r="CJ73" s="1026"/>
      <c r="CK73" s="1026"/>
      <c r="CL73" s="1027"/>
      <c r="CM73" s="1025"/>
      <c r="CN73" s="1026"/>
      <c r="CO73" s="1026"/>
      <c r="CP73" s="1026"/>
      <c r="CQ73" s="1027"/>
      <c r="CR73" s="1025"/>
      <c r="CS73" s="1026"/>
      <c r="CT73" s="1026"/>
      <c r="CU73" s="1026"/>
      <c r="CV73" s="1027"/>
      <c r="CW73" s="1025"/>
      <c r="CX73" s="1026"/>
      <c r="CY73" s="1026"/>
      <c r="CZ73" s="1026"/>
      <c r="DA73" s="1027"/>
      <c r="DB73" s="1025"/>
      <c r="DC73" s="1026"/>
      <c r="DD73" s="1026"/>
      <c r="DE73" s="1026"/>
      <c r="DF73" s="1027"/>
      <c r="DG73" s="1025"/>
      <c r="DH73" s="1026"/>
      <c r="DI73" s="1026"/>
      <c r="DJ73" s="1026"/>
      <c r="DK73" s="1027"/>
      <c r="DL73" s="1025"/>
      <c r="DM73" s="1026"/>
      <c r="DN73" s="1026"/>
      <c r="DO73" s="1026"/>
      <c r="DP73" s="1027"/>
      <c r="DQ73" s="1025"/>
      <c r="DR73" s="1026"/>
      <c r="DS73" s="1026"/>
      <c r="DT73" s="1026"/>
      <c r="DU73" s="1027"/>
      <c r="DV73" s="1010"/>
      <c r="DW73" s="1011"/>
      <c r="DX73" s="1011"/>
      <c r="DY73" s="1011"/>
      <c r="DZ73" s="1012"/>
      <c r="EA73" s="226"/>
    </row>
    <row r="74" spans="1:131" s="227" customFormat="1" ht="26.25" customHeight="1" x14ac:dyDescent="0.15">
      <c r="A74" s="241">
        <v>7</v>
      </c>
      <c r="B74" s="1043" t="s">
        <v>575</v>
      </c>
      <c r="C74" s="1044"/>
      <c r="D74" s="1044"/>
      <c r="E74" s="1044"/>
      <c r="F74" s="1044"/>
      <c r="G74" s="1044"/>
      <c r="H74" s="1044"/>
      <c r="I74" s="1044"/>
      <c r="J74" s="1044"/>
      <c r="K74" s="1044"/>
      <c r="L74" s="1044"/>
      <c r="M74" s="1044"/>
      <c r="N74" s="1044"/>
      <c r="O74" s="1044"/>
      <c r="P74" s="1045"/>
      <c r="Q74" s="1046">
        <v>170</v>
      </c>
      <c r="R74" s="1040"/>
      <c r="S74" s="1040"/>
      <c r="T74" s="1040"/>
      <c r="U74" s="1040"/>
      <c r="V74" s="1040">
        <v>161</v>
      </c>
      <c r="W74" s="1040"/>
      <c r="X74" s="1040"/>
      <c r="Y74" s="1040"/>
      <c r="Z74" s="1040"/>
      <c r="AA74" s="1040">
        <v>9</v>
      </c>
      <c r="AB74" s="1040"/>
      <c r="AC74" s="1040"/>
      <c r="AD74" s="1040"/>
      <c r="AE74" s="1040"/>
      <c r="AF74" s="1040">
        <v>9</v>
      </c>
      <c r="AG74" s="1040"/>
      <c r="AH74" s="1040"/>
      <c r="AI74" s="1040"/>
      <c r="AJ74" s="1040"/>
      <c r="AK74" s="1040">
        <v>15</v>
      </c>
      <c r="AL74" s="1040"/>
      <c r="AM74" s="1040"/>
      <c r="AN74" s="1040"/>
      <c r="AO74" s="1040"/>
      <c r="AP74" s="1040" t="s">
        <v>584</v>
      </c>
      <c r="AQ74" s="1040"/>
      <c r="AR74" s="1040"/>
      <c r="AS74" s="1040"/>
      <c r="AT74" s="1040"/>
      <c r="AU74" s="1040" t="s">
        <v>584</v>
      </c>
      <c r="AV74" s="1040"/>
      <c r="AW74" s="1040"/>
      <c r="AX74" s="1040"/>
      <c r="AY74" s="1040"/>
      <c r="AZ74" s="1041"/>
      <c r="BA74" s="1041"/>
      <c r="BB74" s="1041"/>
      <c r="BC74" s="1041"/>
      <c r="BD74" s="1042"/>
      <c r="BE74" s="245"/>
      <c r="BF74" s="245"/>
      <c r="BG74" s="245"/>
      <c r="BH74" s="245"/>
      <c r="BI74" s="245"/>
      <c r="BJ74" s="245"/>
      <c r="BK74" s="245"/>
      <c r="BL74" s="245"/>
      <c r="BM74" s="245"/>
      <c r="BN74" s="245"/>
      <c r="BO74" s="245"/>
      <c r="BP74" s="245"/>
      <c r="BQ74" s="242">
        <v>68</v>
      </c>
      <c r="BR74" s="247"/>
      <c r="BS74" s="1022"/>
      <c r="BT74" s="1023"/>
      <c r="BU74" s="1023"/>
      <c r="BV74" s="1023"/>
      <c r="BW74" s="1023"/>
      <c r="BX74" s="1023"/>
      <c r="BY74" s="1023"/>
      <c r="BZ74" s="1023"/>
      <c r="CA74" s="1023"/>
      <c r="CB74" s="1023"/>
      <c r="CC74" s="1023"/>
      <c r="CD74" s="1023"/>
      <c r="CE74" s="1023"/>
      <c r="CF74" s="1023"/>
      <c r="CG74" s="1024"/>
      <c r="CH74" s="1025"/>
      <c r="CI74" s="1026"/>
      <c r="CJ74" s="1026"/>
      <c r="CK74" s="1026"/>
      <c r="CL74" s="1027"/>
      <c r="CM74" s="1025"/>
      <c r="CN74" s="1026"/>
      <c r="CO74" s="1026"/>
      <c r="CP74" s="1026"/>
      <c r="CQ74" s="1027"/>
      <c r="CR74" s="1025"/>
      <c r="CS74" s="1026"/>
      <c r="CT74" s="1026"/>
      <c r="CU74" s="1026"/>
      <c r="CV74" s="1027"/>
      <c r="CW74" s="1025"/>
      <c r="CX74" s="1026"/>
      <c r="CY74" s="1026"/>
      <c r="CZ74" s="1026"/>
      <c r="DA74" s="1027"/>
      <c r="DB74" s="1025"/>
      <c r="DC74" s="1026"/>
      <c r="DD74" s="1026"/>
      <c r="DE74" s="1026"/>
      <c r="DF74" s="1027"/>
      <c r="DG74" s="1025"/>
      <c r="DH74" s="1026"/>
      <c r="DI74" s="1026"/>
      <c r="DJ74" s="1026"/>
      <c r="DK74" s="1027"/>
      <c r="DL74" s="1025"/>
      <c r="DM74" s="1026"/>
      <c r="DN74" s="1026"/>
      <c r="DO74" s="1026"/>
      <c r="DP74" s="1027"/>
      <c r="DQ74" s="1025"/>
      <c r="DR74" s="1026"/>
      <c r="DS74" s="1026"/>
      <c r="DT74" s="1026"/>
      <c r="DU74" s="1027"/>
      <c r="DV74" s="1010"/>
      <c r="DW74" s="1011"/>
      <c r="DX74" s="1011"/>
      <c r="DY74" s="1011"/>
      <c r="DZ74" s="1012"/>
      <c r="EA74" s="226"/>
    </row>
    <row r="75" spans="1:131" s="227" customFormat="1" ht="26.25" customHeight="1" x14ac:dyDescent="0.15">
      <c r="A75" s="241">
        <v>8</v>
      </c>
      <c r="B75" s="1043" t="s">
        <v>576</v>
      </c>
      <c r="C75" s="1044"/>
      <c r="D75" s="1044"/>
      <c r="E75" s="1044"/>
      <c r="F75" s="1044"/>
      <c r="G75" s="1044"/>
      <c r="H75" s="1044"/>
      <c r="I75" s="1044"/>
      <c r="J75" s="1044"/>
      <c r="K75" s="1044"/>
      <c r="L75" s="1044"/>
      <c r="M75" s="1044"/>
      <c r="N75" s="1044"/>
      <c r="O75" s="1044"/>
      <c r="P75" s="1045"/>
      <c r="Q75" s="1047">
        <v>204</v>
      </c>
      <c r="R75" s="1048"/>
      <c r="S75" s="1048"/>
      <c r="T75" s="1048"/>
      <c r="U75" s="1049"/>
      <c r="V75" s="1050">
        <v>195</v>
      </c>
      <c r="W75" s="1048"/>
      <c r="X75" s="1048"/>
      <c r="Y75" s="1048"/>
      <c r="Z75" s="1049"/>
      <c r="AA75" s="1050">
        <v>9</v>
      </c>
      <c r="AB75" s="1048"/>
      <c r="AC75" s="1048"/>
      <c r="AD75" s="1048"/>
      <c r="AE75" s="1049"/>
      <c r="AF75" s="1050">
        <v>9</v>
      </c>
      <c r="AG75" s="1048"/>
      <c r="AH75" s="1048"/>
      <c r="AI75" s="1048"/>
      <c r="AJ75" s="1049"/>
      <c r="AK75" s="1050">
        <v>16</v>
      </c>
      <c r="AL75" s="1048"/>
      <c r="AM75" s="1048"/>
      <c r="AN75" s="1048"/>
      <c r="AO75" s="1049"/>
      <c r="AP75" s="1050" t="s">
        <v>584</v>
      </c>
      <c r="AQ75" s="1048"/>
      <c r="AR75" s="1048"/>
      <c r="AS75" s="1048"/>
      <c r="AT75" s="1049"/>
      <c r="AU75" s="1050" t="s">
        <v>584</v>
      </c>
      <c r="AV75" s="1048"/>
      <c r="AW75" s="1048"/>
      <c r="AX75" s="1048"/>
      <c r="AY75" s="1049"/>
      <c r="AZ75" s="1041"/>
      <c r="BA75" s="1041"/>
      <c r="BB75" s="1041"/>
      <c r="BC75" s="1041"/>
      <c r="BD75" s="1042"/>
      <c r="BE75" s="245"/>
      <c r="BF75" s="245"/>
      <c r="BG75" s="245"/>
      <c r="BH75" s="245"/>
      <c r="BI75" s="245"/>
      <c r="BJ75" s="245"/>
      <c r="BK75" s="245"/>
      <c r="BL75" s="245"/>
      <c r="BM75" s="245"/>
      <c r="BN75" s="245"/>
      <c r="BO75" s="245"/>
      <c r="BP75" s="245"/>
      <c r="BQ75" s="242">
        <v>69</v>
      </c>
      <c r="BR75" s="247"/>
      <c r="BS75" s="1022"/>
      <c r="BT75" s="1023"/>
      <c r="BU75" s="1023"/>
      <c r="BV75" s="1023"/>
      <c r="BW75" s="1023"/>
      <c r="BX75" s="1023"/>
      <c r="BY75" s="1023"/>
      <c r="BZ75" s="1023"/>
      <c r="CA75" s="1023"/>
      <c r="CB75" s="1023"/>
      <c r="CC75" s="1023"/>
      <c r="CD75" s="1023"/>
      <c r="CE75" s="1023"/>
      <c r="CF75" s="1023"/>
      <c r="CG75" s="1024"/>
      <c r="CH75" s="1025"/>
      <c r="CI75" s="1026"/>
      <c r="CJ75" s="1026"/>
      <c r="CK75" s="1026"/>
      <c r="CL75" s="1027"/>
      <c r="CM75" s="1025"/>
      <c r="CN75" s="1026"/>
      <c r="CO75" s="1026"/>
      <c r="CP75" s="1026"/>
      <c r="CQ75" s="1027"/>
      <c r="CR75" s="1025"/>
      <c r="CS75" s="1026"/>
      <c r="CT75" s="1026"/>
      <c r="CU75" s="1026"/>
      <c r="CV75" s="1027"/>
      <c r="CW75" s="1025"/>
      <c r="CX75" s="1026"/>
      <c r="CY75" s="1026"/>
      <c r="CZ75" s="1026"/>
      <c r="DA75" s="1027"/>
      <c r="DB75" s="1025"/>
      <c r="DC75" s="1026"/>
      <c r="DD75" s="1026"/>
      <c r="DE75" s="1026"/>
      <c r="DF75" s="1027"/>
      <c r="DG75" s="1025"/>
      <c r="DH75" s="1026"/>
      <c r="DI75" s="1026"/>
      <c r="DJ75" s="1026"/>
      <c r="DK75" s="1027"/>
      <c r="DL75" s="1025"/>
      <c r="DM75" s="1026"/>
      <c r="DN75" s="1026"/>
      <c r="DO75" s="1026"/>
      <c r="DP75" s="1027"/>
      <c r="DQ75" s="1025"/>
      <c r="DR75" s="1026"/>
      <c r="DS75" s="1026"/>
      <c r="DT75" s="1026"/>
      <c r="DU75" s="1027"/>
      <c r="DV75" s="1010"/>
      <c r="DW75" s="1011"/>
      <c r="DX75" s="1011"/>
      <c r="DY75" s="1011"/>
      <c r="DZ75" s="1012"/>
      <c r="EA75" s="226"/>
    </row>
    <row r="76" spans="1:131" s="227" customFormat="1" ht="26.25" customHeight="1" x14ac:dyDescent="0.15">
      <c r="A76" s="241">
        <v>9</v>
      </c>
      <c r="B76" s="1043" t="s">
        <v>577</v>
      </c>
      <c r="C76" s="1044"/>
      <c r="D76" s="1044"/>
      <c r="E76" s="1044"/>
      <c r="F76" s="1044"/>
      <c r="G76" s="1044"/>
      <c r="H76" s="1044"/>
      <c r="I76" s="1044"/>
      <c r="J76" s="1044"/>
      <c r="K76" s="1044"/>
      <c r="L76" s="1044"/>
      <c r="M76" s="1044"/>
      <c r="N76" s="1044"/>
      <c r="O76" s="1044"/>
      <c r="P76" s="1045"/>
      <c r="Q76" s="1047">
        <v>66</v>
      </c>
      <c r="R76" s="1048"/>
      <c r="S76" s="1048"/>
      <c r="T76" s="1048"/>
      <c r="U76" s="1049"/>
      <c r="V76" s="1050">
        <v>66</v>
      </c>
      <c r="W76" s="1048"/>
      <c r="X76" s="1048"/>
      <c r="Y76" s="1048"/>
      <c r="Z76" s="1049"/>
      <c r="AA76" s="1050" t="s">
        <v>584</v>
      </c>
      <c r="AB76" s="1048"/>
      <c r="AC76" s="1048"/>
      <c r="AD76" s="1048"/>
      <c r="AE76" s="1049"/>
      <c r="AF76" s="1050" t="s">
        <v>584</v>
      </c>
      <c r="AG76" s="1048"/>
      <c r="AH76" s="1048"/>
      <c r="AI76" s="1048"/>
      <c r="AJ76" s="1049"/>
      <c r="AK76" s="1050" t="s">
        <v>584</v>
      </c>
      <c r="AL76" s="1048"/>
      <c r="AM76" s="1048"/>
      <c r="AN76" s="1048"/>
      <c r="AO76" s="1049"/>
      <c r="AP76" s="1050" t="s">
        <v>584</v>
      </c>
      <c r="AQ76" s="1048"/>
      <c r="AR76" s="1048"/>
      <c r="AS76" s="1048"/>
      <c r="AT76" s="1049"/>
      <c r="AU76" s="1050" t="s">
        <v>584</v>
      </c>
      <c r="AV76" s="1048"/>
      <c r="AW76" s="1048"/>
      <c r="AX76" s="1048"/>
      <c r="AY76" s="1049"/>
      <c r="AZ76" s="1041"/>
      <c r="BA76" s="1041"/>
      <c r="BB76" s="1041"/>
      <c r="BC76" s="1041"/>
      <c r="BD76" s="1042"/>
      <c r="BE76" s="245"/>
      <c r="BF76" s="245"/>
      <c r="BG76" s="245"/>
      <c r="BH76" s="245"/>
      <c r="BI76" s="245"/>
      <c r="BJ76" s="245"/>
      <c r="BK76" s="245"/>
      <c r="BL76" s="245"/>
      <c r="BM76" s="245"/>
      <c r="BN76" s="245"/>
      <c r="BO76" s="245"/>
      <c r="BP76" s="245"/>
      <c r="BQ76" s="242">
        <v>70</v>
      </c>
      <c r="BR76" s="247"/>
      <c r="BS76" s="1022"/>
      <c r="BT76" s="1023"/>
      <c r="BU76" s="1023"/>
      <c r="BV76" s="1023"/>
      <c r="BW76" s="1023"/>
      <c r="BX76" s="1023"/>
      <c r="BY76" s="1023"/>
      <c r="BZ76" s="1023"/>
      <c r="CA76" s="1023"/>
      <c r="CB76" s="1023"/>
      <c r="CC76" s="1023"/>
      <c r="CD76" s="1023"/>
      <c r="CE76" s="1023"/>
      <c r="CF76" s="1023"/>
      <c r="CG76" s="1024"/>
      <c r="CH76" s="1025"/>
      <c r="CI76" s="1026"/>
      <c r="CJ76" s="1026"/>
      <c r="CK76" s="1026"/>
      <c r="CL76" s="1027"/>
      <c r="CM76" s="1025"/>
      <c r="CN76" s="1026"/>
      <c r="CO76" s="1026"/>
      <c r="CP76" s="1026"/>
      <c r="CQ76" s="1027"/>
      <c r="CR76" s="1025"/>
      <c r="CS76" s="1026"/>
      <c r="CT76" s="1026"/>
      <c r="CU76" s="1026"/>
      <c r="CV76" s="1027"/>
      <c r="CW76" s="1025"/>
      <c r="CX76" s="1026"/>
      <c r="CY76" s="1026"/>
      <c r="CZ76" s="1026"/>
      <c r="DA76" s="1027"/>
      <c r="DB76" s="1025"/>
      <c r="DC76" s="1026"/>
      <c r="DD76" s="1026"/>
      <c r="DE76" s="1026"/>
      <c r="DF76" s="1027"/>
      <c r="DG76" s="1025"/>
      <c r="DH76" s="1026"/>
      <c r="DI76" s="1026"/>
      <c r="DJ76" s="1026"/>
      <c r="DK76" s="1027"/>
      <c r="DL76" s="1025"/>
      <c r="DM76" s="1026"/>
      <c r="DN76" s="1026"/>
      <c r="DO76" s="1026"/>
      <c r="DP76" s="1027"/>
      <c r="DQ76" s="1025"/>
      <c r="DR76" s="1026"/>
      <c r="DS76" s="1026"/>
      <c r="DT76" s="1026"/>
      <c r="DU76" s="1027"/>
      <c r="DV76" s="1010"/>
      <c r="DW76" s="1011"/>
      <c r="DX76" s="1011"/>
      <c r="DY76" s="1011"/>
      <c r="DZ76" s="1012"/>
      <c r="EA76" s="226"/>
    </row>
    <row r="77" spans="1:131" s="227" customFormat="1" ht="26.25" customHeight="1" x14ac:dyDescent="0.15">
      <c r="A77" s="241">
        <v>10</v>
      </c>
      <c r="B77" s="1043" t="s">
        <v>578</v>
      </c>
      <c r="C77" s="1044"/>
      <c r="D77" s="1044"/>
      <c r="E77" s="1044"/>
      <c r="F77" s="1044"/>
      <c r="G77" s="1044"/>
      <c r="H77" s="1044"/>
      <c r="I77" s="1044"/>
      <c r="J77" s="1044"/>
      <c r="K77" s="1044"/>
      <c r="L77" s="1044"/>
      <c r="M77" s="1044"/>
      <c r="N77" s="1044"/>
      <c r="O77" s="1044"/>
      <c r="P77" s="1045"/>
      <c r="Q77" s="1047">
        <v>1054</v>
      </c>
      <c r="R77" s="1048"/>
      <c r="S77" s="1048"/>
      <c r="T77" s="1048"/>
      <c r="U77" s="1049"/>
      <c r="V77" s="1050">
        <v>1025</v>
      </c>
      <c r="W77" s="1048"/>
      <c r="X77" s="1048"/>
      <c r="Y77" s="1048"/>
      <c r="Z77" s="1049"/>
      <c r="AA77" s="1050">
        <v>29</v>
      </c>
      <c r="AB77" s="1048"/>
      <c r="AC77" s="1048"/>
      <c r="AD77" s="1048"/>
      <c r="AE77" s="1049"/>
      <c r="AF77" s="1050">
        <v>29</v>
      </c>
      <c r="AG77" s="1048"/>
      <c r="AH77" s="1048"/>
      <c r="AI77" s="1048"/>
      <c r="AJ77" s="1049"/>
      <c r="AK77" s="1050" t="s">
        <v>584</v>
      </c>
      <c r="AL77" s="1048"/>
      <c r="AM77" s="1048"/>
      <c r="AN77" s="1048"/>
      <c r="AO77" s="1049"/>
      <c r="AP77" s="1050" t="s">
        <v>584</v>
      </c>
      <c r="AQ77" s="1048"/>
      <c r="AR77" s="1048"/>
      <c r="AS77" s="1048"/>
      <c r="AT77" s="1049"/>
      <c r="AU77" s="1050" t="s">
        <v>584</v>
      </c>
      <c r="AV77" s="1048"/>
      <c r="AW77" s="1048"/>
      <c r="AX77" s="1048"/>
      <c r="AY77" s="1049"/>
      <c r="AZ77" s="1041"/>
      <c r="BA77" s="1041"/>
      <c r="BB77" s="1041"/>
      <c r="BC77" s="1041"/>
      <c r="BD77" s="1042"/>
      <c r="BE77" s="245"/>
      <c r="BF77" s="245"/>
      <c r="BG77" s="245"/>
      <c r="BH77" s="245"/>
      <c r="BI77" s="245"/>
      <c r="BJ77" s="245"/>
      <c r="BK77" s="245"/>
      <c r="BL77" s="245"/>
      <c r="BM77" s="245"/>
      <c r="BN77" s="245"/>
      <c r="BO77" s="245"/>
      <c r="BP77" s="245"/>
      <c r="BQ77" s="242">
        <v>71</v>
      </c>
      <c r="BR77" s="247"/>
      <c r="BS77" s="1022"/>
      <c r="BT77" s="1023"/>
      <c r="BU77" s="1023"/>
      <c r="BV77" s="1023"/>
      <c r="BW77" s="1023"/>
      <c r="BX77" s="1023"/>
      <c r="BY77" s="1023"/>
      <c r="BZ77" s="1023"/>
      <c r="CA77" s="1023"/>
      <c r="CB77" s="1023"/>
      <c r="CC77" s="1023"/>
      <c r="CD77" s="1023"/>
      <c r="CE77" s="1023"/>
      <c r="CF77" s="1023"/>
      <c r="CG77" s="1024"/>
      <c r="CH77" s="1025"/>
      <c r="CI77" s="1026"/>
      <c r="CJ77" s="1026"/>
      <c r="CK77" s="1026"/>
      <c r="CL77" s="1027"/>
      <c r="CM77" s="1025"/>
      <c r="CN77" s="1026"/>
      <c r="CO77" s="1026"/>
      <c r="CP77" s="1026"/>
      <c r="CQ77" s="1027"/>
      <c r="CR77" s="1025"/>
      <c r="CS77" s="1026"/>
      <c r="CT77" s="1026"/>
      <c r="CU77" s="1026"/>
      <c r="CV77" s="1027"/>
      <c r="CW77" s="1025"/>
      <c r="CX77" s="1026"/>
      <c r="CY77" s="1026"/>
      <c r="CZ77" s="1026"/>
      <c r="DA77" s="1027"/>
      <c r="DB77" s="1025"/>
      <c r="DC77" s="1026"/>
      <c r="DD77" s="1026"/>
      <c r="DE77" s="1026"/>
      <c r="DF77" s="1027"/>
      <c r="DG77" s="1025"/>
      <c r="DH77" s="1026"/>
      <c r="DI77" s="1026"/>
      <c r="DJ77" s="1026"/>
      <c r="DK77" s="1027"/>
      <c r="DL77" s="1025"/>
      <c r="DM77" s="1026"/>
      <c r="DN77" s="1026"/>
      <c r="DO77" s="1026"/>
      <c r="DP77" s="1027"/>
      <c r="DQ77" s="1025"/>
      <c r="DR77" s="1026"/>
      <c r="DS77" s="1026"/>
      <c r="DT77" s="1026"/>
      <c r="DU77" s="1027"/>
      <c r="DV77" s="1010"/>
      <c r="DW77" s="1011"/>
      <c r="DX77" s="1011"/>
      <c r="DY77" s="1011"/>
      <c r="DZ77" s="1012"/>
      <c r="EA77" s="226"/>
    </row>
    <row r="78" spans="1:131" s="227" customFormat="1" ht="26.25" customHeight="1" x14ac:dyDescent="0.15">
      <c r="A78" s="241">
        <v>11</v>
      </c>
      <c r="B78" s="1043" t="s">
        <v>579</v>
      </c>
      <c r="C78" s="1044"/>
      <c r="D78" s="1044"/>
      <c r="E78" s="1044"/>
      <c r="F78" s="1044"/>
      <c r="G78" s="1044"/>
      <c r="H78" s="1044"/>
      <c r="I78" s="1044"/>
      <c r="J78" s="1044"/>
      <c r="K78" s="1044"/>
      <c r="L78" s="1044"/>
      <c r="M78" s="1044"/>
      <c r="N78" s="1044"/>
      <c r="O78" s="1044"/>
      <c r="P78" s="1045"/>
      <c r="Q78" s="1046">
        <v>68421</v>
      </c>
      <c r="R78" s="1040"/>
      <c r="S78" s="1040"/>
      <c r="T78" s="1040"/>
      <c r="U78" s="1040"/>
      <c r="V78" s="1040">
        <v>65798</v>
      </c>
      <c r="W78" s="1040"/>
      <c r="X78" s="1040"/>
      <c r="Y78" s="1040"/>
      <c r="Z78" s="1040"/>
      <c r="AA78" s="1040">
        <v>2623</v>
      </c>
      <c r="AB78" s="1040"/>
      <c r="AC78" s="1040"/>
      <c r="AD78" s="1040"/>
      <c r="AE78" s="1040"/>
      <c r="AF78" s="1040">
        <v>2623</v>
      </c>
      <c r="AG78" s="1040"/>
      <c r="AH78" s="1040"/>
      <c r="AI78" s="1040"/>
      <c r="AJ78" s="1040"/>
      <c r="AK78" s="1040">
        <v>499</v>
      </c>
      <c r="AL78" s="1040"/>
      <c r="AM78" s="1040"/>
      <c r="AN78" s="1040"/>
      <c r="AO78" s="1040"/>
      <c r="AP78" s="1040" t="s">
        <v>584</v>
      </c>
      <c r="AQ78" s="1040"/>
      <c r="AR78" s="1040"/>
      <c r="AS78" s="1040"/>
      <c r="AT78" s="1040"/>
      <c r="AU78" s="1040" t="s">
        <v>584</v>
      </c>
      <c r="AV78" s="1040"/>
      <c r="AW78" s="1040"/>
      <c r="AX78" s="1040"/>
      <c r="AY78" s="1040"/>
      <c r="AZ78" s="1041"/>
      <c r="BA78" s="1041"/>
      <c r="BB78" s="1041"/>
      <c r="BC78" s="1041"/>
      <c r="BD78" s="1042"/>
      <c r="BE78" s="245"/>
      <c r="BF78" s="245"/>
      <c r="BG78" s="245"/>
      <c r="BH78" s="245"/>
      <c r="BI78" s="245"/>
      <c r="BJ78" s="248"/>
      <c r="BK78" s="248"/>
      <c r="BL78" s="248"/>
      <c r="BM78" s="248"/>
      <c r="BN78" s="248"/>
      <c r="BO78" s="245"/>
      <c r="BP78" s="245"/>
      <c r="BQ78" s="242">
        <v>72</v>
      </c>
      <c r="BR78" s="247"/>
      <c r="BS78" s="1022"/>
      <c r="BT78" s="1023"/>
      <c r="BU78" s="1023"/>
      <c r="BV78" s="1023"/>
      <c r="BW78" s="1023"/>
      <c r="BX78" s="1023"/>
      <c r="BY78" s="1023"/>
      <c r="BZ78" s="1023"/>
      <c r="CA78" s="1023"/>
      <c r="CB78" s="1023"/>
      <c r="CC78" s="1023"/>
      <c r="CD78" s="1023"/>
      <c r="CE78" s="1023"/>
      <c r="CF78" s="1023"/>
      <c r="CG78" s="1024"/>
      <c r="CH78" s="1025"/>
      <c r="CI78" s="1026"/>
      <c r="CJ78" s="1026"/>
      <c r="CK78" s="1026"/>
      <c r="CL78" s="1027"/>
      <c r="CM78" s="1025"/>
      <c r="CN78" s="1026"/>
      <c r="CO78" s="1026"/>
      <c r="CP78" s="1026"/>
      <c r="CQ78" s="1027"/>
      <c r="CR78" s="1025"/>
      <c r="CS78" s="1026"/>
      <c r="CT78" s="1026"/>
      <c r="CU78" s="1026"/>
      <c r="CV78" s="1027"/>
      <c r="CW78" s="1025"/>
      <c r="CX78" s="1026"/>
      <c r="CY78" s="1026"/>
      <c r="CZ78" s="1026"/>
      <c r="DA78" s="1027"/>
      <c r="DB78" s="1025"/>
      <c r="DC78" s="1026"/>
      <c r="DD78" s="1026"/>
      <c r="DE78" s="1026"/>
      <c r="DF78" s="1027"/>
      <c r="DG78" s="1025"/>
      <c r="DH78" s="1026"/>
      <c r="DI78" s="1026"/>
      <c r="DJ78" s="1026"/>
      <c r="DK78" s="1027"/>
      <c r="DL78" s="1025"/>
      <c r="DM78" s="1026"/>
      <c r="DN78" s="1026"/>
      <c r="DO78" s="1026"/>
      <c r="DP78" s="1027"/>
      <c r="DQ78" s="1025"/>
      <c r="DR78" s="1026"/>
      <c r="DS78" s="1026"/>
      <c r="DT78" s="1026"/>
      <c r="DU78" s="1027"/>
      <c r="DV78" s="1010"/>
      <c r="DW78" s="1011"/>
      <c r="DX78" s="1011"/>
      <c r="DY78" s="1011"/>
      <c r="DZ78" s="1012"/>
      <c r="EA78" s="226"/>
    </row>
    <row r="79" spans="1:131" s="227" customFormat="1" ht="26.25" customHeight="1" x14ac:dyDescent="0.15">
      <c r="A79" s="241">
        <v>12</v>
      </c>
      <c r="B79" s="1043" t="s">
        <v>580</v>
      </c>
      <c r="C79" s="1044"/>
      <c r="D79" s="1044"/>
      <c r="E79" s="1044"/>
      <c r="F79" s="1044"/>
      <c r="G79" s="1044"/>
      <c r="H79" s="1044"/>
      <c r="I79" s="1044"/>
      <c r="J79" s="1044"/>
      <c r="K79" s="1044"/>
      <c r="L79" s="1044"/>
      <c r="M79" s="1044"/>
      <c r="N79" s="1044"/>
      <c r="O79" s="1044"/>
      <c r="P79" s="1045"/>
      <c r="Q79" s="1046">
        <v>247</v>
      </c>
      <c r="R79" s="1040"/>
      <c r="S79" s="1040"/>
      <c r="T79" s="1040"/>
      <c r="U79" s="1040"/>
      <c r="V79" s="1040">
        <v>205</v>
      </c>
      <c r="W79" s="1040"/>
      <c r="X79" s="1040"/>
      <c r="Y79" s="1040"/>
      <c r="Z79" s="1040"/>
      <c r="AA79" s="1040">
        <v>42</v>
      </c>
      <c r="AB79" s="1040"/>
      <c r="AC79" s="1040"/>
      <c r="AD79" s="1040"/>
      <c r="AE79" s="1040"/>
      <c r="AF79" s="1040">
        <v>42</v>
      </c>
      <c r="AG79" s="1040"/>
      <c r="AH79" s="1040"/>
      <c r="AI79" s="1040"/>
      <c r="AJ79" s="1040"/>
      <c r="AK79" s="1040">
        <v>53</v>
      </c>
      <c r="AL79" s="1040"/>
      <c r="AM79" s="1040"/>
      <c r="AN79" s="1040"/>
      <c r="AO79" s="1040"/>
      <c r="AP79" s="1040" t="s">
        <v>584</v>
      </c>
      <c r="AQ79" s="1040"/>
      <c r="AR79" s="1040"/>
      <c r="AS79" s="1040"/>
      <c r="AT79" s="1040"/>
      <c r="AU79" s="1040" t="s">
        <v>584</v>
      </c>
      <c r="AV79" s="1040"/>
      <c r="AW79" s="1040"/>
      <c r="AX79" s="1040"/>
      <c r="AY79" s="1040"/>
      <c r="AZ79" s="1041"/>
      <c r="BA79" s="1041"/>
      <c r="BB79" s="1041"/>
      <c r="BC79" s="1041"/>
      <c r="BD79" s="1042"/>
      <c r="BE79" s="245"/>
      <c r="BF79" s="245"/>
      <c r="BG79" s="245"/>
      <c r="BH79" s="245"/>
      <c r="BI79" s="245"/>
      <c r="BJ79" s="248"/>
      <c r="BK79" s="248"/>
      <c r="BL79" s="248"/>
      <c r="BM79" s="248"/>
      <c r="BN79" s="248"/>
      <c r="BO79" s="245"/>
      <c r="BP79" s="245"/>
      <c r="BQ79" s="242">
        <v>73</v>
      </c>
      <c r="BR79" s="247"/>
      <c r="BS79" s="1022"/>
      <c r="BT79" s="1023"/>
      <c r="BU79" s="1023"/>
      <c r="BV79" s="1023"/>
      <c r="BW79" s="1023"/>
      <c r="BX79" s="1023"/>
      <c r="BY79" s="1023"/>
      <c r="BZ79" s="1023"/>
      <c r="CA79" s="1023"/>
      <c r="CB79" s="1023"/>
      <c r="CC79" s="1023"/>
      <c r="CD79" s="1023"/>
      <c r="CE79" s="1023"/>
      <c r="CF79" s="1023"/>
      <c r="CG79" s="1024"/>
      <c r="CH79" s="1025"/>
      <c r="CI79" s="1026"/>
      <c r="CJ79" s="1026"/>
      <c r="CK79" s="1026"/>
      <c r="CL79" s="1027"/>
      <c r="CM79" s="1025"/>
      <c r="CN79" s="1026"/>
      <c r="CO79" s="1026"/>
      <c r="CP79" s="1026"/>
      <c r="CQ79" s="1027"/>
      <c r="CR79" s="1025"/>
      <c r="CS79" s="1026"/>
      <c r="CT79" s="1026"/>
      <c r="CU79" s="1026"/>
      <c r="CV79" s="1027"/>
      <c r="CW79" s="1025"/>
      <c r="CX79" s="1026"/>
      <c r="CY79" s="1026"/>
      <c r="CZ79" s="1026"/>
      <c r="DA79" s="1027"/>
      <c r="DB79" s="1025"/>
      <c r="DC79" s="1026"/>
      <c r="DD79" s="1026"/>
      <c r="DE79" s="1026"/>
      <c r="DF79" s="1027"/>
      <c r="DG79" s="1025"/>
      <c r="DH79" s="1026"/>
      <c r="DI79" s="1026"/>
      <c r="DJ79" s="1026"/>
      <c r="DK79" s="1027"/>
      <c r="DL79" s="1025"/>
      <c r="DM79" s="1026"/>
      <c r="DN79" s="1026"/>
      <c r="DO79" s="1026"/>
      <c r="DP79" s="1027"/>
      <c r="DQ79" s="1025"/>
      <c r="DR79" s="1026"/>
      <c r="DS79" s="1026"/>
      <c r="DT79" s="1026"/>
      <c r="DU79" s="1027"/>
      <c r="DV79" s="1010"/>
      <c r="DW79" s="1011"/>
      <c r="DX79" s="1011"/>
      <c r="DY79" s="1011"/>
      <c r="DZ79" s="1012"/>
      <c r="EA79" s="226"/>
    </row>
    <row r="80" spans="1:131" s="227" customFormat="1" ht="26.25" customHeight="1" x14ac:dyDescent="0.15">
      <c r="A80" s="241">
        <v>13</v>
      </c>
      <c r="B80" s="1043" t="s">
        <v>581</v>
      </c>
      <c r="C80" s="1044"/>
      <c r="D80" s="1044"/>
      <c r="E80" s="1044"/>
      <c r="F80" s="1044"/>
      <c r="G80" s="1044"/>
      <c r="H80" s="1044"/>
      <c r="I80" s="1044"/>
      <c r="J80" s="1044"/>
      <c r="K80" s="1044"/>
      <c r="L80" s="1044"/>
      <c r="M80" s="1044"/>
      <c r="N80" s="1044"/>
      <c r="O80" s="1044"/>
      <c r="P80" s="1045"/>
      <c r="Q80" s="1046">
        <v>758744</v>
      </c>
      <c r="R80" s="1040"/>
      <c r="S80" s="1040"/>
      <c r="T80" s="1040"/>
      <c r="U80" s="1040"/>
      <c r="V80" s="1040">
        <v>730814</v>
      </c>
      <c r="W80" s="1040"/>
      <c r="X80" s="1040"/>
      <c r="Y80" s="1040"/>
      <c r="Z80" s="1040"/>
      <c r="AA80" s="1040">
        <v>27930</v>
      </c>
      <c r="AB80" s="1040"/>
      <c r="AC80" s="1040"/>
      <c r="AD80" s="1040"/>
      <c r="AE80" s="1040"/>
      <c r="AF80" s="1040">
        <v>27930</v>
      </c>
      <c r="AG80" s="1040"/>
      <c r="AH80" s="1040"/>
      <c r="AI80" s="1040"/>
      <c r="AJ80" s="1040"/>
      <c r="AK80" s="1040" t="s">
        <v>584</v>
      </c>
      <c r="AL80" s="1040"/>
      <c r="AM80" s="1040"/>
      <c r="AN80" s="1040"/>
      <c r="AO80" s="1040"/>
      <c r="AP80" s="1040" t="s">
        <v>584</v>
      </c>
      <c r="AQ80" s="1040"/>
      <c r="AR80" s="1040"/>
      <c r="AS80" s="1040"/>
      <c r="AT80" s="1040"/>
      <c r="AU80" s="1040" t="s">
        <v>584</v>
      </c>
      <c r="AV80" s="1040"/>
      <c r="AW80" s="1040"/>
      <c r="AX80" s="1040"/>
      <c r="AY80" s="1040"/>
      <c r="AZ80" s="1041"/>
      <c r="BA80" s="1041"/>
      <c r="BB80" s="1041"/>
      <c r="BC80" s="1041"/>
      <c r="BD80" s="1042"/>
      <c r="BE80" s="245"/>
      <c r="BF80" s="245"/>
      <c r="BG80" s="245"/>
      <c r="BH80" s="245"/>
      <c r="BI80" s="245"/>
      <c r="BJ80" s="245"/>
      <c r="BK80" s="245"/>
      <c r="BL80" s="245"/>
      <c r="BM80" s="245"/>
      <c r="BN80" s="245"/>
      <c r="BO80" s="245"/>
      <c r="BP80" s="245"/>
      <c r="BQ80" s="242">
        <v>74</v>
      </c>
      <c r="BR80" s="247"/>
      <c r="BS80" s="1022"/>
      <c r="BT80" s="1023"/>
      <c r="BU80" s="1023"/>
      <c r="BV80" s="1023"/>
      <c r="BW80" s="1023"/>
      <c r="BX80" s="1023"/>
      <c r="BY80" s="1023"/>
      <c r="BZ80" s="1023"/>
      <c r="CA80" s="1023"/>
      <c r="CB80" s="1023"/>
      <c r="CC80" s="1023"/>
      <c r="CD80" s="1023"/>
      <c r="CE80" s="1023"/>
      <c r="CF80" s="1023"/>
      <c r="CG80" s="1024"/>
      <c r="CH80" s="1025"/>
      <c r="CI80" s="1026"/>
      <c r="CJ80" s="1026"/>
      <c r="CK80" s="1026"/>
      <c r="CL80" s="1027"/>
      <c r="CM80" s="1025"/>
      <c r="CN80" s="1026"/>
      <c r="CO80" s="1026"/>
      <c r="CP80" s="1026"/>
      <c r="CQ80" s="1027"/>
      <c r="CR80" s="1025"/>
      <c r="CS80" s="1026"/>
      <c r="CT80" s="1026"/>
      <c r="CU80" s="1026"/>
      <c r="CV80" s="1027"/>
      <c r="CW80" s="1025"/>
      <c r="CX80" s="1026"/>
      <c r="CY80" s="1026"/>
      <c r="CZ80" s="1026"/>
      <c r="DA80" s="1027"/>
      <c r="DB80" s="1025"/>
      <c r="DC80" s="1026"/>
      <c r="DD80" s="1026"/>
      <c r="DE80" s="1026"/>
      <c r="DF80" s="1027"/>
      <c r="DG80" s="1025"/>
      <c r="DH80" s="1026"/>
      <c r="DI80" s="1026"/>
      <c r="DJ80" s="1026"/>
      <c r="DK80" s="1027"/>
      <c r="DL80" s="1025"/>
      <c r="DM80" s="1026"/>
      <c r="DN80" s="1026"/>
      <c r="DO80" s="1026"/>
      <c r="DP80" s="1027"/>
      <c r="DQ80" s="1025"/>
      <c r="DR80" s="1026"/>
      <c r="DS80" s="1026"/>
      <c r="DT80" s="1026"/>
      <c r="DU80" s="1027"/>
      <c r="DV80" s="1010"/>
      <c r="DW80" s="1011"/>
      <c r="DX80" s="1011"/>
      <c r="DY80" s="1011"/>
      <c r="DZ80" s="1012"/>
      <c r="EA80" s="226"/>
    </row>
    <row r="81" spans="1:131" s="227" customFormat="1" ht="26.25" customHeight="1" x14ac:dyDescent="0.15">
      <c r="A81" s="241">
        <v>14</v>
      </c>
      <c r="B81" s="1043"/>
      <c r="C81" s="1044"/>
      <c r="D81" s="1044"/>
      <c r="E81" s="1044"/>
      <c r="F81" s="1044"/>
      <c r="G81" s="1044"/>
      <c r="H81" s="1044"/>
      <c r="I81" s="1044"/>
      <c r="J81" s="1044"/>
      <c r="K81" s="1044"/>
      <c r="L81" s="1044"/>
      <c r="M81" s="1044"/>
      <c r="N81" s="1044"/>
      <c r="O81" s="1044"/>
      <c r="P81" s="1045"/>
      <c r="Q81" s="1046"/>
      <c r="R81" s="1040"/>
      <c r="S81" s="1040"/>
      <c r="T81" s="1040"/>
      <c r="U81" s="1040"/>
      <c r="V81" s="1040"/>
      <c r="W81" s="1040"/>
      <c r="X81" s="1040"/>
      <c r="Y81" s="1040"/>
      <c r="Z81" s="1040"/>
      <c r="AA81" s="1040"/>
      <c r="AB81" s="1040"/>
      <c r="AC81" s="1040"/>
      <c r="AD81" s="1040"/>
      <c r="AE81" s="1040"/>
      <c r="AF81" s="1040"/>
      <c r="AG81" s="1040"/>
      <c r="AH81" s="1040"/>
      <c r="AI81" s="1040"/>
      <c r="AJ81" s="1040"/>
      <c r="AK81" s="1040"/>
      <c r="AL81" s="1040"/>
      <c r="AM81" s="1040"/>
      <c r="AN81" s="1040"/>
      <c r="AO81" s="1040"/>
      <c r="AP81" s="1040"/>
      <c r="AQ81" s="1040"/>
      <c r="AR81" s="1040"/>
      <c r="AS81" s="1040"/>
      <c r="AT81" s="1040"/>
      <c r="AU81" s="1040"/>
      <c r="AV81" s="1040"/>
      <c r="AW81" s="1040"/>
      <c r="AX81" s="1040"/>
      <c r="AY81" s="1040"/>
      <c r="AZ81" s="1041"/>
      <c r="BA81" s="1041"/>
      <c r="BB81" s="1041"/>
      <c r="BC81" s="1041"/>
      <c r="BD81" s="1042"/>
      <c r="BE81" s="245"/>
      <c r="BF81" s="245"/>
      <c r="BG81" s="245"/>
      <c r="BH81" s="245"/>
      <c r="BI81" s="245"/>
      <c r="BJ81" s="245"/>
      <c r="BK81" s="245"/>
      <c r="BL81" s="245"/>
      <c r="BM81" s="245"/>
      <c r="BN81" s="245"/>
      <c r="BO81" s="245"/>
      <c r="BP81" s="245"/>
      <c r="BQ81" s="242">
        <v>75</v>
      </c>
      <c r="BR81" s="247"/>
      <c r="BS81" s="1022"/>
      <c r="BT81" s="1023"/>
      <c r="BU81" s="1023"/>
      <c r="BV81" s="1023"/>
      <c r="BW81" s="1023"/>
      <c r="BX81" s="1023"/>
      <c r="BY81" s="1023"/>
      <c r="BZ81" s="1023"/>
      <c r="CA81" s="1023"/>
      <c r="CB81" s="1023"/>
      <c r="CC81" s="1023"/>
      <c r="CD81" s="1023"/>
      <c r="CE81" s="1023"/>
      <c r="CF81" s="1023"/>
      <c r="CG81" s="1024"/>
      <c r="CH81" s="1025"/>
      <c r="CI81" s="1026"/>
      <c r="CJ81" s="1026"/>
      <c r="CK81" s="1026"/>
      <c r="CL81" s="1027"/>
      <c r="CM81" s="1025"/>
      <c r="CN81" s="1026"/>
      <c r="CO81" s="1026"/>
      <c r="CP81" s="1026"/>
      <c r="CQ81" s="1027"/>
      <c r="CR81" s="1025"/>
      <c r="CS81" s="1026"/>
      <c r="CT81" s="1026"/>
      <c r="CU81" s="1026"/>
      <c r="CV81" s="1027"/>
      <c r="CW81" s="1025"/>
      <c r="CX81" s="1026"/>
      <c r="CY81" s="1026"/>
      <c r="CZ81" s="1026"/>
      <c r="DA81" s="1027"/>
      <c r="DB81" s="1025"/>
      <c r="DC81" s="1026"/>
      <c r="DD81" s="1026"/>
      <c r="DE81" s="1026"/>
      <c r="DF81" s="1027"/>
      <c r="DG81" s="1025"/>
      <c r="DH81" s="1026"/>
      <c r="DI81" s="1026"/>
      <c r="DJ81" s="1026"/>
      <c r="DK81" s="1027"/>
      <c r="DL81" s="1025"/>
      <c r="DM81" s="1026"/>
      <c r="DN81" s="1026"/>
      <c r="DO81" s="1026"/>
      <c r="DP81" s="1027"/>
      <c r="DQ81" s="1025"/>
      <c r="DR81" s="1026"/>
      <c r="DS81" s="1026"/>
      <c r="DT81" s="1026"/>
      <c r="DU81" s="1027"/>
      <c r="DV81" s="1010"/>
      <c r="DW81" s="1011"/>
      <c r="DX81" s="1011"/>
      <c r="DY81" s="1011"/>
      <c r="DZ81" s="1012"/>
      <c r="EA81" s="226"/>
    </row>
    <row r="82" spans="1:131" s="227" customFormat="1" ht="26.25" customHeight="1" x14ac:dyDescent="0.15">
      <c r="A82" s="241">
        <v>15</v>
      </c>
      <c r="B82" s="1043"/>
      <c r="C82" s="1044"/>
      <c r="D82" s="1044"/>
      <c r="E82" s="1044"/>
      <c r="F82" s="1044"/>
      <c r="G82" s="1044"/>
      <c r="H82" s="1044"/>
      <c r="I82" s="1044"/>
      <c r="J82" s="1044"/>
      <c r="K82" s="1044"/>
      <c r="L82" s="1044"/>
      <c r="M82" s="1044"/>
      <c r="N82" s="1044"/>
      <c r="O82" s="1044"/>
      <c r="P82" s="1045"/>
      <c r="Q82" s="1046"/>
      <c r="R82" s="1040"/>
      <c r="S82" s="1040"/>
      <c r="T82" s="1040"/>
      <c r="U82" s="1040"/>
      <c r="V82" s="1040"/>
      <c r="W82" s="1040"/>
      <c r="X82" s="1040"/>
      <c r="Y82" s="1040"/>
      <c r="Z82" s="1040"/>
      <c r="AA82" s="1040"/>
      <c r="AB82" s="1040"/>
      <c r="AC82" s="1040"/>
      <c r="AD82" s="1040"/>
      <c r="AE82" s="1040"/>
      <c r="AF82" s="1040"/>
      <c r="AG82" s="1040"/>
      <c r="AH82" s="1040"/>
      <c r="AI82" s="1040"/>
      <c r="AJ82" s="1040"/>
      <c r="AK82" s="1040"/>
      <c r="AL82" s="1040"/>
      <c r="AM82" s="1040"/>
      <c r="AN82" s="1040"/>
      <c r="AO82" s="1040"/>
      <c r="AP82" s="1040"/>
      <c r="AQ82" s="1040"/>
      <c r="AR82" s="1040"/>
      <c r="AS82" s="1040"/>
      <c r="AT82" s="1040"/>
      <c r="AU82" s="1040"/>
      <c r="AV82" s="1040"/>
      <c r="AW82" s="1040"/>
      <c r="AX82" s="1040"/>
      <c r="AY82" s="1040"/>
      <c r="AZ82" s="1041"/>
      <c r="BA82" s="1041"/>
      <c r="BB82" s="1041"/>
      <c r="BC82" s="1041"/>
      <c r="BD82" s="1042"/>
      <c r="BE82" s="245"/>
      <c r="BF82" s="245"/>
      <c r="BG82" s="245"/>
      <c r="BH82" s="245"/>
      <c r="BI82" s="245"/>
      <c r="BJ82" s="245"/>
      <c r="BK82" s="245"/>
      <c r="BL82" s="245"/>
      <c r="BM82" s="245"/>
      <c r="BN82" s="245"/>
      <c r="BO82" s="245"/>
      <c r="BP82" s="245"/>
      <c r="BQ82" s="242">
        <v>76</v>
      </c>
      <c r="BR82" s="247"/>
      <c r="BS82" s="1022"/>
      <c r="BT82" s="1023"/>
      <c r="BU82" s="1023"/>
      <c r="BV82" s="1023"/>
      <c r="BW82" s="1023"/>
      <c r="BX82" s="1023"/>
      <c r="BY82" s="1023"/>
      <c r="BZ82" s="1023"/>
      <c r="CA82" s="1023"/>
      <c r="CB82" s="1023"/>
      <c r="CC82" s="1023"/>
      <c r="CD82" s="1023"/>
      <c r="CE82" s="1023"/>
      <c r="CF82" s="1023"/>
      <c r="CG82" s="1024"/>
      <c r="CH82" s="1025"/>
      <c r="CI82" s="1026"/>
      <c r="CJ82" s="1026"/>
      <c r="CK82" s="1026"/>
      <c r="CL82" s="1027"/>
      <c r="CM82" s="1025"/>
      <c r="CN82" s="1026"/>
      <c r="CO82" s="1026"/>
      <c r="CP82" s="1026"/>
      <c r="CQ82" s="1027"/>
      <c r="CR82" s="1025"/>
      <c r="CS82" s="1026"/>
      <c r="CT82" s="1026"/>
      <c r="CU82" s="1026"/>
      <c r="CV82" s="1027"/>
      <c r="CW82" s="1025"/>
      <c r="CX82" s="1026"/>
      <c r="CY82" s="1026"/>
      <c r="CZ82" s="1026"/>
      <c r="DA82" s="1027"/>
      <c r="DB82" s="1025"/>
      <c r="DC82" s="1026"/>
      <c r="DD82" s="1026"/>
      <c r="DE82" s="1026"/>
      <c r="DF82" s="1027"/>
      <c r="DG82" s="1025"/>
      <c r="DH82" s="1026"/>
      <c r="DI82" s="1026"/>
      <c r="DJ82" s="1026"/>
      <c r="DK82" s="1027"/>
      <c r="DL82" s="1025"/>
      <c r="DM82" s="1026"/>
      <c r="DN82" s="1026"/>
      <c r="DO82" s="1026"/>
      <c r="DP82" s="1027"/>
      <c r="DQ82" s="1025"/>
      <c r="DR82" s="1026"/>
      <c r="DS82" s="1026"/>
      <c r="DT82" s="1026"/>
      <c r="DU82" s="1027"/>
      <c r="DV82" s="1010"/>
      <c r="DW82" s="1011"/>
      <c r="DX82" s="1011"/>
      <c r="DY82" s="1011"/>
      <c r="DZ82" s="1012"/>
      <c r="EA82" s="226"/>
    </row>
    <row r="83" spans="1:131" s="227" customFormat="1" ht="26.25" customHeight="1" x14ac:dyDescent="0.15">
      <c r="A83" s="241">
        <v>16</v>
      </c>
      <c r="B83" s="1043"/>
      <c r="C83" s="1044"/>
      <c r="D83" s="1044"/>
      <c r="E83" s="1044"/>
      <c r="F83" s="1044"/>
      <c r="G83" s="1044"/>
      <c r="H83" s="1044"/>
      <c r="I83" s="1044"/>
      <c r="J83" s="1044"/>
      <c r="K83" s="1044"/>
      <c r="L83" s="1044"/>
      <c r="M83" s="1044"/>
      <c r="N83" s="1044"/>
      <c r="O83" s="1044"/>
      <c r="P83" s="1045"/>
      <c r="Q83" s="1046"/>
      <c r="R83" s="1040"/>
      <c r="S83" s="1040"/>
      <c r="T83" s="1040"/>
      <c r="U83" s="1040"/>
      <c r="V83" s="1040"/>
      <c r="W83" s="1040"/>
      <c r="X83" s="1040"/>
      <c r="Y83" s="1040"/>
      <c r="Z83" s="1040"/>
      <c r="AA83" s="1040"/>
      <c r="AB83" s="1040"/>
      <c r="AC83" s="1040"/>
      <c r="AD83" s="1040"/>
      <c r="AE83" s="1040"/>
      <c r="AF83" s="1040"/>
      <c r="AG83" s="1040"/>
      <c r="AH83" s="1040"/>
      <c r="AI83" s="1040"/>
      <c r="AJ83" s="1040"/>
      <c r="AK83" s="1040"/>
      <c r="AL83" s="1040"/>
      <c r="AM83" s="1040"/>
      <c r="AN83" s="1040"/>
      <c r="AO83" s="1040"/>
      <c r="AP83" s="1040"/>
      <c r="AQ83" s="1040"/>
      <c r="AR83" s="1040"/>
      <c r="AS83" s="1040"/>
      <c r="AT83" s="1040"/>
      <c r="AU83" s="1040"/>
      <c r="AV83" s="1040"/>
      <c r="AW83" s="1040"/>
      <c r="AX83" s="1040"/>
      <c r="AY83" s="1040"/>
      <c r="AZ83" s="1041"/>
      <c r="BA83" s="1041"/>
      <c r="BB83" s="1041"/>
      <c r="BC83" s="1041"/>
      <c r="BD83" s="1042"/>
      <c r="BE83" s="245"/>
      <c r="BF83" s="245"/>
      <c r="BG83" s="245"/>
      <c r="BH83" s="245"/>
      <c r="BI83" s="245"/>
      <c r="BJ83" s="245"/>
      <c r="BK83" s="245"/>
      <c r="BL83" s="245"/>
      <c r="BM83" s="245"/>
      <c r="BN83" s="245"/>
      <c r="BO83" s="245"/>
      <c r="BP83" s="245"/>
      <c r="BQ83" s="242">
        <v>77</v>
      </c>
      <c r="BR83" s="247"/>
      <c r="BS83" s="1022"/>
      <c r="BT83" s="1023"/>
      <c r="BU83" s="1023"/>
      <c r="BV83" s="1023"/>
      <c r="BW83" s="1023"/>
      <c r="BX83" s="1023"/>
      <c r="BY83" s="1023"/>
      <c r="BZ83" s="1023"/>
      <c r="CA83" s="1023"/>
      <c r="CB83" s="1023"/>
      <c r="CC83" s="1023"/>
      <c r="CD83" s="1023"/>
      <c r="CE83" s="1023"/>
      <c r="CF83" s="1023"/>
      <c r="CG83" s="1024"/>
      <c r="CH83" s="1025"/>
      <c r="CI83" s="1026"/>
      <c r="CJ83" s="1026"/>
      <c r="CK83" s="1026"/>
      <c r="CL83" s="1027"/>
      <c r="CM83" s="1025"/>
      <c r="CN83" s="1026"/>
      <c r="CO83" s="1026"/>
      <c r="CP83" s="1026"/>
      <c r="CQ83" s="1027"/>
      <c r="CR83" s="1025"/>
      <c r="CS83" s="1026"/>
      <c r="CT83" s="1026"/>
      <c r="CU83" s="1026"/>
      <c r="CV83" s="1027"/>
      <c r="CW83" s="1025"/>
      <c r="CX83" s="1026"/>
      <c r="CY83" s="1026"/>
      <c r="CZ83" s="1026"/>
      <c r="DA83" s="1027"/>
      <c r="DB83" s="1025"/>
      <c r="DC83" s="1026"/>
      <c r="DD83" s="1026"/>
      <c r="DE83" s="1026"/>
      <c r="DF83" s="1027"/>
      <c r="DG83" s="1025"/>
      <c r="DH83" s="1026"/>
      <c r="DI83" s="1026"/>
      <c r="DJ83" s="1026"/>
      <c r="DK83" s="1027"/>
      <c r="DL83" s="1025"/>
      <c r="DM83" s="1026"/>
      <c r="DN83" s="1026"/>
      <c r="DO83" s="1026"/>
      <c r="DP83" s="1027"/>
      <c r="DQ83" s="1025"/>
      <c r="DR83" s="1026"/>
      <c r="DS83" s="1026"/>
      <c r="DT83" s="1026"/>
      <c r="DU83" s="1027"/>
      <c r="DV83" s="1010"/>
      <c r="DW83" s="1011"/>
      <c r="DX83" s="1011"/>
      <c r="DY83" s="1011"/>
      <c r="DZ83" s="1012"/>
      <c r="EA83" s="226"/>
    </row>
    <row r="84" spans="1:131" s="227" customFormat="1" ht="26.25" customHeight="1" x14ac:dyDescent="0.15">
      <c r="A84" s="241">
        <v>17</v>
      </c>
      <c r="B84" s="1043"/>
      <c r="C84" s="1044"/>
      <c r="D84" s="1044"/>
      <c r="E84" s="1044"/>
      <c r="F84" s="1044"/>
      <c r="G84" s="1044"/>
      <c r="H84" s="1044"/>
      <c r="I84" s="1044"/>
      <c r="J84" s="1044"/>
      <c r="K84" s="1044"/>
      <c r="L84" s="1044"/>
      <c r="M84" s="1044"/>
      <c r="N84" s="1044"/>
      <c r="O84" s="1044"/>
      <c r="P84" s="1045"/>
      <c r="Q84" s="1046"/>
      <c r="R84" s="1040"/>
      <c r="S84" s="1040"/>
      <c r="T84" s="1040"/>
      <c r="U84" s="1040"/>
      <c r="V84" s="1040"/>
      <c r="W84" s="1040"/>
      <c r="X84" s="1040"/>
      <c r="Y84" s="1040"/>
      <c r="Z84" s="1040"/>
      <c r="AA84" s="1040"/>
      <c r="AB84" s="1040"/>
      <c r="AC84" s="1040"/>
      <c r="AD84" s="1040"/>
      <c r="AE84" s="1040"/>
      <c r="AF84" s="1040"/>
      <c r="AG84" s="1040"/>
      <c r="AH84" s="1040"/>
      <c r="AI84" s="1040"/>
      <c r="AJ84" s="1040"/>
      <c r="AK84" s="1040"/>
      <c r="AL84" s="1040"/>
      <c r="AM84" s="1040"/>
      <c r="AN84" s="1040"/>
      <c r="AO84" s="1040"/>
      <c r="AP84" s="1040"/>
      <c r="AQ84" s="1040"/>
      <c r="AR84" s="1040"/>
      <c r="AS84" s="1040"/>
      <c r="AT84" s="1040"/>
      <c r="AU84" s="1040"/>
      <c r="AV84" s="1040"/>
      <c r="AW84" s="1040"/>
      <c r="AX84" s="1040"/>
      <c r="AY84" s="1040"/>
      <c r="AZ84" s="1041"/>
      <c r="BA84" s="1041"/>
      <c r="BB84" s="1041"/>
      <c r="BC84" s="1041"/>
      <c r="BD84" s="1042"/>
      <c r="BE84" s="245"/>
      <c r="BF84" s="245"/>
      <c r="BG84" s="245"/>
      <c r="BH84" s="245"/>
      <c r="BI84" s="245"/>
      <c r="BJ84" s="245"/>
      <c r="BK84" s="245"/>
      <c r="BL84" s="245"/>
      <c r="BM84" s="245"/>
      <c r="BN84" s="245"/>
      <c r="BO84" s="245"/>
      <c r="BP84" s="245"/>
      <c r="BQ84" s="242">
        <v>78</v>
      </c>
      <c r="BR84" s="247"/>
      <c r="BS84" s="1022"/>
      <c r="BT84" s="1023"/>
      <c r="BU84" s="1023"/>
      <c r="BV84" s="1023"/>
      <c r="BW84" s="1023"/>
      <c r="BX84" s="1023"/>
      <c r="BY84" s="1023"/>
      <c r="BZ84" s="1023"/>
      <c r="CA84" s="1023"/>
      <c r="CB84" s="1023"/>
      <c r="CC84" s="1023"/>
      <c r="CD84" s="1023"/>
      <c r="CE84" s="1023"/>
      <c r="CF84" s="1023"/>
      <c r="CG84" s="1024"/>
      <c r="CH84" s="1025"/>
      <c r="CI84" s="1026"/>
      <c r="CJ84" s="1026"/>
      <c r="CK84" s="1026"/>
      <c r="CL84" s="1027"/>
      <c r="CM84" s="1025"/>
      <c r="CN84" s="1026"/>
      <c r="CO84" s="1026"/>
      <c r="CP84" s="1026"/>
      <c r="CQ84" s="1027"/>
      <c r="CR84" s="1025"/>
      <c r="CS84" s="1026"/>
      <c r="CT84" s="1026"/>
      <c r="CU84" s="1026"/>
      <c r="CV84" s="1027"/>
      <c r="CW84" s="1025"/>
      <c r="CX84" s="1026"/>
      <c r="CY84" s="1026"/>
      <c r="CZ84" s="1026"/>
      <c r="DA84" s="1027"/>
      <c r="DB84" s="1025"/>
      <c r="DC84" s="1026"/>
      <c r="DD84" s="1026"/>
      <c r="DE84" s="1026"/>
      <c r="DF84" s="1027"/>
      <c r="DG84" s="1025"/>
      <c r="DH84" s="1026"/>
      <c r="DI84" s="1026"/>
      <c r="DJ84" s="1026"/>
      <c r="DK84" s="1027"/>
      <c r="DL84" s="1025"/>
      <c r="DM84" s="1026"/>
      <c r="DN84" s="1026"/>
      <c r="DO84" s="1026"/>
      <c r="DP84" s="1027"/>
      <c r="DQ84" s="1025"/>
      <c r="DR84" s="1026"/>
      <c r="DS84" s="1026"/>
      <c r="DT84" s="1026"/>
      <c r="DU84" s="1027"/>
      <c r="DV84" s="1010"/>
      <c r="DW84" s="1011"/>
      <c r="DX84" s="1011"/>
      <c r="DY84" s="1011"/>
      <c r="DZ84" s="1012"/>
      <c r="EA84" s="226"/>
    </row>
    <row r="85" spans="1:131" s="227" customFormat="1" ht="26.25" customHeight="1" x14ac:dyDescent="0.15">
      <c r="A85" s="241">
        <v>18</v>
      </c>
      <c r="B85" s="1043"/>
      <c r="C85" s="1044"/>
      <c r="D85" s="1044"/>
      <c r="E85" s="1044"/>
      <c r="F85" s="1044"/>
      <c r="G85" s="1044"/>
      <c r="H85" s="1044"/>
      <c r="I85" s="1044"/>
      <c r="J85" s="1044"/>
      <c r="K85" s="1044"/>
      <c r="L85" s="1044"/>
      <c r="M85" s="1044"/>
      <c r="N85" s="1044"/>
      <c r="O85" s="1044"/>
      <c r="P85" s="1045"/>
      <c r="Q85" s="1046"/>
      <c r="R85" s="1040"/>
      <c r="S85" s="1040"/>
      <c r="T85" s="1040"/>
      <c r="U85" s="1040"/>
      <c r="V85" s="1040"/>
      <c r="W85" s="1040"/>
      <c r="X85" s="1040"/>
      <c r="Y85" s="1040"/>
      <c r="Z85" s="1040"/>
      <c r="AA85" s="1040"/>
      <c r="AB85" s="1040"/>
      <c r="AC85" s="1040"/>
      <c r="AD85" s="1040"/>
      <c r="AE85" s="1040"/>
      <c r="AF85" s="1040"/>
      <c r="AG85" s="1040"/>
      <c r="AH85" s="1040"/>
      <c r="AI85" s="1040"/>
      <c r="AJ85" s="1040"/>
      <c r="AK85" s="1040"/>
      <c r="AL85" s="1040"/>
      <c r="AM85" s="1040"/>
      <c r="AN85" s="1040"/>
      <c r="AO85" s="1040"/>
      <c r="AP85" s="1040"/>
      <c r="AQ85" s="1040"/>
      <c r="AR85" s="1040"/>
      <c r="AS85" s="1040"/>
      <c r="AT85" s="1040"/>
      <c r="AU85" s="1040"/>
      <c r="AV85" s="1040"/>
      <c r="AW85" s="1040"/>
      <c r="AX85" s="1040"/>
      <c r="AY85" s="1040"/>
      <c r="AZ85" s="1041"/>
      <c r="BA85" s="1041"/>
      <c r="BB85" s="1041"/>
      <c r="BC85" s="1041"/>
      <c r="BD85" s="1042"/>
      <c r="BE85" s="245"/>
      <c r="BF85" s="245"/>
      <c r="BG85" s="245"/>
      <c r="BH85" s="245"/>
      <c r="BI85" s="245"/>
      <c r="BJ85" s="245"/>
      <c r="BK85" s="245"/>
      <c r="BL85" s="245"/>
      <c r="BM85" s="245"/>
      <c r="BN85" s="245"/>
      <c r="BO85" s="245"/>
      <c r="BP85" s="245"/>
      <c r="BQ85" s="242">
        <v>79</v>
      </c>
      <c r="BR85" s="247"/>
      <c r="BS85" s="1022"/>
      <c r="BT85" s="1023"/>
      <c r="BU85" s="1023"/>
      <c r="BV85" s="1023"/>
      <c r="BW85" s="1023"/>
      <c r="BX85" s="1023"/>
      <c r="BY85" s="1023"/>
      <c r="BZ85" s="1023"/>
      <c r="CA85" s="1023"/>
      <c r="CB85" s="1023"/>
      <c r="CC85" s="1023"/>
      <c r="CD85" s="1023"/>
      <c r="CE85" s="1023"/>
      <c r="CF85" s="1023"/>
      <c r="CG85" s="1024"/>
      <c r="CH85" s="1025"/>
      <c r="CI85" s="1026"/>
      <c r="CJ85" s="1026"/>
      <c r="CK85" s="1026"/>
      <c r="CL85" s="1027"/>
      <c r="CM85" s="1025"/>
      <c r="CN85" s="1026"/>
      <c r="CO85" s="1026"/>
      <c r="CP85" s="1026"/>
      <c r="CQ85" s="1027"/>
      <c r="CR85" s="1025"/>
      <c r="CS85" s="1026"/>
      <c r="CT85" s="1026"/>
      <c r="CU85" s="1026"/>
      <c r="CV85" s="1027"/>
      <c r="CW85" s="1025"/>
      <c r="CX85" s="1026"/>
      <c r="CY85" s="1026"/>
      <c r="CZ85" s="1026"/>
      <c r="DA85" s="1027"/>
      <c r="DB85" s="1025"/>
      <c r="DC85" s="1026"/>
      <c r="DD85" s="1026"/>
      <c r="DE85" s="1026"/>
      <c r="DF85" s="1027"/>
      <c r="DG85" s="1025"/>
      <c r="DH85" s="1026"/>
      <c r="DI85" s="1026"/>
      <c r="DJ85" s="1026"/>
      <c r="DK85" s="1027"/>
      <c r="DL85" s="1025"/>
      <c r="DM85" s="1026"/>
      <c r="DN85" s="1026"/>
      <c r="DO85" s="1026"/>
      <c r="DP85" s="1027"/>
      <c r="DQ85" s="1025"/>
      <c r="DR85" s="1026"/>
      <c r="DS85" s="1026"/>
      <c r="DT85" s="1026"/>
      <c r="DU85" s="1027"/>
      <c r="DV85" s="1010"/>
      <c r="DW85" s="1011"/>
      <c r="DX85" s="1011"/>
      <c r="DY85" s="1011"/>
      <c r="DZ85" s="1012"/>
      <c r="EA85" s="226"/>
    </row>
    <row r="86" spans="1:131" s="227" customFormat="1" ht="26.25" customHeight="1" x14ac:dyDescent="0.15">
      <c r="A86" s="241">
        <v>19</v>
      </c>
      <c r="B86" s="1043"/>
      <c r="C86" s="1044"/>
      <c r="D86" s="1044"/>
      <c r="E86" s="1044"/>
      <c r="F86" s="1044"/>
      <c r="G86" s="1044"/>
      <c r="H86" s="1044"/>
      <c r="I86" s="1044"/>
      <c r="J86" s="1044"/>
      <c r="K86" s="1044"/>
      <c r="L86" s="1044"/>
      <c r="M86" s="1044"/>
      <c r="N86" s="1044"/>
      <c r="O86" s="1044"/>
      <c r="P86" s="1045"/>
      <c r="Q86" s="1046"/>
      <c r="R86" s="1040"/>
      <c r="S86" s="1040"/>
      <c r="T86" s="1040"/>
      <c r="U86" s="1040"/>
      <c r="V86" s="1040"/>
      <c r="W86" s="1040"/>
      <c r="X86" s="1040"/>
      <c r="Y86" s="1040"/>
      <c r="Z86" s="1040"/>
      <c r="AA86" s="1040"/>
      <c r="AB86" s="1040"/>
      <c r="AC86" s="1040"/>
      <c r="AD86" s="1040"/>
      <c r="AE86" s="1040"/>
      <c r="AF86" s="1040"/>
      <c r="AG86" s="1040"/>
      <c r="AH86" s="1040"/>
      <c r="AI86" s="1040"/>
      <c r="AJ86" s="1040"/>
      <c r="AK86" s="1040"/>
      <c r="AL86" s="1040"/>
      <c r="AM86" s="1040"/>
      <c r="AN86" s="1040"/>
      <c r="AO86" s="1040"/>
      <c r="AP86" s="1040"/>
      <c r="AQ86" s="1040"/>
      <c r="AR86" s="1040"/>
      <c r="AS86" s="1040"/>
      <c r="AT86" s="1040"/>
      <c r="AU86" s="1040"/>
      <c r="AV86" s="1040"/>
      <c r="AW86" s="1040"/>
      <c r="AX86" s="1040"/>
      <c r="AY86" s="1040"/>
      <c r="AZ86" s="1041"/>
      <c r="BA86" s="1041"/>
      <c r="BB86" s="1041"/>
      <c r="BC86" s="1041"/>
      <c r="BD86" s="1042"/>
      <c r="BE86" s="245"/>
      <c r="BF86" s="245"/>
      <c r="BG86" s="245"/>
      <c r="BH86" s="245"/>
      <c r="BI86" s="245"/>
      <c r="BJ86" s="245"/>
      <c r="BK86" s="245"/>
      <c r="BL86" s="245"/>
      <c r="BM86" s="245"/>
      <c r="BN86" s="245"/>
      <c r="BO86" s="245"/>
      <c r="BP86" s="245"/>
      <c r="BQ86" s="242">
        <v>80</v>
      </c>
      <c r="BR86" s="247"/>
      <c r="BS86" s="1022"/>
      <c r="BT86" s="1023"/>
      <c r="BU86" s="1023"/>
      <c r="BV86" s="1023"/>
      <c r="BW86" s="1023"/>
      <c r="BX86" s="1023"/>
      <c r="BY86" s="1023"/>
      <c r="BZ86" s="1023"/>
      <c r="CA86" s="1023"/>
      <c r="CB86" s="1023"/>
      <c r="CC86" s="1023"/>
      <c r="CD86" s="1023"/>
      <c r="CE86" s="1023"/>
      <c r="CF86" s="1023"/>
      <c r="CG86" s="1024"/>
      <c r="CH86" s="1025"/>
      <c r="CI86" s="1026"/>
      <c r="CJ86" s="1026"/>
      <c r="CK86" s="1026"/>
      <c r="CL86" s="1027"/>
      <c r="CM86" s="1025"/>
      <c r="CN86" s="1026"/>
      <c r="CO86" s="1026"/>
      <c r="CP86" s="1026"/>
      <c r="CQ86" s="1027"/>
      <c r="CR86" s="1025"/>
      <c r="CS86" s="1026"/>
      <c r="CT86" s="1026"/>
      <c r="CU86" s="1026"/>
      <c r="CV86" s="1027"/>
      <c r="CW86" s="1025"/>
      <c r="CX86" s="1026"/>
      <c r="CY86" s="1026"/>
      <c r="CZ86" s="1026"/>
      <c r="DA86" s="1027"/>
      <c r="DB86" s="1025"/>
      <c r="DC86" s="1026"/>
      <c r="DD86" s="1026"/>
      <c r="DE86" s="1026"/>
      <c r="DF86" s="1027"/>
      <c r="DG86" s="1025"/>
      <c r="DH86" s="1026"/>
      <c r="DI86" s="1026"/>
      <c r="DJ86" s="1026"/>
      <c r="DK86" s="1027"/>
      <c r="DL86" s="1025"/>
      <c r="DM86" s="1026"/>
      <c r="DN86" s="1026"/>
      <c r="DO86" s="1026"/>
      <c r="DP86" s="1027"/>
      <c r="DQ86" s="1025"/>
      <c r="DR86" s="1026"/>
      <c r="DS86" s="1026"/>
      <c r="DT86" s="1026"/>
      <c r="DU86" s="1027"/>
      <c r="DV86" s="1010"/>
      <c r="DW86" s="1011"/>
      <c r="DX86" s="1011"/>
      <c r="DY86" s="1011"/>
      <c r="DZ86" s="1012"/>
      <c r="EA86" s="226"/>
    </row>
    <row r="87" spans="1:131" s="227" customFormat="1" ht="26.25" customHeight="1" x14ac:dyDescent="0.15">
      <c r="A87" s="249">
        <v>20</v>
      </c>
      <c r="B87" s="1033"/>
      <c r="C87" s="1034"/>
      <c r="D87" s="1034"/>
      <c r="E87" s="1034"/>
      <c r="F87" s="1034"/>
      <c r="G87" s="1034"/>
      <c r="H87" s="1034"/>
      <c r="I87" s="1034"/>
      <c r="J87" s="1034"/>
      <c r="K87" s="1034"/>
      <c r="L87" s="1034"/>
      <c r="M87" s="1034"/>
      <c r="N87" s="1034"/>
      <c r="O87" s="1034"/>
      <c r="P87" s="1035"/>
      <c r="Q87" s="1036"/>
      <c r="R87" s="1037"/>
      <c r="S87" s="1037"/>
      <c r="T87" s="1037"/>
      <c r="U87" s="1037"/>
      <c r="V87" s="1037"/>
      <c r="W87" s="1037"/>
      <c r="X87" s="1037"/>
      <c r="Y87" s="1037"/>
      <c r="Z87" s="1037"/>
      <c r="AA87" s="1037"/>
      <c r="AB87" s="1037"/>
      <c r="AC87" s="1037"/>
      <c r="AD87" s="1037"/>
      <c r="AE87" s="1037"/>
      <c r="AF87" s="1037"/>
      <c r="AG87" s="1037"/>
      <c r="AH87" s="1037"/>
      <c r="AI87" s="1037"/>
      <c r="AJ87" s="1037"/>
      <c r="AK87" s="1037"/>
      <c r="AL87" s="1037"/>
      <c r="AM87" s="1037"/>
      <c r="AN87" s="1037"/>
      <c r="AO87" s="1037"/>
      <c r="AP87" s="1037"/>
      <c r="AQ87" s="1037"/>
      <c r="AR87" s="1037"/>
      <c r="AS87" s="1037"/>
      <c r="AT87" s="1037"/>
      <c r="AU87" s="1037"/>
      <c r="AV87" s="1037"/>
      <c r="AW87" s="1037"/>
      <c r="AX87" s="1037"/>
      <c r="AY87" s="1037"/>
      <c r="AZ87" s="1038"/>
      <c r="BA87" s="1038"/>
      <c r="BB87" s="1038"/>
      <c r="BC87" s="1038"/>
      <c r="BD87" s="1039"/>
      <c r="BE87" s="245"/>
      <c r="BF87" s="245"/>
      <c r="BG87" s="245"/>
      <c r="BH87" s="245"/>
      <c r="BI87" s="245"/>
      <c r="BJ87" s="245"/>
      <c r="BK87" s="245"/>
      <c r="BL87" s="245"/>
      <c r="BM87" s="245"/>
      <c r="BN87" s="245"/>
      <c r="BO87" s="245"/>
      <c r="BP87" s="245"/>
      <c r="BQ87" s="242">
        <v>81</v>
      </c>
      <c r="BR87" s="247"/>
      <c r="BS87" s="1022"/>
      <c r="BT87" s="1023"/>
      <c r="BU87" s="1023"/>
      <c r="BV87" s="1023"/>
      <c r="BW87" s="1023"/>
      <c r="BX87" s="1023"/>
      <c r="BY87" s="1023"/>
      <c r="BZ87" s="1023"/>
      <c r="CA87" s="1023"/>
      <c r="CB87" s="1023"/>
      <c r="CC87" s="1023"/>
      <c r="CD87" s="1023"/>
      <c r="CE87" s="1023"/>
      <c r="CF87" s="1023"/>
      <c r="CG87" s="1024"/>
      <c r="CH87" s="1025"/>
      <c r="CI87" s="1026"/>
      <c r="CJ87" s="1026"/>
      <c r="CK87" s="1026"/>
      <c r="CL87" s="1027"/>
      <c r="CM87" s="1025"/>
      <c r="CN87" s="1026"/>
      <c r="CO87" s="1026"/>
      <c r="CP87" s="1026"/>
      <c r="CQ87" s="1027"/>
      <c r="CR87" s="1025"/>
      <c r="CS87" s="1026"/>
      <c r="CT87" s="1026"/>
      <c r="CU87" s="1026"/>
      <c r="CV87" s="1027"/>
      <c r="CW87" s="1025"/>
      <c r="CX87" s="1026"/>
      <c r="CY87" s="1026"/>
      <c r="CZ87" s="1026"/>
      <c r="DA87" s="1027"/>
      <c r="DB87" s="1025"/>
      <c r="DC87" s="1026"/>
      <c r="DD87" s="1026"/>
      <c r="DE87" s="1026"/>
      <c r="DF87" s="1027"/>
      <c r="DG87" s="1025"/>
      <c r="DH87" s="1026"/>
      <c r="DI87" s="1026"/>
      <c r="DJ87" s="1026"/>
      <c r="DK87" s="1027"/>
      <c r="DL87" s="1025"/>
      <c r="DM87" s="1026"/>
      <c r="DN87" s="1026"/>
      <c r="DO87" s="1026"/>
      <c r="DP87" s="1027"/>
      <c r="DQ87" s="1025"/>
      <c r="DR87" s="1026"/>
      <c r="DS87" s="1026"/>
      <c r="DT87" s="1026"/>
      <c r="DU87" s="1027"/>
      <c r="DV87" s="1010"/>
      <c r="DW87" s="1011"/>
      <c r="DX87" s="1011"/>
      <c r="DY87" s="1011"/>
      <c r="DZ87" s="1012"/>
      <c r="EA87" s="226"/>
    </row>
    <row r="88" spans="1:131" s="227" customFormat="1" ht="26.25" customHeight="1" thickBot="1" x14ac:dyDescent="0.2">
      <c r="A88" s="244" t="s">
        <v>383</v>
      </c>
      <c r="B88" s="1013" t="s">
        <v>412</v>
      </c>
      <c r="C88" s="1014"/>
      <c r="D88" s="1014"/>
      <c r="E88" s="1014"/>
      <c r="F88" s="1014"/>
      <c r="G88" s="1014"/>
      <c r="H88" s="1014"/>
      <c r="I88" s="1014"/>
      <c r="J88" s="1014"/>
      <c r="K88" s="1014"/>
      <c r="L88" s="1014"/>
      <c r="M88" s="1014"/>
      <c r="N88" s="1014"/>
      <c r="O88" s="1014"/>
      <c r="P88" s="1015"/>
      <c r="Q88" s="1031"/>
      <c r="R88" s="1032"/>
      <c r="S88" s="1032"/>
      <c r="T88" s="1032"/>
      <c r="U88" s="1032"/>
      <c r="V88" s="1032"/>
      <c r="W88" s="1032"/>
      <c r="X88" s="1032"/>
      <c r="Y88" s="1032"/>
      <c r="Z88" s="1032"/>
      <c r="AA88" s="1032"/>
      <c r="AB88" s="1032"/>
      <c r="AC88" s="1032"/>
      <c r="AD88" s="1032"/>
      <c r="AE88" s="1032"/>
      <c r="AF88" s="1028">
        <v>30926</v>
      </c>
      <c r="AG88" s="1028"/>
      <c r="AH88" s="1028"/>
      <c r="AI88" s="1028"/>
      <c r="AJ88" s="1028"/>
      <c r="AK88" s="1032"/>
      <c r="AL88" s="1032"/>
      <c r="AM88" s="1032"/>
      <c r="AN88" s="1032"/>
      <c r="AO88" s="1032"/>
      <c r="AP88" s="1028">
        <v>1267</v>
      </c>
      <c r="AQ88" s="1028"/>
      <c r="AR88" s="1028"/>
      <c r="AS88" s="1028"/>
      <c r="AT88" s="1028"/>
      <c r="AU88" s="1028">
        <v>40</v>
      </c>
      <c r="AV88" s="1028"/>
      <c r="AW88" s="1028"/>
      <c r="AX88" s="1028"/>
      <c r="AY88" s="1028"/>
      <c r="AZ88" s="1029"/>
      <c r="BA88" s="1029"/>
      <c r="BB88" s="1029"/>
      <c r="BC88" s="1029"/>
      <c r="BD88" s="1030"/>
      <c r="BE88" s="245"/>
      <c r="BF88" s="245"/>
      <c r="BG88" s="245"/>
      <c r="BH88" s="245"/>
      <c r="BI88" s="245"/>
      <c r="BJ88" s="245"/>
      <c r="BK88" s="245"/>
      <c r="BL88" s="245"/>
      <c r="BM88" s="245"/>
      <c r="BN88" s="245"/>
      <c r="BO88" s="245"/>
      <c r="BP88" s="245"/>
      <c r="BQ88" s="242">
        <v>82</v>
      </c>
      <c r="BR88" s="247"/>
      <c r="BS88" s="1022"/>
      <c r="BT88" s="1023"/>
      <c r="BU88" s="1023"/>
      <c r="BV88" s="1023"/>
      <c r="BW88" s="1023"/>
      <c r="BX88" s="1023"/>
      <c r="BY88" s="1023"/>
      <c r="BZ88" s="1023"/>
      <c r="CA88" s="1023"/>
      <c r="CB88" s="1023"/>
      <c r="CC88" s="1023"/>
      <c r="CD88" s="1023"/>
      <c r="CE88" s="1023"/>
      <c r="CF88" s="1023"/>
      <c r="CG88" s="1024"/>
      <c r="CH88" s="1025"/>
      <c r="CI88" s="1026"/>
      <c r="CJ88" s="1026"/>
      <c r="CK88" s="1026"/>
      <c r="CL88" s="1027"/>
      <c r="CM88" s="1025"/>
      <c r="CN88" s="1026"/>
      <c r="CO88" s="1026"/>
      <c r="CP88" s="1026"/>
      <c r="CQ88" s="1027"/>
      <c r="CR88" s="1025"/>
      <c r="CS88" s="1026"/>
      <c r="CT88" s="1026"/>
      <c r="CU88" s="1026"/>
      <c r="CV88" s="1027"/>
      <c r="CW88" s="1025"/>
      <c r="CX88" s="1026"/>
      <c r="CY88" s="1026"/>
      <c r="CZ88" s="1026"/>
      <c r="DA88" s="1027"/>
      <c r="DB88" s="1025"/>
      <c r="DC88" s="1026"/>
      <c r="DD88" s="1026"/>
      <c r="DE88" s="1026"/>
      <c r="DF88" s="1027"/>
      <c r="DG88" s="1025"/>
      <c r="DH88" s="1026"/>
      <c r="DI88" s="1026"/>
      <c r="DJ88" s="1026"/>
      <c r="DK88" s="1027"/>
      <c r="DL88" s="1025"/>
      <c r="DM88" s="1026"/>
      <c r="DN88" s="1026"/>
      <c r="DO88" s="1026"/>
      <c r="DP88" s="1027"/>
      <c r="DQ88" s="1025"/>
      <c r="DR88" s="1026"/>
      <c r="DS88" s="1026"/>
      <c r="DT88" s="1026"/>
      <c r="DU88" s="1027"/>
      <c r="DV88" s="1010"/>
      <c r="DW88" s="1011"/>
      <c r="DX88" s="1011"/>
      <c r="DY88" s="1011"/>
      <c r="DZ88" s="1012"/>
      <c r="EA88" s="226"/>
    </row>
    <row r="89" spans="1:131" s="227" customFormat="1" ht="26.25" hidden="1" customHeight="1" x14ac:dyDescent="0.15">
      <c r="A89" s="250"/>
      <c r="B89" s="251"/>
      <c r="C89" s="251"/>
      <c r="D89" s="251"/>
      <c r="E89" s="251"/>
      <c r="F89" s="251"/>
      <c r="G89" s="251"/>
      <c r="H89" s="251"/>
      <c r="I89" s="251"/>
      <c r="J89" s="251"/>
      <c r="K89" s="251"/>
      <c r="L89" s="251"/>
      <c r="M89" s="251"/>
      <c r="N89" s="251"/>
      <c r="O89" s="251"/>
      <c r="P89" s="251"/>
      <c r="Q89" s="252"/>
      <c r="R89" s="252"/>
      <c r="S89" s="252"/>
      <c r="T89" s="252"/>
      <c r="U89" s="252"/>
      <c r="V89" s="252"/>
      <c r="W89" s="252"/>
      <c r="X89" s="252"/>
      <c r="Y89" s="252"/>
      <c r="Z89" s="252"/>
      <c r="AA89" s="252"/>
      <c r="AB89" s="252"/>
      <c r="AC89" s="252"/>
      <c r="AD89" s="252"/>
      <c r="AE89" s="252"/>
      <c r="AF89" s="252"/>
      <c r="AG89" s="252"/>
      <c r="AH89" s="252"/>
      <c r="AI89" s="252"/>
      <c r="AJ89" s="252"/>
      <c r="AK89" s="252"/>
      <c r="AL89" s="252"/>
      <c r="AM89" s="252"/>
      <c r="AN89" s="252"/>
      <c r="AO89" s="252"/>
      <c r="AP89" s="252"/>
      <c r="AQ89" s="252"/>
      <c r="AR89" s="252"/>
      <c r="AS89" s="252"/>
      <c r="AT89" s="252"/>
      <c r="AU89" s="252"/>
      <c r="AV89" s="252"/>
      <c r="AW89" s="252"/>
      <c r="AX89" s="252"/>
      <c r="AY89" s="252"/>
      <c r="AZ89" s="253"/>
      <c r="BA89" s="253"/>
      <c r="BB89" s="253"/>
      <c r="BC89" s="253"/>
      <c r="BD89" s="253"/>
      <c r="BE89" s="245"/>
      <c r="BF89" s="245"/>
      <c r="BG89" s="245"/>
      <c r="BH89" s="245"/>
      <c r="BI89" s="245"/>
      <c r="BJ89" s="245"/>
      <c r="BK89" s="245"/>
      <c r="BL89" s="245"/>
      <c r="BM89" s="245"/>
      <c r="BN89" s="245"/>
      <c r="BO89" s="245"/>
      <c r="BP89" s="245"/>
      <c r="BQ89" s="242">
        <v>83</v>
      </c>
      <c r="BR89" s="247"/>
      <c r="BS89" s="1022"/>
      <c r="BT89" s="1023"/>
      <c r="BU89" s="1023"/>
      <c r="BV89" s="1023"/>
      <c r="BW89" s="1023"/>
      <c r="BX89" s="1023"/>
      <c r="BY89" s="1023"/>
      <c r="BZ89" s="1023"/>
      <c r="CA89" s="1023"/>
      <c r="CB89" s="1023"/>
      <c r="CC89" s="1023"/>
      <c r="CD89" s="1023"/>
      <c r="CE89" s="1023"/>
      <c r="CF89" s="1023"/>
      <c r="CG89" s="1024"/>
      <c r="CH89" s="1025"/>
      <c r="CI89" s="1026"/>
      <c r="CJ89" s="1026"/>
      <c r="CK89" s="1026"/>
      <c r="CL89" s="1027"/>
      <c r="CM89" s="1025"/>
      <c r="CN89" s="1026"/>
      <c r="CO89" s="1026"/>
      <c r="CP89" s="1026"/>
      <c r="CQ89" s="1027"/>
      <c r="CR89" s="1025"/>
      <c r="CS89" s="1026"/>
      <c r="CT89" s="1026"/>
      <c r="CU89" s="1026"/>
      <c r="CV89" s="1027"/>
      <c r="CW89" s="1025"/>
      <c r="CX89" s="1026"/>
      <c r="CY89" s="1026"/>
      <c r="CZ89" s="1026"/>
      <c r="DA89" s="1027"/>
      <c r="DB89" s="1025"/>
      <c r="DC89" s="1026"/>
      <c r="DD89" s="1026"/>
      <c r="DE89" s="1026"/>
      <c r="DF89" s="1027"/>
      <c r="DG89" s="1025"/>
      <c r="DH89" s="1026"/>
      <c r="DI89" s="1026"/>
      <c r="DJ89" s="1026"/>
      <c r="DK89" s="1027"/>
      <c r="DL89" s="1025"/>
      <c r="DM89" s="1026"/>
      <c r="DN89" s="1026"/>
      <c r="DO89" s="1026"/>
      <c r="DP89" s="1027"/>
      <c r="DQ89" s="1025"/>
      <c r="DR89" s="1026"/>
      <c r="DS89" s="1026"/>
      <c r="DT89" s="1026"/>
      <c r="DU89" s="1027"/>
      <c r="DV89" s="1010"/>
      <c r="DW89" s="1011"/>
      <c r="DX89" s="1011"/>
      <c r="DY89" s="1011"/>
      <c r="DZ89" s="1012"/>
      <c r="EA89" s="226"/>
    </row>
    <row r="90" spans="1:131" s="227" customFormat="1" ht="26.25" hidden="1" customHeight="1" x14ac:dyDescent="0.15">
      <c r="A90" s="250"/>
      <c r="B90" s="251"/>
      <c r="C90" s="251"/>
      <c r="D90" s="251"/>
      <c r="E90" s="251"/>
      <c r="F90" s="251"/>
      <c r="G90" s="251"/>
      <c r="H90" s="251"/>
      <c r="I90" s="251"/>
      <c r="J90" s="251"/>
      <c r="K90" s="251"/>
      <c r="L90" s="251"/>
      <c r="M90" s="251"/>
      <c r="N90" s="251"/>
      <c r="O90" s="251"/>
      <c r="P90" s="251"/>
      <c r="Q90" s="252"/>
      <c r="R90" s="252"/>
      <c r="S90" s="252"/>
      <c r="T90" s="252"/>
      <c r="U90" s="252"/>
      <c r="V90" s="252"/>
      <c r="W90" s="252"/>
      <c r="X90" s="252"/>
      <c r="Y90" s="252"/>
      <c r="Z90" s="252"/>
      <c r="AA90" s="252"/>
      <c r="AB90" s="252"/>
      <c r="AC90" s="252"/>
      <c r="AD90" s="252"/>
      <c r="AE90" s="252"/>
      <c r="AF90" s="252"/>
      <c r="AG90" s="252"/>
      <c r="AH90" s="252"/>
      <c r="AI90" s="252"/>
      <c r="AJ90" s="252"/>
      <c r="AK90" s="252"/>
      <c r="AL90" s="252"/>
      <c r="AM90" s="252"/>
      <c r="AN90" s="252"/>
      <c r="AO90" s="252"/>
      <c r="AP90" s="252"/>
      <c r="AQ90" s="252"/>
      <c r="AR90" s="252"/>
      <c r="AS90" s="252"/>
      <c r="AT90" s="252"/>
      <c r="AU90" s="252"/>
      <c r="AV90" s="252"/>
      <c r="AW90" s="252"/>
      <c r="AX90" s="252"/>
      <c r="AY90" s="252"/>
      <c r="AZ90" s="253"/>
      <c r="BA90" s="253"/>
      <c r="BB90" s="253"/>
      <c r="BC90" s="253"/>
      <c r="BD90" s="253"/>
      <c r="BE90" s="245"/>
      <c r="BF90" s="245"/>
      <c r="BG90" s="245"/>
      <c r="BH90" s="245"/>
      <c r="BI90" s="245"/>
      <c r="BJ90" s="245"/>
      <c r="BK90" s="245"/>
      <c r="BL90" s="245"/>
      <c r="BM90" s="245"/>
      <c r="BN90" s="245"/>
      <c r="BO90" s="245"/>
      <c r="BP90" s="245"/>
      <c r="BQ90" s="242">
        <v>84</v>
      </c>
      <c r="BR90" s="247"/>
      <c r="BS90" s="1022"/>
      <c r="BT90" s="1023"/>
      <c r="BU90" s="1023"/>
      <c r="BV90" s="1023"/>
      <c r="BW90" s="1023"/>
      <c r="BX90" s="1023"/>
      <c r="BY90" s="1023"/>
      <c r="BZ90" s="1023"/>
      <c r="CA90" s="1023"/>
      <c r="CB90" s="1023"/>
      <c r="CC90" s="1023"/>
      <c r="CD90" s="1023"/>
      <c r="CE90" s="1023"/>
      <c r="CF90" s="1023"/>
      <c r="CG90" s="1024"/>
      <c r="CH90" s="1025"/>
      <c r="CI90" s="1026"/>
      <c r="CJ90" s="1026"/>
      <c r="CK90" s="1026"/>
      <c r="CL90" s="1027"/>
      <c r="CM90" s="1025"/>
      <c r="CN90" s="1026"/>
      <c r="CO90" s="1026"/>
      <c r="CP90" s="1026"/>
      <c r="CQ90" s="1027"/>
      <c r="CR90" s="1025"/>
      <c r="CS90" s="1026"/>
      <c r="CT90" s="1026"/>
      <c r="CU90" s="1026"/>
      <c r="CV90" s="1027"/>
      <c r="CW90" s="1025"/>
      <c r="CX90" s="1026"/>
      <c r="CY90" s="1026"/>
      <c r="CZ90" s="1026"/>
      <c r="DA90" s="1027"/>
      <c r="DB90" s="1025"/>
      <c r="DC90" s="1026"/>
      <c r="DD90" s="1026"/>
      <c r="DE90" s="1026"/>
      <c r="DF90" s="1027"/>
      <c r="DG90" s="1025"/>
      <c r="DH90" s="1026"/>
      <c r="DI90" s="1026"/>
      <c r="DJ90" s="1026"/>
      <c r="DK90" s="1027"/>
      <c r="DL90" s="1025"/>
      <c r="DM90" s="1026"/>
      <c r="DN90" s="1026"/>
      <c r="DO90" s="1026"/>
      <c r="DP90" s="1027"/>
      <c r="DQ90" s="1025"/>
      <c r="DR90" s="1026"/>
      <c r="DS90" s="1026"/>
      <c r="DT90" s="1026"/>
      <c r="DU90" s="1027"/>
      <c r="DV90" s="1010"/>
      <c r="DW90" s="1011"/>
      <c r="DX90" s="1011"/>
      <c r="DY90" s="1011"/>
      <c r="DZ90" s="1012"/>
      <c r="EA90" s="226"/>
    </row>
    <row r="91" spans="1:131" s="227" customFormat="1" ht="26.25" hidden="1" customHeight="1" x14ac:dyDescent="0.15">
      <c r="A91" s="250"/>
      <c r="B91" s="251"/>
      <c r="C91" s="251"/>
      <c r="D91" s="251"/>
      <c r="E91" s="251"/>
      <c r="F91" s="251"/>
      <c r="G91" s="251"/>
      <c r="H91" s="251"/>
      <c r="I91" s="251"/>
      <c r="J91" s="251"/>
      <c r="K91" s="251"/>
      <c r="L91" s="251"/>
      <c r="M91" s="251"/>
      <c r="N91" s="251"/>
      <c r="O91" s="251"/>
      <c r="P91" s="251"/>
      <c r="Q91" s="252"/>
      <c r="R91" s="252"/>
      <c r="S91" s="252"/>
      <c r="T91" s="252"/>
      <c r="U91" s="252"/>
      <c r="V91" s="252"/>
      <c r="W91" s="252"/>
      <c r="X91" s="252"/>
      <c r="Y91" s="252"/>
      <c r="Z91" s="252"/>
      <c r="AA91" s="252"/>
      <c r="AB91" s="252"/>
      <c r="AC91" s="252"/>
      <c r="AD91" s="252"/>
      <c r="AE91" s="252"/>
      <c r="AF91" s="252"/>
      <c r="AG91" s="252"/>
      <c r="AH91" s="252"/>
      <c r="AI91" s="252"/>
      <c r="AJ91" s="252"/>
      <c r="AK91" s="252"/>
      <c r="AL91" s="252"/>
      <c r="AM91" s="252"/>
      <c r="AN91" s="252"/>
      <c r="AO91" s="252"/>
      <c r="AP91" s="252"/>
      <c r="AQ91" s="252"/>
      <c r="AR91" s="252"/>
      <c r="AS91" s="252"/>
      <c r="AT91" s="252"/>
      <c r="AU91" s="252"/>
      <c r="AV91" s="252"/>
      <c r="AW91" s="252"/>
      <c r="AX91" s="252"/>
      <c r="AY91" s="252"/>
      <c r="AZ91" s="253"/>
      <c r="BA91" s="253"/>
      <c r="BB91" s="253"/>
      <c r="BC91" s="253"/>
      <c r="BD91" s="253"/>
      <c r="BE91" s="245"/>
      <c r="BF91" s="245"/>
      <c r="BG91" s="245"/>
      <c r="BH91" s="245"/>
      <c r="BI91" s="245"/>
      <c r="BJ91" s="245"/>
      <c r="BK91" s="245"/>
      <c r="BL91" s="245"/>
      <c r="BM91" s="245"/>
      <c r="BN91" s="245"/>
      <c r="BO91" s="245"/>
      <c r="BP91" s="245"/>
      <c r="BQ91" s="242">
        <v>85</v>
      </c>
      <c r="BR91" s="247"/>
      <c r="BS91" s="1022"/>
      <c r="BT91" s="1023"/>
      <c r="BU91" s="1023"/>
      <c r="BV91" s="1023"/>
      <c r="BW91" s="1023"/>
      <c r="BX91" s="1023"/>
      <c r="BY91" s="1023"/>
      <c r="BZ91" s="1023"/>
      <c r="CA91" s="1023"/>
      <c r="CB91" s="1023"/>
      <c r="CC91" s="1023"/>
      <c r="CD91" s="1023"/>
      <c r="CE91" s="1023"/>
      <c r="CF91" s="1023"/>
      <c r="CG91" s="1024"/>
      <c r="CH91" s="1025"/>
      <c r="CI91" s="1026"/>
      <c r="CJ91" s="1026"/>
      <c r="CK91" s="1026"/>
      <c r="CL91" s="1027"/>
      <c r="CM91" s="1025"/>
      <c r="CN91" s="1026"/>
      <c r="CO91" s="1026"/>
      <c r="CP91" s="1026"/>
      <c r="CQ91" s="1027"/>
      <c r="CR91" s="1025"/>
      <c r="CS91" s="1026"/>
      <c r="CT91" s="1026"/>
      <c r="CU91" s="1026"/>
      <c r="CV91" s="1027"/>
      <c r="CW91" s="1025"/>
      <c r="CX91" s="1026"/>
      <c r="CY91" s="1026"/>
      <c r="CZ91" s="1026"/>
      <c r="DA91" s="1027"/>
      <c r="DB91" s="1025"/>
      <c r="DC91" s="1026"/>
      <c r="DD91" s="1026"/>
      <c r="DE91" s="1026"/>
      <c r="DF91" s="1027"/>
      <c r="DG91" s="1025"/>
      <c r="DH91" s="1026"/>
      <c r="DI91" s="1026"/>
      <c r="DJ91" s="1026"/>
      <c r="DK91" s="1027"/>
      <c r="DL91" s="1025"/>
      <c r="DM91" s="1026"/>
      <c r="DN91" s="1026"/>
      <c r="DO91" s="1026"/>
      <c r="DP91" s="1027"/>
      <c r="DQ91" s="1025"/>
      <c r="DR91" s="1026"/>
      <c r="DS91" s="1026"/>
      <c r="DT91" s="1026"/>
      <c r="DU91" s="1027"/>
      <c r="DV91" s="1010"/>
      <c r="DW91" s="1011"/>
      <c r="DX91" s="1011"/>
      <c r="DY91" s="1011"/>
      <c r="DZ91" s="1012"/>
      <c r="EA91" s="226"/>
    </row>
    <row r="92" spans="1:131" s="227" customFormat="1" ht="26.25" hidden="1" customHeight="1" x14ac:dyDescent="0.15">
      <c r="A92" s="250"/>
      <c r="B92" s="251"/>
      <c r="C92" s="251"/>
      <c r="D92" s="251"/>
      <c r="E92" s="251"/>
      <c r="F92" s="251"/>
      <c r="G92" s="251"/>
      <c r="H92" s="251"/>
      <c r="I92" s="251"/>
      <c r="J92" s="251"/>
      <c r="K92" s="251"/>
      <c r="L92" s="251"/>
      <c r="M92" s="251"/>
      <c r="N92" s="251"/>
      <c r="O92" s="251"/>
      <c r="P92" s="251"/>
      <c r="Q92" s="252"/>
      <c r="R92" s="252"/>
      <c r="S92" s="252"/>
      <c r="T92" s="252"/>
      <c r="U92" s="252"/>
      <c r="V92" s="252"/>
      <c r="W92" s="252"/>
      <c r="X92" s="252"/>
      <c r="Y92" s="252"/>
      <c r="Z92" s="252"/>
      <c r="AA92" s="252"/>
      <c r="AB92" s="252"/>
      <c r="AC92" s="252"/>
      <c r="AD92" s="252"/>
      <c r="AE92" s="252"/>
      <c r="AF92" s="252"/>
      <c r="AG92" s="252"/>
      <c r="AH92" s="252"/>
      <c r="AI92" s="252"/>
      <c r="AJ92" s="252"/>
      <c r="AK92" s="252"/>
      <c r="AL92" s="252"/>
      <c r="AM92" s="252"/>
      <c r="AN92" s="252"/>
      <c r="AO92" s="252"/>
      <c r="AP92" s="252"/>
      <c r="AQ92" s="252"/>
      <c r="AR92" s="252"/>
      <c r="AS92" s="252"/>
      <c r="AT92" s="252"/>
      <c r="AU92" s="252"/>
      <c r="AV92" s="252"/>
      <c r="AW92" s="252"/>
      <c r="AX92" s="252"/>
      <c r="AY92" s="252"/>
      <c r="AZ92" s="253"/>
      <c r="BA92" s="253"/>
      <c r="BB92" s="253"/>
      <c r="BC92" s="253"/>
      <c r="BD92" s="253"/>
      <c r="BE92" s="245"/>
      <c r="BF92" s="245"/>
      <c r="BG92" s="245"/>
      <c r="BH92" s="245"/>
      <c r="BI92" s="245"/>
      <c r="BJ92" s="245"/>
      <c r="BK92" s="245"/>
      <c r="BL92" s="245"/>
      <c r="BM92" s="245"/>
      <c r="BN92" s="245"/>
      <c r="BO92" s="245"/>
      <c r="BP92" s="245"/>
      <c r="BQ92" s="242">
        <v>86</v>
      </c>
      <c r="BR92" s="247"/>
      <c r="BS92" s="1022"/>
      <c r="BT92" s="1023"/>
      <c r="BU92" s="1023"/>
      <c r="BV92" s="1023"/>
      <c r="BW92" s="1023"/>
      <c r="BX92" s="1023"/>
      <c r="BY92" s="1023"/>
      <c r="BZ92" s="1023"/>
      <c r="CA92" s="1023"/>
      <c r="CB92" s="1023"/>
      <c r="CC92" s="1023"/>
      <c r="CD92" s="1023"/>
      <c r="CE92" s="1023"/>
      <c r="CF92" s="1023"/>
      <c r="CG92" s="1024"/>
      <c r="CH92" s="1025"/>
      <c r="CI92" s="1026"/>
      <c r="CJ92" s="1026"/>
      <c r="CK92" s="1026"/>
      <c r="CL92" s="1027"/>
      <c r="CM92" s="1025"/>
      <c r="CN92" s="1026"/>
      <c r="CO92" s="1026"/>
      <c r="CP92" s="1026"/>
      <c r="CQ92" s="1027"/>
      <c r="CR92" s="1025"/>
      <c r="CS92" s="1026"/>
      <c r="CT92" s="1026"/>
      <c r="CU92" s="1026"/>
      <c r="CV92" s="1027"/>
      <c r="CW92" s="1025"/>
      <c r="CX92" s="1026"/>
      <c r="CY92" s="1026"/>
      <c r="CZ92" s="1026"/>
      <c r="DA92" s="1027"/>
      <c r="DB92" s="1025"/>
      <c r="DC92" s="1026"/>
      <c r="DD92" s="1026"/>
      <c r="DE92" s="1026"/>
      <c r="DF92" s="1027"/>
      <c r="DG92" s="1025"/>
      <c r="DH92" s="1026"/>
      <c r="DI92" s="1026"/>
      <c r="DJ92" s="1026"/>
      <c r="DK92" s="1027"/>
      <c r="DL92" s="1025"/>
      <c r="DM92" s="1026"/>
      <c r="DN92" s="1026"/>
      <c r="DO92" s="1026"/>
      <c r="DP92" s="1027"/>
      <c r="DQ92" s="1025"/>
      <c r="DR92" s="1026"/>
      <c r="DS92" s="1026"/>
      <c r="DT92" s="1026"/>
      <c r="DU92" s="1027"/>
      <c r="DV92" s="1010"/>
      <c r="DW92" s="1011"/>
      <c r="DX92" s="1011"/>
      <c r="DY92" s="1011"/>
      <c r="DZ92" s="1012"/>
      <c r="EA92" s="226"/>
    </row>
    <row r="93" spans="1:131" s="227" customFormat="1" ht="26.25" hidden="1" customHeight="1" x14ac:dyDescent="0.15">
      <c r="A93" s="250"/>
      <c r="B93" s="251"/>
      <c r="C93" s="251"/>
      <c r="D93" s="251"/>
      <c r="E93" s="251"/>
      <c r="F93" s="251"/>
      <c r="G93" s="251"/>
      <c r="H93" s="251"/>
      <c r="I93" s="251"/>
      <c r="J93" s="251"/>
      <c r="K93" s="251"/>
      <c r="L93" s="251"/>
      <c r="M93" s="251"/>
      <c r="N93" s="251"/>
      <c r="O93" s="251"/>
      <c r="P93" s="251"/>
      <c r="Q93" s="252"/>
      <c r="R93" s="252"/>
      <c r="S93" s="252"/>
      <c r="T93" s="252"/>
      <c r="U93" s="252"/>
      <c r="V93" s="252"/>
      <c r="W93" s="252"/>
      <c r="X93" s="252"/>
      <c r="Y93" s="252"/>
      <c r="Z93" s="252"/>
      <c r="AA93" s="252"/>
      <c r="AB93" s="252"/>
      <c r="AC93" s="252"/>
      <c r="AD93" s="252"/>
      <c r="AE93" s="252"/>
      <c r="AF93" s="252"/>
      <c r="AG93" s="252"/>
      <c r="AH93" s="252"/>
      <c r="AI93" s="252"/>
      <c r="AJ93" s="252"/>
      <c r="AK93" s="252"/>
      <c r="AL93" s="252"/>
      <c r="AM93" s="252"/>
      <c r="AN93" s="252"/>
      <c r="AO93" s="252"/>
      <c r="AP93" s="252"/>
      <c r="AQ93" s="252"/>
      <c r="AR93" s="252"/>
      <c r="AS93" s="252"/>
      <c r="AT93" s="252"/>
      <c r="AU93" s="252"/>
      <c r="AV93" s="252"/>
      <c r="AW93" s="252"/>
      <c r="AX93" s="252"/>
      <c r="AY93" s="252"/>
      <c r="AZ93" s="253"/>
      <c r="BA93" s="253"/>
      <c r="BB93" s="253"/>
      <c r="BC93" s="253"/>
      <c r="BD93" s="253"/>
      <c r="BE93" s="245"/>
      <c r="BF93" s="245"/>
      <c r="BG93" s="245"/>
      <c r="BH93" s="245"/>
      <c r="BI93" s="245"/>
      <c r="BJ93" s="245"/>
      <c r="BK93" s="245"/>
      <c r="BL93" s="245"/>
      <c r="BM93" s="245"/>
      <c r="BN93" s="245"/>
      <c r="BO93" s="245"/>
      <c r="BP93" s="245"/>
      <c r="BQ93" s="242">
        <v>87</v>
      </c>
      <c r="BR93" s="247"/>
      <c r="BS93" s="1022"/>
      <c r="BT93" s="1023"/>
      <c r="BU93" s="1023"/>
      <c r="BV93" s="1023"/>
      <c r="BW93" s="1023"/>
      <c r="BX93" s="1023"/>
      <c r="BY93" s="1023"/>
      <c r="BZ93" s="1023"/>
      <c r="CA93" s="1023"/>
      <c r="CB93" s="1023"/>
      <c r="CC93" s="1023"/>
      <c r="CD93" s="1023"/>
      <c r="CE93" s="1023"/>
      <c r="CF93" s="1023"/>
      <c r="CG93" s="1024"/>
      <c r="CH93" s="1025"/>
      <c r="CI93" s="1026"/>
      <c r="CJ93" s="1026"/>
      <c r="CK93" s="1026"/>
      <c r="CL93" s="1027"/>
      <c r="CM93" s="1025"/>
      <c r="CN93" s="1026"/>
      <c r="CO93" s="1026"/>
      <c r="CP93" s="1026"/>
      <c r="CQ93" s="1027"/>
      <c r="CR93" s="1025"/>
      <c r="CS93" s="1026"/>
      <c r="CT93" s="1026"/>
      <c r="CU93" s="1026"/>
      <c r="CV93" s="1027"/>
      <c r="CW93" s="1025"/>
      <c r="CX93" s="1026"/>
      <c r="CY93" s="1026"/>
      <c r="CZ93" s="1026"/>
      <c r="DA93" s="1027"/>
      <c r="DB93" s="1025"/>
      <c r="DC93" s="1026"/>
      <c r="DD93" s="1026"/>
      <c r="DE93" s="1026"/>
      <c r="DF93" s="1027"/>
      <c r="DG93" s="1025"/>
      <c r="DH93" s="1026"/>
      <c r="DI93" s="1026"/>
      <c r="DJ93" s="1026"/>
      <c r="DK93" s="1027"/>
      <c r="DL93" s="1025"/>
      <c r="DM93" s="1026"/>
      <c r="DN93" s="1026"/>
      <c r="DO93" s="1026"/>
      <c r="DP93" s="1027"/>
      <c r="DQ93" s="1025"/>
      <c r="DR93" s="1026"/>
      <c r="DS93" s="1026"/>
      <c r="DT93" s="1026"/>
      <c r="DU93" s="1027"/>
      <c r="DV93" s="1010"/>
      <c r="DW93" s="1011"/>
      <c r="DX93" s="1011"/>
      <c r="DY93" s="1011"/>
      <c r="DZ93" s="1012"/>
      <c r="EA93" s="226"/>
    </row>
    <row r="94" spans="1:131" s="227" customFormat="1" ht="26.25" hidden="1" customHeight="1" x14ac:dyDescent="0.15">
      <c r="A94" s="250"/>
      <c r="B94" s="251"/>
      <c r="C94" s="251"/>
      <c r="D94" s="251"/>
      <c r="E94" s="251"/>
      <c r="F94" s="251"/>
      <c r="G94" s="251"/>
      <c r="H94" s="251"/>
      <c r="I94" s="251"/>
      <c r="J94" s="251"/>
      <c r="K94" s="251"/>
      <c r="L94" s="251"/>
      <c r="M94" s="251"/>
      <c r="N94" s="251"/>
      <c r="O94" s="251"/>
      <c r="P94" s="251"/>
      <c r="Q94" s="252"/>
      <c r="R94" s="252"/>
      <c r="S94" s="252"/>
      <c r="T94" s="252"/>
      <c r="U94" s="252"/>
      <c r="V94" s="252"/>
      <c r="W94" s="252"/>
      <c r="X94" s="252"/>
      <c r="Y94" s="252"/>
      <c r="Z94" s="252"/>
      <c r="AA94" s="252"/>
      <c r="AB94" s="252"/>
      <c r="AC94" s="252"/>
      <c r="AD94" s="252"/>
      <c r="AE94" s="252"/>
      <c r="AF94" s="252"/>
      <c r="AG94" s="252"/>
      <c r="AH94" s="252"/>
      <c r="AI94" s="252"/>
      <c r="AJ94" s="252"/>
      <c r="AK94" s="252"/>
      <c r="AL94" s="252"/>
      <c r="AM94" s="252"/>
      <c r="AN94" s="252"/>
      <c r="AO94" s="252"/>
      <c r="AP94" s="252"/>
      <c r="AQ94" s="252"/>
      <c r="AR94" s="252"/>
      <c r="AS94" s="252"/>
      <c r="AT94" s="252"/>
      <c r="AU94" s="252"/>
      <c r="AV94" s="252"/>
      <c r="AW94" s="252"/>
      <c r="AX94" s="252"/>
      <c r="AY94" s="252"/>
      <c r="AZ94" s="253"/>
      <c r="BA94" s="253"/>
      <c r="BB94" s="253"/>
      <c r="BC94" s="253"/>
      <c r="BD94" s="253"/>
      <c r="BE94" s="245"/>
      <c r="BF94" s="245"/>
      <c r="BG94" s="245"/>
      <c r="BH94" s="245"/>
      <c r="BI94" s="245"/>
      <c r="BJ94" s="245"/>
      <c r="BK94" s="245"/>
      <c r="BL94" s="245"/>
      <c r="BM94" s="245"/>
      <c r="BN94" s="245"/>
      <c r="BO94" s="245"/>
      <c r="BP94" s="245"/>
      <c r="BQ94" s="242">
        <v>88</v>
      </c>
      <c r="BR94" s="247"/>
      <c r="BS94" s="1022"/>
      <c r="BT94" s="1023"/>
      <c r="BU94" s="1023"/>
      <c r="BV94" s="1023"/>
      <c r="BW94" s="1023"/>
      <c r="BX94" s="1023"/>
      <c r="BY94" s="1023"/>
      <c r="BZ94" s="1023"/>
      <c r="CA94" s="1023"/>
      <c r="CB94" s="1023"/>
      <c r="CC94" s="1023"/>
      <c r="CD94" s="1023"/>
      <c r="CE94" s="1023"/>
      <c r="CF94" s="1023"/>
      <c r="CG94" s="1024"/>
      <c r="CH94" s="1025"/>
      <c r="CI94" s="1026"/>
      <c r="CJ94" s="1026"/>
      <c r="CK94" s="1026"/>
      <c r="CL94" s="1027"/>
      <c r="CM94" s="1025"/>
      <c r="CN94" s="1026"/>
      <c r="CO94" s="1026"/>
      <c r="CP94" s="1026"/>
      <c r="CQ94" s="1027"/>
      <c r="CR94" s="1025"/>
      <c r="CS94" s="1026"/>
      <c r="CT94" s="1026"/>
      <c r="CU94" s="1026"/>
      <c r="CV94" s="1027"/>
      <c r="CW94" s="1025"/>
      <c r="CX94" s="1026"/>
      <c r="CY94" s="1026"/>
      <c r="CZ94" s="1026"/>
      <c r="DA94" s="1027"/>
      <c r="DB94" s="1025"/>
      <c r="DC94" s="1026"/>
      <c r="DD94" s="1026"/>
      <c r="DE94" s="1026"/>
      <c r="DF94" s="1027"/>
      <c r="DG94" s="1025"/>
      <c r="DH94" s="1026"/>
      <c r="DI94" s="1026"/>
      <c r="DJ94" s="1026"/>
      <c r="DK94" s="1027"/>
      <c r="DL94" s="1025"/>
      <c r="DM94" s="1026"/>
      <c r="DN94" s="1026"/>
      <c r="DO94" s="1026"/>
      <c r="DP94" s="1027"/>
      <c r="DQ94" s="1025"/>
      <c r="DR94" s="1026"/>
      <c r="DS94" s="1026"/>
      <c r="DT94" s="1026"/>
      <c r="DU94" s="1027"/>
      <c r="DV94" s="1010"/>
      <c r="DW94" s="1011"/>
      <c r="DX94" s="1011"/>
      <c r="DY94" s="1011"/>
      <c r="DZ94" s="1012"/>
      <c r="EA94" s="226"/>
    </row>
    <row r="95" spans="1:131" s="227" customFormat="1" ht="26.25" hidden="1" customHeight="1" x14ac:dyDescent="0.15">
      <c r="A95" s="250"/>
      <c r="B95" s="251"/>
      <c r="C95" s="251"/>
      <c r="D95" s="251"/>
      <c r="E95" s="251"/>
      <c r="F95" s="251"/>
      <c r="G95" s="251"/>
      <c r="H95" s="251"/>
      <c r="I95" s="251"/>
      <c r="J95" s="251"/>
      <c r="K95" s="251"/>
      <c r="L95" s="251"/>
      <c r="M95" s="251"/>
      <c r="N95" s="251"/>
      <c r="O95" s="251"/>
      <c r="P95" s="251"/>
      <c r="Q95" s="252"/>
      <c r="R95" s="252"/>
      <c r="S95" s="252"/>
      <c r="T95" s="252"/>
      <c r="U95" s="252"/>
      <c r="V95" s="252"/>
      <c r="W95" s="252"/>
      <c r="X95" s="252"/>
      <c r="Y95" s="252"/>
      <c r="Z95" s="252"/>
      <c r="AA95" s="252"/>
      <c r="AB95" s="252"/>
      <c r="AC95" s="252"/>
      <c r="AD95" s="252"/>
      <c r="AE95" s="252"/>
      <c r="AF95" s="252"/>
      <c r="AG95" s="252"/>
      <c r="AH95" s="252"/>
      <c r="AI95" s="252"/>
      <c r="AJ95" s="252"/>
      <c r="AK95" s="252"/>
      <c r="AL95" s="252"/>
      <c r="AM95" s="252"/>
      <c r="AN95" s="252"/>
      <c r="AO95" s="252"/>
      <c r="AP95" s="252"/>
      <c r="AQ95" s="252"/>
      <c r="AR95" s="252"/>
      <c r="AS95" s="252"/>
      <c r="AT95" s="252"/>
      <c r="AU95" s="252"/>
      <c r="AV95" s="252"/>
      <c r="AW95" s="252"/>
      <c r="AX95" s="252"/>
      <c r="AY95" s="252"/>
      <c r="AZ95" s="253"/>
      <c r="BA95" s="253"/>
      <c r="BB95" s="253"/>
      <c r="BC95" s="253"/>
      <c r="BD95" s="253"/>
      <c r="BE95" s="245"/>
      <c r="BF95" s="245"/>
      <c r="BG95" s="245"/>
      <c r="BH95" s="245"/>
      <c r="BI95" s="245"/>
      <c r="BJ95" s="245"/>
      <c r="BK95" s="245"/>
      <c r="BL95" s="245"/>
      <c r="BM95" s="245"/>
      <c r="BN95" s="245"/>
      <c r="BO95" s="245"/>
      <c r="BP95" s="245"/>
      <c r="BQ95" s="242">
        <v>89</v>
      </c>
      <c r="BR95" s="247"/>
      <c r="BS95" s="1022"/>
      <c r="BT95" s="1023"/>
      <c r="BU95" s="1023"/>
      <c r="BV95" s="1023"/>
      <c r="BW95" s="1023"/>
      <c r="BX95" s="1023"/>
      <c r="BY95" s="1023"/>
      <c r="BZ95" s="1023"/>
      <c r="CA95" s="1023"/>
      <c r="CB95" s="1023"/>
      <c r="CC95" s="1023"/>
      <c r="CD95" s="1023"/>
      <c r="CE95" s="1023"/>
      <c r="CF95" s="1023"/>
      <c r="CG95" s="1024"/>
      <c r="CH95" s="1025"/>
      <c r="CI95" s="1026"/>
      <c r="CJ95" s="1026"/>
      <c r="CK95" s="1026"/>
      <c r="CL95" s="1027"/>
      <c r="CM95" s="1025"/>
      <c r="CN95" s="1026"/>
      <c r="CO95" s="1026"/>
      <c r="CP95" s="1026"/>
      <c r="CQ95" s="1027"/>
      <c r="CR95" s="1025"/>
      <c r="CS95" s="1026"/>
      <c r="CT95" s="1026"/>
      <c r="CU95" s="1026"/>
      <c r="CV95" s="1027"/>
      <c r="CW95" s="1025"/>
      <c r="CX95" s="1026"/>
      <c r="CY95" s="1026"/>
      <c r="CZ95" s="1026"/>
      <c r="DA95" s="1027"/>
      <c r="DB95" s="1025"/>
      <c r="DC95" s="1026"/>
      <c r="DD95" s="1026"/>
      <c r="DE95" s="1026"/>
      <c r="DF95" s="1027"/>
      <c r="DG95" s="1025"/>
      <c r="DH95" s="1026"/>
      <c r="DI95" s="1026"/>
      <c r="DJ95" s="1026"/>
      <c r="DK95" s="1027"/>
      <c r="DL95" s="1025"/>
      <c r="DM95" s="1026"/>
      <c r="DN95" s="1026"/>
      <c r="DO95" s="1026"/>
      <c r="DP95" s="1027"/>
      <c r="DQ95" s="1025"/>
      <c r="DR95" s="1026"/>
      <c r="DS95" s="1026"/>
      <c r="DT95" s="1026"/>
      <c r="DU95" s="1027"/>
      <c r="DV95" s="1010"/>
      <c r="DW95" s="1011"/>
      <c r="DX95" s="1011"/>
      <c r="DY95" s="1011"/>
      <c r="DZ95" s="1012"/>
      <c r="EA95" s="226"/>
    </row>
    <row r="96" spans="1:131" s="227" customFormat="1" ht="26.25" hidden="1" customHeight="1" x14ac:dyDescent="0.15">
      <c r="A96" s="250"/>
      <c r="B96" s="251"/>
      <c r="C96" s="251"/>
      <c r="D96" s="251"/>
      <c r="E96" s="251"/>
      <c r="F96" s="251"/>
      <c r="G96" s="251"/>
      <c r="H96" s="251"/>
      <c r="I96" s="251"/>
      <c r="J96" s="251"/>
      <c r="K96" s="251"/>
      <c r="L96" s="251"/>
      <c r="M96" s="251"/>
      <c r="N96" s="251"/>
      <c r="O96" s="251"/>
      <c r="P96" s="251"/>
      <c r="Q96" s="252"/>
      <c r="R96" s="252"/>
      <c r="S96" s="252"/>
      <c r="T96" s="252"/>
      <c r="U96" s="252"/>
      <c r="V96" s="252"/>
      <c r="W96" s="252"/>
      <c r="X96" s="252"/>
      <c r="Y96" s="252"/>
      <c r="Z96" s="252"/>
      <c r="AA96" s="252"/>
      <c r="AB96" s="252"/>
      <c r="AC96" s="252"/>
      <c r="AD96" s="252"/>
      <c r="AE96" s="252"/>
      <c r="AF96" s="252"/>
      <c r="AG96" s="252"/>
      <c r="AH96" s="252"/>
      <c r="AI96" s="252"/>
      <c r="AJ96" s="252"/>
      <c r="AK96" s="252"/>
      <c r="AL96" s="252"/>
      <c r="AM96" s="252"/>
      <c r="AN96" s="252"/>
      <c r="AO96" s="252"/>
      <c r="AP96" s="252"/>
      <c r="AQ96" s="252"/>
      <c r="AR96" s="252"/>
      <c r="AS96" s="252"/>
      <c r="AT96" s="252"/>
      <c r="AU96" s="252"/>
      <c r="AV96" s="252"/>
      <c r="AW96" s="252"/>
      <c r="AX96" s="252"/>
      <c r="AY96" s="252"/>
      <c r="AZ96" s="253"/>
      <c r="BA96" s="253"/>
      <c r="BB96" s="253"/>
      <c r="BC96" s="253"/>
      <c r="BD96" s="253"/>
      <c r="BE96" s="245"/>
      <c r="BF96" s="245"/>
      <c r="BG96" s="245"/>
      <c r="BH96" s="245"/>
      <c r="BI96" s="245"/>
      <c r="BJ96" s="245"/>
      <c r="BK96" s="245"/>
      <c r="BL96" s="245"/>
      <c r="BM96" s="245"/>
      <c r="BN96" s="245"/>
      <c r="BO96" s="245"/>
      <c r="BP96" s="245"/>
      <c r="BQ96" s="242">
        <v>90</v>
      </c>
      <c r="BR96" s="247"/>
      <c r="BS96" s="1022"/>
      <c r="BT96" s="1023"/>
      <c r="BU96" s="1023"/>
      <c r="BV96" s="1023"/>
      <c r="BW96" s="1023"/>
      <c r="BX96" s="1023"/>
      <c r="BY96" s="1023"/>
      <c r="BZ96" s="1023"/>
      <c r="CA96" s="1023"/>
      <c r="CB96" s="1023"/>
      <c r="CC96" s="1023"/>
      <c r="CD96" s="1023"/>
      <c r="CE96" s="1023"/>
      <c r="CF96" s="1023"/>
      <c r="CG96" s="1024"/>
      <c r="CH96" s="1025"/>
      <c r="CI96" s="1026"/>
      <c r="CJ96" s="1026"/>
      <c r="CK96" s="1026"/>
      <c r="CL96" s="1027"/>
      <c r="CM96" s="1025"/>
      <c r="CN96" s="1026"/>
      <c r="CO96" s="1026"/>
      <c r="CP96" s="1026"/>
      <c r="CQ96" s="1027"/>
      <c r="CR96" s="1025"/>
      <c r="CS96" s="1026"/>
      <c r="CT96" s="1026"/>
      <c r="CU96" s="1026"/>
      <c r="CV96" s="1027"/>
      <c r="CW96" s="1025"/>
      <c r="CX96" s="1026"/>
      <c r="CY96" s="1026"/>
      <c r="CZ96" s="1026"/>
      <c r="DA96" s="1027"/>
      <c r="DB96" s="1025"/>
      <c r="DC96" s="1026"/>
      <c r="DD96" s="1026"/>
      <c r="DE96" s="1026"/>
      <c r="DF96" s="1027"/>
      <c r="DG96" s="1025"/>
      <c r="DH96" s="1026"/>
      <c r="DI96" s="1026"/>
      <c r="DJ96" s="1026"/>
      <c r="DK96" s="1027"/>
      <c r="DL96" s="1025"/>
      <c r="DM96" s="1026"/>
      <c r="DN96" s="1026"/>
      <c r="DO96" s="1026"/>
      <c r="DP96" s="1027"/>
      <c r="DQ96" s="1025"/>
      <c r="DR96" s="1026"/>
      <c r="DS96" s="1026"/>
      <c r="DT96" s="1026"/>
      <c r="DU96" s="1027"/>
      <c r="DV96" s="1010"/>
      <c r="DW96" s="1011"/>
      <c r="DX96" s="1011"/>
      <c r="DY96" s="1011"/>
      <c r="DZ96" s="1012"/>
      <c r="EA96" s="226"/>
    </row>
    <row r="97" spans="1:131" s="227" customFormat="1" ht="26.25" hidden="1" customHeight="1" x14ac:dyDescent="0.15">
      <c r="A97" s="250"/>
      <c r="B97" s="251"/>
      <c r="C97" s="251"/>
      <c r="D97" s="251"/>
      <c r="E97" s="251"/>
      <c r="F97" s="251"/>
      <c r="G97" s="251"/>
      <c r="H97" s="251"/>
      <c r="I97" s="251"/>
      <c r="J97" s="251"/>
      <c r="K97" s="251"/>
      <c r="L97" s="251"/>
      <c r="M97" s="251"/>
      <c r="N97" s="251"/>
      <c r="O97" s="251"/>
      <c r="P97" s="251"/>
      <c r="Q97" s="252"/>
      <c r="R97" s="252"/>
      <c r="S97" s="252"/>
      <c r="T97" s="252"/>
      <c r="U97" s="252"/>
      <c r="V97" s="252"/>
      <c r="W97" s="252"/>
      <c r="X97" s="252"/>
      <c r="Y97" s="252"/>
      <c r="Z97" s="252"/>
      <c r="AA97" s="252"/>
      <c r="AB97" s="252"/>
      <c r="AC97" s="252"/>
      <c r="AD97" s="252"/>
      <c r="AE97" s="252"/>
      <c r="AF97" s="252"/>
      <c r="AG97" s="252"/>
      <c r="AH97" s="252"/>
      <c r="AI97" s="252"/>
      <c r="AJ97" s="252"/>
      <c r="AK97" s="252"/>
      <c r="AL97" s="252"/>
      <c r="AM97" s="252"/>
      <c r="AN97" s="252"/>
      <c r="AO97" s="252"/>
      <c r="AP97" s="252"/>
      <c r="AQ97" s="252"/>
      <c r="AR97" s="252"/>
      <c r="AS97" s="252"/>
      <c r="AT97" s="252"/>
      <c r="AU97" s="252"/>
      <c r="AV97" s="252"/>
      <c r="AW97" s="252"/>
      <c r="AX97" s="252"/>
      <c r="AY97" s="252"/>
      <c r="AZ97" s="253"/>
      <c r="BA97" s="253"/>
      <c r="BB97" s="253"/>
      <c r="BC97" s="253"/>
      <c r="BD97" s="253"/>
      <c r="BE97" s="245"/>
      <c r="BF97" s="245"/>
      <c r="BG97" s="245"/>
      <c r="BH97" s="245"/>
      <c r="BI97" s="245"/>
      <c r="BJ97" s="245"/>
      <c r="BK97" s="245"/>
      <c r="BL97" s="245"/>
      <c r="BM97" s="245"/>
      <c r="BN97" s="245"/>
      <c r="BO97" s="245"/>
      <c r="BP97" s="245"/>
      <c r="BQ97" s="242">
        <v>91</v>
      </c>
      <c r="BR97" s="247"/>
      <c r="BS97" s="1022"/>
      <c r="BT97" s="1023"/>
      <c r="BU97" s="1023"/>
      <c r="BV97" s="1023"/>
      <c r="BW97" s="1023"/>
      <c r="BX97" s="1023"/>
      <c r="BY97" s="1023"/>
      <c r="BZ97" s="1023"/>
      <c r="CA97" s="1023"/>
      <c r="CB97" s="1023"/>
      <c r="CC97" s="1023"/>
      <c r="CD97" s="1023"/>
      <c r="CE97" s="1023"/>
      <c r="CF97" s="1023"/>
      <c r="CG97" s="1024"/>
      <c r="CH97" s="1025"/>
      <c r="CI97" s="1026"/>
      <c r="CJ97" s="1026"/>
      <c r="CK97" s="1026"/>
      <c r="CL97" s="1027"/>
      <c r="CM97" s="1025"/>
      <c r="CN97" s="1026"/>
      <c r="CO97" s="1026"/>
      <c r="CP97" s="1026"/>
      <c r="CQ97" s="1027"/>
      <c r="CR97" s="1025"/>
      <c r="CS97" s="1026"/>
      <c r="CT97" s="1026"/>
      <c r="CU97" s="1026"/>
      <c r="CV97" s="1027"/>
      <c r="CW97" s="1025"/>
      <c r="CX97" s="1026"/>
      <c r="CY97" s="1026"/>
      <c r="CZ97" s="1026"/>
      <c r="DA97" s="1027"/>
      <c r="DB97" s="1025"/>
      <c r="DC97" s="1026"/>
      <c r="DD97" s="1026"/>
      <c r="DE97" s="1026"/>
      <c r="DF97" s="1027"/>
      <c r="DG97" s="1025"/>
      <c r="DH97" s="1026"/>
      <c r="DI97" s="1026"/>
      <c r="DJ97" s="1026"/>
      <c r="DK97" s="1027"/>
      <c r="DL97" s="1025"/>
      <c r="DM97" s="1026"/>
      <c r="DN97" s="1026"/>
      <c r="DO97" s="1026"/>
      <c r="DP97" s="1027"/>
      <c r="DQ97" s="1025"/>
      <c r="DR97" s="1026"/>
      <c r="DS97" s="1026"/>
      <c r="DT97" s="1026"/>
      <c r="DU97" s="1027"/>
      <c r="DV97" s="1010"/>
      <c r="DW97" s="1011"/>
      <c r="DX97" s="1011"/>
      <c r="DY97" s="1011"/>
      <c r="DZ97" s="1012"/>
      <c r="EA97" s="226"/>
    </row>
    <row r="98" spans="1:131" s="227" customFormat="1" ht="26.25" hidden="1" customHeight="1" x14ac:dyDescent="0.15">
      <c r="A98" s="250"/>
      <c r="B98" s="251"/>
      <c r="C98" s="251"/>
      <c r="D98" s="251"/>
      <c r="E98" s="251"/>
      <c r="F98" s="251"/>
      <c r="G98" s="251"/>
      <c r="H98" s="251"/>
      <c r="I98" s="251"/>
      <c r="J98" s="251"/>
      <c r="K98" s="251"/>
      <c r="L98" s="251"/>
      <c r="M98" s="251"/>
      <c r="N98" s="251"/>
      <c r="O98" s="251"/>
      <c r="P98" s="251"/>
      <c r="Q98" s="252"/>
      <c r="R98" s="252"/>
      <c r="S98" s="252"/>
      <c r="T98" s="252"/>
      <c r="U98" s="252"/>
      <c r="V98" s="252"/>
      <c r="W98" s="252"/>
      <c r="X98" s="252"/>
      <c r="Y98" s="252"/>
      <c r="Z98" s="252"/>
      <c r="AA98" s="252"/>
      <c r="AB98" s="252"/>
      <c r="AC98" s="252"/>
      <c r="AD98" s="252"/>
      <c r="AE98" s="252"/>
      <c r="AF98" s="252"/>
      <c r="AG98" s="252"/>
      <c r="AH98" s="252"/>
      <c r="AI98" s="252"/>
      <c r="AJ98" s="252"/>
      <c r="AK98" s="252"/>
      <c r="AL98" s="252"/>
      <c r="AM98" s="252"/>
      <c r="AN98" s="252"/>
      <c r="AO98" s="252"/>
      <c r="AP98" s="252"/>
      <c r="AQ98" s="252"/>
      <c r="AR98" s="252"/>
      <c r="AS98" s="252"/>
      <c r="AT98" s="252"/>
      <c r="AU98" s="252"/>
      <c r="AV98" s="252"/>
      <c r="AW98" s="252"/>
      <c r="AX98" s="252"/>
      <c r="AY98" s="252"/>
      <c r="AZ98" s="253"/>
      <c r="BA98" s="253"/>
      <c r="BB98" s="253"/>
      <c r="BC98" s="253"/>
      <c r="BD98" s="253"/>
      <c r="BE98" s="245"/>
      <c r="BF98" s="245"/>
      <c r="BG98" s="245"/>
      <c r="BH98" s="245"/>
      <c r="BI98" s="245"/>
      <c r="BJ98" s="245"/>
      <c r="BK98" s="245"/>
      <c r="BL98" s="245"/>
      <c r="BM98" s="245"/>
      <c r="BN98" s="245"/>
      <c r="BO98" s="245"/>
      <c r="BP98" s="245"/>
      <c r="BQ98" s="242">
        <v>92</v>
      </c>
      <c r="BR98" s="247"/>
      <c r="BS98" s="1022"/>
      <c r="BT98" s="1023"/>
      <c r="BU98" s="1023"/>
      <c r="BV98" s="1023"/>
      <c r="BW98" s="1023"/>
      <c r="BX98" s="1023"/>
      <c r="BY98" s="1023"/>
      <c r="BZ98" s="1023"/>
      <c r="CA98" s="1023"/>
      <c r="CB98" s="1023"/>
      <c r="CC98" s="1023"/>
      <c r="CD98" s="1023"/>
      <c r="CE98" s="1023"/>
      <c r="CF98" s="1023"/>
      <c r="CG98" s="1024"/>
      <c r="CH98" s="1025"/>
      <c r="CI98" s="1026"/>
      <c r="CJ98" s="1026"/>
      <c r="CK98" s="1026"/>
      <c r="CL98" s="1027"/>
      <c r="CM98" s="1025"/>
      <c r="CN98" s="1026"/>
      <c r="CO98" s="1026"/>
      <c r="CP98" s="1026"/>
      <c r="CQ98" s="1027"/>
      <c r="CR98" s="1025"/>
      <c r="CS98" s="1026"/>
      <c r="CT98" s="1026"/>
      <c r="CU98" s="1026"/>
      <c r="CV98" s="1027"/>
      <c r="CW98" s="1025"/>
      <c r="CX98" s="1026"/>
      <c r="CY98" s="1026"/>
      <c r="CZ98" s="1026"/>
      <c r="DA98" s="1027"/>
      <c r="DB98" s="1025"/>
      <c r="DC98" s="1026"/>
      <c r="DD98" s="1026"/>
      <c r="DE98" s="1026"/>
      <c r="DF98" s="1027"/>
      <c r="DG98" s="1025"/>
      <c r="DH98" s="1026"/>
      <c r="DI98" s="1026"/>
      <c r="DJ98" s="1026"/>
      <c r="DK98" s="1027"/>
      <c r="DL98" s="1025"/>
      <c r="DM98" s="1026"/>
      <c r="DN98" s="1026"/>
      <c r="DO98" s="1026"/>
      <c r="DP98" s="1027"/>
      <c r="DQ98" s="1025"/>
      <c r="DR98" s="1026"/>
      <c r="DS98" s="1026"/>
      <c r="DT98" s="1026"/>
      <c r="DU98" s="1027"/>
      <c r="DV98" s="1010"/>
      <c r="DW98" s="1011"/>
      <c r="DX98" s="1011"/>
      <c r="DY98" s="1011"/>
      <c r="DZ98" s="1012"/>
      <c r="EA98" s="226"/>
    </row>
    <row r="99" spans="1:131" s="227" customFormat="1" ht="26.25" hidden="1" customHeight="1" x14ac:dyDescent="0.15">
      <c r="A99" s="250"/>
      <c r="B99" s="251"/>
      <c r="C99" s="251"/>
      <c r="D99" s="251"/>
      <c r="E99" s="251"/>
      <c r="F99" s="251"/>
      <c r="G99" s="251"/>
      <c r="H99" s="251"/>
      <c r="I99" s="251"/>
      <c r="J99" s="251"/>
      <c r="K99" s="251"/>
      <c r="L99" s="251"/>
      <c r="M99" s="251"/>
      <c r="N99" s="251"/>
      <c r="O99" s="251"/>
      <c r="P99" s="251"/>
      <c r="Q99" s="252"/>
      <c r="R99" s="252"/>
      <c r="S99" s="252"/>
      <c r="T99" s="252"/>
      <c r="U99" s="252"/>
      <c r="V99" s="252"/>
      <c r="W99" s="252"/>
      <c r="X99" s="252"/>
      <c r="Y99" s="252"/>
      <c r="Z99" s="252"/>
      <c r="AA99" s="252"/>
      <c r="AB99" s="252"/>
      <c r="AC99" s="252"/>
      <c r="AD99" s="252"/>
      <c r="AE99" s="252"/>
      <c r="AF99" s="252"/>
      <c r="AG99" s="252"/>
      <c r="AH99" s="252"/>
      <c r="AI99" s="252"/>
      <c r="AJ99" s="252"/>
      <c r="AK99" s="252"/>
      <c r="AL99" s="252"/>
      <c r="AM99" s="252"/>
      <c r="AN99" s="252"/>
      <c r="AO99" s="252"/>
      <c r="AP99" s="252"/>
      <c r="AQ99" s="252"/>
      <c r="AR99" s="252"/>
      <c r="AS99" s="252"/>
      <c r="AT99" s="252"/>
      <c r="AU99" s="252"/>
      <c r="AV99" s="252"/>
      <c r="AW99" s="252"/>
      <c r="AX99" s="252"/>
      <c r="AY99" s="252"/>
      <c r="AZ99" s="253"/>
      <c r="BA99" s="253"/>
      <c r="BB99" s="253"/>
      <c r="BC99" s="253"/>
      <c r="BD99" s="253"/>
      <c r="BE99" s="245"/>
      <c r="BF99" s="245"/>
      <c r="BG99" s="245"/>
      <c r="BH99" s="245"/>
      <c r="BI99" s="245"/>
      <c r="BJ99" s="245"/>
      <c r="BK99" s="245"/>
      <c r="BL99" s="245"/>
      <c r="BM99" s="245"/>
      <c r="BN99" s="245"/>
      <c r="BO99" s="245"/>
      <c r="BP99" s="245"/>
      <c r="BQ99" s="242">
        <v>93</v>
      </c>
      <c r="BR99" s="247"/>
      <c r="BS99" s="1022"/>
      <c r="BT99" s="1023"/>
      <c r="BU99" s="1023"/>
      <c r="BV99" s="1023"/>
      <c r="BW99" s="1023"/>
      <c r="BX99" s="1023"/>
      <c r="BY99" s="1023"/>
      <c r="BZ99" s="1023"/>
      <c r="CA99" s="1023"/>
      <c r="CB99" s="1023"/>
      <c r="CC99" s="1023"/>
      <c r="CD99" s="1023"/>
      <c r="CE99" s="1023"/>
      <c r="CF99" s="1023"/>
      <c r="CG99" s="1024"/>
      <c r="CH99" s="1025"/>
      <c r="CI99" s="1026"/>
      <c r="CJ99" s="1026"/>
      <c r="CK99" s="1026"/>
      <c r="CL99" s="1027"/>
      <c r="CM99" s="1025"/>
      <c r="CN99" s="1026"/>
      <c r="CO99" s="1026"/>
      <c r="CP99" s="1026"/>
      <c r="CQ99" s="1027"/>
      <c r="CR99" s="1025"/>
      <c r="CS99" s="1026"/>
      <c r="CT99" s="1026"/>
      <c r="CU99" s="1026"/>
      <c r="CV99" s="1027"/>
      <c r="CW99" s="1025"/>
      <c r="CX99" s="1026"/>
      <c r="CY99" s="1026"/>
      <c r="CZ99" s="1026"/>
      <c r="DA99" s="1027"/>
      <c r="DB99" s="1025"/>
      <c r="DC99" s="1026"/>
      <c r="DD99" s="1026"/>
      <c r="DE99" s="1026"/>
      <c r="DF99" s="1027"/>
      <c r="DG99" s="1025"/>
      <c r="DH99" s="1026"/>
      <c r="DI99" s="1026"/>
      <c r="DJ99" s="1026"/>
      <c r="DK99" s="1027"/>
      <c r="DL99" s="1025"/>
      <c r="DM99" s="1026"/>
      <c r="DN99" s="1026"/>
      <c r="DO99" s="1026"/>
      <c r="DP99" s="1027"/>
      <c r="DQ99" s="1025"/>
      <c r="DR99" s="1026"/>
      <c r="DS99" s="1026"/>
      <c r="DT99" s="1026"/>
      <c r="DU99" s="1027"/>
      <c r="DV99" s="1010"/>
      <c r="DW99" s="1011"/>
      <c r="DX99" s="1011"/>
      <c r="DY99" s="1011"/>
      <c r="DZ99" s="1012"/>
      <c r="EA99" s="226"/>
    </row>
    <row r="100" spans="1:131" s="227" customFormat="1" ht="26.25" hidden="1" customHeight="1" x14ac:dyDescent="0.15">
      <c r="A100" s="250"/>
      <c r="B100" s="251"/>
      <c r="C100" s="251"/>
      <c r="D100" s="251"/>
      <c r="E100" s="251"/>
      <c r="F100" s="251"/>
      <c r="G100" s="251"/>
      <c r="H100" s="251"/>
      <c r="I100" s="251"/>
      <c r="J100" s="251"/>
      <c r="K100" s="251"/>
      <c r="L100" s="251"/>
      <c r="M100" s="251"/>
      <c r="N100" s="251"/>
      <c r="O100" s="251"/>
      <c r="P100" s="251"/>
      <c r="Q100" s="252"/>
      <c r="R100" s="252"/>
      <c r="S100" s="252"/>
      <c r="T100" s="252"/>
      <c r="U100" s="252"/>
      <c r="V100" s="252"/>
      <c r="W100" s="252"/>
      <c r="X100" s="252"/>
      <c r="Y100" s="252"/>
      <c r="Z100" s="252"/>
      <c r="AA100" s="252"/>
      <c r="AB100" s="252"/>
      <c r="AC100" s="252"/>
      <c r="AD100" s="252"/>
      <c r="AE100" s="252"/>
      <c r="AF100" s="252"/>
      <c r="AG100" s="252"/>
      <c r="AH100" s="252"/>
      <c r="AI100" s="252"/>
      <c r="AJ100" s="252"/>
      <c r="AK100" s="252"/>
      <c r="AL100" s="252"/>
      <c r="AM100" s="252"/>
      <c r="AN100" s="252"/>
      <c r="AO100" s="252"/>
      <c r="AP100" s="252"/>
      <c r="AQ100" s="252"/>
      <c r="AR100" s="252"/>
      <c r="AS100" s="252"/>
      <c r="AT100" s="252"/>
      <c r="AU100" s="252"/>
      <c r="AV100" s="252"/>
      <c r="AW100" s="252"/>
      <c r="AX100" s="252"/>
      <c r="AY100" s="252"/>
      <c r="AZ100" s="253"/>
      <c r="BA100" s="253"/>
      <c r="BB100" s="253"/>
      <c r="BC100" s="253"/>
      <c r="BD100" s="253"/>
      <c r="BE100" s="245"/>
      <c r="BF100" s="245"/>
      <c r="BG100" s="245"/>
      <c r="BH100" s="245"/>
      <c r="BI100" s="245"/>
      <c r="BJ100" s="245"/>
      <c r="BK100" s="245"/>
      <c r="BL100" s="245"/>
      <c r="BM100" s="245"/>
      <c r="BN100" s="245"/>
      <c r="BO100" s="245"/>
      <c r="BP100" s="245"/>
      <c r="BQ100" s="242">
        <v>94</v>
      </c>
      <c r="BR100" s="247"/>
      <c r="BS100" s="1022"/>
      <c r="BT100" s="1023"/>
      <c r="BU100" s="1023"/>
      <c r="BV100" s="1023"/>
      <c r="BW100" s="1023"/>
      <c r="BX100" s="1023"/>
      <c r="BY100" s="1023"/>
      <c r="BZ100" s="1023"/>
      <c r="CA100" s="1023"/>
      <c r="CB100" s="1023"/>
      <c r="CC100" s="1023"/>
      <c r="CD100" s="1023"/>
      <c r="CE100" s="1023"/>
      <c r="CF100" s="1023"/>
      <c r="CG100" s="1024"/>
      <c r="CH100" s="1025"/>
      <c r="CI100" s="1026"/>
      <c r="CJ100" s="1026"/>
      <c r="CK100" s="1026"/>
      <c r="CL100" s="1027"/>
      <c r="CM100" s="1025"/>
      <c r="CN100" s="1026"/>
      <c r="CO100" s="1026"/>
      <c r="CP100" s="1026"/>
      <c r="CQ100" s="1027"/>
      <c r="CR100" s="1025"/>
      <c r="CS100" s="1026"/>
      <c r="CT100" s="1026"/>
      <c r="CU100" s="1026"/>
      <c r="CV100" s="1027"/>
      <c r="CW100" s="1025"/>
      <c r="CX100" s="1026"/>
      <c r="CY100" s="1026"/>
      <c r="CZ100" s="1026"/>
      <c r="DA100" s="1027"/>
      <c r="DB100" s="1025"/>
      <c r="DC100" s="1026"/>
      <c r="DD100" s="1026"/>
      <c r="DE100" s="1026"/>
      <c r="DF100" s="1027"/>
      <c r="DG100" s="1025"/>
      <c r="DH100" s="1026"/>
      <c r="DI100" s="1026"/>
      <c r="DJ100" s="1026"/>
      <c r="DK100" s="1027"/>
      <c r="DL100" s="1025"/>
      <c r="DM100" s="1026"/>
      <c r="DN100" s="1026"/>
      <c r="DO100" s="1026"/>
      <c r="DP100" s="1027"/>
      <c r="DQ100" s="1025"/>
      <c r="DR100" s="1026"/>
      <c r="DS100" s="1026"/>
      <c r="DT100" s="1026"/>
      <c r="DU100" s="1027"/>
      <c r="DV100" s="1010"/>
      <c r="DW100" s="1011"/>
      <c r="DX100" s="1011"/>
      <c r="DY100" s="1011"/>
      <c r="DZ100" s="1012"/>
      <c r="EA100" s="226"/>
    </row>
    <row r="101" spans="1:131" s="227" customFormat="1" ht="26.25" hidden="1" customHeight="1" x14ac:dyDescent="0.15">
      <c r="A101" s="250"/>
      <c r="B101" s="251"/>
      <c r="C101" s="251"/>
      <c r="D101" s="251"/>
      <c r="E101" s="251"/>
      <c r="F101" s="251"/>
      <c r="G101" s="251"/>
      <c r="H101" s="251"/>
      <c r="I101" s="251"/>
      <c r="J101" s="251"/>
      <c r="K101" s="251"/>
      <c r="L101" s="251"/>
      <c r="M101" s="251"/>
      <c r="N101" s="251"/>
      <c r="O101" s="251"/>
      <c r="P101" s="251"/>
      <c r="Q101" s="252"/>
      <c r="R101" s="252"/>
      <c r="S101" s="252"/>
      <c r="T101" s="252"/>
      <c r="U101" s="252"/>
      <c r="V101" s="252"/>
      <c r="W101" s="252"/>
      <c r="X101" s="252"/>
      <c r="Y101" s="252"/>
      <c r="Z101" s="252"/>
      <c r="AA101" s="252"/>
      <c r="AB101" s="252"/>
      <c r="AC101" s="252"/>
      <c r="AD101" s="252"/>
      <c r="AE101" s="252"/>
      <c r="AF101" s="252"/>
      <c r="AG101" s="252"/>
      <c r="AH101" s="252"/>
      <c r="AI101" s="252"/>
      <c r="AJ101" s="252"/>
      <c r="AK101" s="252"/>
      <c r="AL101" s="252"/>
      <c r="AM101" s="252"/>
      <c r="AN101" s="252"/>
      <c r="AO101" s="252"/>
      <c r="AP101" s="252"/>
      <c r="AQ101" s="252"/>
      <c r="AR101" s="252"/>
      <c r="AS101" s="252"/>
      <c r="AT101" s="252"/>
      <c r="AU101" s="252"/>
      <c r="AV101" s="252"/>
      <c r="AW101" s="252"/>
      <c r="AX101" s="252"/>
      <c r="AY101" s="252"/>
      <c r="AZ101" s="253"/>
      <c r="BA101" s="253"/>
      <c r="BB101" s="253"/>
      <c r="BC101" s="253"/>
      <c r="BD101" s="253"/>
      <c r="BE101" s="245"/>
      <c r="BF101" s="245"/>
      <c r="BG101" s="245"/>
      <c r="BH101" s="245"/>
      <c r="BI101" s="245"/>
      <c r="BJ101" s="245"/>
      <c r="BK101" s="245"/>
      <c r="BL101" s="245"/>
      <c r="BM101" s="245"/>
      <c r="BN101" s="245"/>
      <c r="BO101" s="245"/>
      <c r="BP101" s="245"/>
      <c r="BQ101" s="242">
        <v>95</v>
      </c>
      <c r="BR101" s="247"/>
      <c r="BS101" s="1022"/>
      <c r="BT101" s="1023"/>
      <c r="BU101" s="1023"/>
      <c r="BV101" s="1023"/>
      <c r="BW101" s="1023"/>
      <c r="BX101" s="1023"/>
      <c r="BY101" s="1023"/>
      <c r="BZ101" s="1023"/>
      <c r="CA101" s="1023"/>
      <c r="CB101" s="1023"/>
      <c r="CC101" s="1023"/>
      <c r="CD101" s="1023"/>
      <c r="CE101" s="1023"/>
      <c r="CF101" s="1023"/>
      <c r="CG101" s="1024"/>
      <c r="CH101" s="1025"/>
      <c r="CI101" s="1026"/>
      <c r="CJ101" s="1026"/>
      <c r="CK101" s="1026"/>
      <c r="CL101" s="1027"/>
      <c r="CM101" s="1025"/>
      <c r="CN101" s="1026"/>
      <c r="CO101" s="1026"/>
      <c r="CP101" s="1026"/>
      <c r="CQ101" s="1027"/>
      <c r="CR101" s="1025"/>
      <c r="CS101" s="1026"/>
      <c r="CT101" s="1026"/>
      <c r="CU101" s="1026"/>
      <c r="CV101" s="1027"/>
      <c r="CW101" s="1025"/>
      <c r="CX101" s="1026"/>
      <c r="CY101" s="1026"/>
      <c r="CZ101" s="1026"/>
      <c r="DA101" s="1027"/>
      <c r="DB101" s="1025"/>
      <c r="DC101" s="1026"/>
      <c r="DD101" s="1026"/>
      <c r="DE101" s="1026"/>
      <c r="DF101" s="1027"/>
      <c r="DG101" s="1025"/>
      <c r="DH101" s="1026"/>
      <c r="DI101" s="1026"/>
      <c r="DJ101" s="1026"/>
      <c r="DK101" s="1027"/>
      <c r="DL101" s="1025"/>
      <c r="DM101" s="1026"/>
      <c r="DN101" s="1026"/>
      <c r="DO101" s="1026"/>
      <c r="DP101" s="1027"/>
      <c r="DQ101" s="1025"/>
      <c r="DR101" s="1026"/>
      <c r="DS101" s="1026"/>
      <c r="DT101" s="1026"/>
      <c r="DU101" s="1027"/>
      <c r="DV101" s="1010"/>
      <c r="DW101" s="1011"/>
      <c r="DX101" s="1011"/>
      <c r="DY101" s="1011"/>
      <c r="DZ101" s="1012"/>
      <c r="EA101" s="226"/>
    </row>
    <row r="102" spans="1:131" s="227" customFormat="1" ht="26.25" customHeight="1" thickBot="1" x14ac:dyDescent="0.2">
      <c r="A102" s="250"/>
      <c r="B102" s="251"/>
      <c r="C102" s="251"/>
      <c r="D102" s="251"/>
      <c r="E102" s="251"/>
      <c r="F102" s="251"/>
      <c r="G102" s="251"/>
      <c r="H102" s="251"/>
      <c r="I102" s="251"/>
      <c r="J102" s="251"/>
      <c r="K102" s="251"/>
      <c r="L102" s="251"/>
      <c r="M102" s="251"/>
      <c r="N102" s="251"/>
      <c r="O102" s="251"/>
      <c r="P102" s="251"/>
      <c r="Q102" s="252"/>
      <c r="R102" s="252"/>
      <c r="S102" s="252"/>
      <c r="T102" s="252"/>
      <c r="U102" s="252"/>
      <c r="V102" s="252"/>
      <c r="W102" s="252"/>
      <c r="X102" s="252"/>
      <c r="Y102" s="252"/>
      <c r="Z102" s="252"/>
      <c r="AA102" s="252"/>
      <c r="AB102" s="252"/>
      <c r="AC102" s="252"/>
      <c r="AD102" s="252"/>
      <c r="AE102" s="252"/>
      <c r="AF102" s="252"/>
      <c r="AG102" s="252"/>
      <c r="AH102" s="252"/>
      <c r="AI102" s="252"/>
      <c r="AJ102" s="252"/>
      <c r="AK102" s="252"/>
      <c r="AL102" s="252"/>
      <c r="AM102" s="252"/>
      <c r="AN102" s="252"/>
      <c r="AO102" s="252"/>
      <c r="AP102" s="252"/>
      <c r="AQ102" s="252"/>
      <c r="AR102" s="252"/>
      <c r="AS102" s="252"/>
      <c r="AT102" s="252"/>
      <c r="AU102" s="252"/>
      <c r="AV102" s="252"/>
      <c r="AW102" s="252"/>
      <c r="AX102" s="252"/>
      <c r="AY102" s="252"/>
      <c r="AZ102" s="253"/>
      <c r="BA102" s="253"/>
      <c r="BB102" s="253"/>
      <c r="BC102" s="253"/>
      <c r="BD102" s="253"/>
      <c r="BE102" s="245"/>
      <c r="BF102" s="245"/>
      <c r="BG102" s="245"/>
      <c r="BH102" s="245"/>
      <c r="BI102" s="245"/>
      <c r="BJ102" s="245"/>
      <c r="BK102" s="245"/>
      <c r="BL102" s="245"/>
      <c r="BM102" s="245"/>
      <c r="BN102" s="245"/>
      <c r="BO102" s="245"/>
      <c r="BP102" s="245"/>
      <c r="BQ102" s="244" t="s">
        <v>383</v>
      </c>
      <c r="BR102" s="1013" t="s">
        <v>413</v>
      </c>
      <c r="BS102" s="1014"/>
      <c r="BT102" s="1014"/>
      <c r="BU102" s="1014"/>
      <c r="BV102" s="1014"/>
      <c r="BW102" s="1014"/>
      <c r="BX102" s="1014"/>
      <c r="BY102" s="1014"/>
      <c r="BZ102" s="1014"/>
      <c r="CA102" s="1014"/>
      <c r="CB102" s="1014"/>
      <c r="CC102" s="1014"/>
      <c r="CD102" s="1014"/>
      <c r="CE102" s="1014"/>
      <c r="CF102" s="1014"/>
      <c r="CG102" s="1015"/>
      <c r="CH102" s="1016"/>
      <c r="CI102" s="1017"/>
      <c r="CJ102" s="1017"/>
      <c r="CK102" s="1017"/>
      <c r="CL102" s="1018"/>
      <c r="CM102" s="1016"/>
      <c r="CN102" s="1017"/>
      <c r="CO102" s="1017"/>
      <c r="CP102" s="1017"/>
      <c r="CQ102" s="1018"/>
      <c r="CR102" s="1019">
        <v>305</v>
      </c>
      <c r="CS102" s="1020"/>
      <c r="CT102" s="1020"/>
      <c r="CU102" s="1020"/>
      <c r="CV102" s="1021"/>
      <c r="CW102" s="1019"/>
      <c r="CX102" s="1020"/>
      <c r="CY102" s="1020"/>
      <c r="CZ102" s="1020"/>
      <c r="DA102" s="1021"/>
      <c r="DB102" s="1019"/>
      <c r="DC102" s="1020"/>
      <c r="DD102" s="1020"/>
      <c r="DE102" s="1020"/>
      <c r="DF102" s="1021"/>
      <c r="DG102" s="1019"/>
      <c r="DH102" s="1020"/>
      <c r="DI102" s="1020"/>
      <c r="DJ102" s="1020"/>
      <c r="DK102" s="1021"/>
      <c r="DL102" s="1019"/>
      <c r="DM102" s="1020"/>
      <c r="DN102" s="1020"/>
      <c r="DO102" s="1020"/>
      <c r="DP102" s="1021"/>
      <c r="DQ102" s="1019"/>
      <c r="DR102" s="1020"/>
      <c r="DS102" s="1020"/>
      <c r="DT102" s="1020"/>
      <c r="DU102" s="1021"/>
      <c r="DV102" s="1002"/>
      <c r="DW102" s="1003"/>
      <c r="DX102" s="1003"/>
      <c r="DY102" s="1003"/>
      <c r="DZ102" s="1004"/>
      <c r="EA102" s="226"/>
    </row>
    <row r="103" spans="1:131" s="227" customFormat="1" ht="26.25" customHeight="1" x14ac:dyDescent="0.15">
      <c r="A103" s="250"/>
      <c r="B103" s="251"/>
      <c r="C103" s="251"/>
      <c r="D103" s="251"/>
      <c r="E103" s="251"/>
      <c r="F103" s="251"/>
      <c r="G103" s="251"/>
      <c r="H103" s="251"/>
      <c r="I103" s="251"/>
      <c r="J103" s="251"/>
      <c r="K103" s="251"/>
      <c r="L103" s="251"/>
      <c r="M103" s="251"/>
      <c r="N103" s="251"/>
      <c r="O103" s="251"/>
      <c r="P103" s="251"/>
      <c r="Q103" s="252"/>
      <c r="R103" s="252"/>
      <c r="S103" s="252"/>
      <c r="T103" s="252"/>
      <c r="U103" s="252"/>
      <c r="V103" s="252"/>
      <c r="W103" s="252"/>
      <c r="X103" s="252"/>
      <c r="Y103" s="252"/>
      <c r="Z103" s="252"/>
      <c r="AA103" s="252"/>
      <c r="AB103" s="252"/>
      <c r="AC103" s="252"/>
      <c r="AD103" s="252"/>
      <c r="AE103" s="252"/>
      <c r="AF103" s="252"/>
      <c r="AG103" s="252"/>
      <c r="AH103" s="252"/>
      <c r="AI103" s="252"/>
      <c r="AJ103" s="252"/>
      <c r="AK103" s="252"/>
      <c r="AL103" s="252"/>
      <c r="AM103" s="252"/>
      <c r="AN103" s="252"/>
      <c r="AO103" s="252"/>
      <c r="AP103" s="252"/>
      <c r="AQ103" s="252"/>
      <c r="AR103" s="252"/>
      <c r="AS103" s="252"/>
      <c r="AT103" s="252"/>
      <c r="AU103" s="252"/>
      <c r="AV103" s="252"/>
      <c r="AW103" s="252"/>
      <c r="AX103" s="252"/>
      <c r="AY103" s="252"/>
      <c r="AZ103" s="253"/>
      <c r="BA103" s="253"/>
      <c r="BB103" s="253"/>
      <c r="BC103" s="253"/>
      <c r="BD103" s="253"/>
      <c r="BE103" s="245"/>
      <c r="BF103" s="245"/>
      <c r="BG103" s="245"/>
      <c r="BH103" s="245"/>
      <c r="BI103" s="245"/>
      <c r="BJ103" s="245"/>
      <c r="BK103" s="245"/>
      <c r="BL103" s="245"/>
      <c r="BM103" s="245"/>
      <c r="BN103" s="245"/>
      <c r="BO103" s="245"/>
      <c r="BP103" s="245"/>
      <c r="BQ103" s="1005" t="s">
        <v>414</v>
      </c>
      <c r="BR103" s="1005"/>
      <c r="BS103" s="1005"/>
      <c r="BT103" s="1005"/>
      <c r="BU103" s="1005"/>
      <c r="BV103" s="1005"/>
      <c r="BW103" s="1005"/>
      <c r="BX103" s="1005"/>
      <c r="BY103" s="1005"/>
      <c r="BZ103" s="1005"/>
      <c r="CA103" s="1005"/>
      <c r="CB103" s="1005"/>
      <c r="CC103" s="1005"/>
      <c r="CD103" s="1005"/>
      <c r="CE103" s="1005"/>
      <c r="CF103" s="1005"/>
      <c r="CG103" s="1005"/>
      <c r="CH103" s="1005"/>
      <c r="CI103" s="1005"/>
      <c r="CJ103" s="1005"/>
      <c r="CK103" s="1005"/>
      <c r="CL103" s="1005"/>
      <c r="CM103" s="1005"/>
      <c r="CN103" s="1005"/>
      <c r="CO103" s="1005"/>
      <c r="CP103" s="1005"/>
      <c r="CQ103" s="1005"/>
      <c r="CR103" s="1005"/>
      <c r="CS103" s="1005"/>
      <c r="CT103" s="1005"/>
      <c r="CU103" s="1005"/>
      <c r="CV103" s="1005"/>
      <c r="CW103" s="1005"/>
      <c r="CX103" s="1005"/>
      <c r="CY103" s="1005"/>
      <c r="CZ103" s="1005"/>
      <c r="DA103" s="1005"/>
      <c r="DB103" s="1005"/>
      <c r="DC103" s="1005"/>
      <c r="DD103" s="1005"/>
      <c r="DE103" s="1005"/>
      <c r="DF103" s="1005"/>
      <c r="DG103" s="1005"/>
      <c r="DH103" s="1005"/>
      <c r="DI103" s="1005"/>
      <c r="DJ103" s="1005"/>
      <c r="DK103" s="1005"/>
      <c r="DL103" s="1005"/>
      <c r="DM103" s="1005"/>
      <c r="DN103" s="1005"/>
      <c r="DO103" s="1005"/>
      <c r="DP103" s="1005"/>
      <c r="DQ103" s="1005"/>
      <c r="DR103" s="1005"/>
      <c r="DS103" s="1005"/>
      <c r="DT103" s="1005"/>
      <c r="DU103" s="1005"/>
      <c r="DV103" s="1005"/>
      <c r="DW103" s="1005"/>
      <c r="DX103" s="1005"/>
      <c r="DY103" s="1005"/>
      <c r="DZ103" s="1005"/>
      <c r="EA103" s="226"/>
    </row>
    <row r="104" spans="1:131" s="227" customFormat="1" ht="26.25" customHeight="1" x14ac:dyDescent="0.15">
      <c r="A104" s="250"/>
      <c r="B104" s="251"/>
      <c r="C104" s="251"/>
      <c r="D104" s="251"/>
      <c r="E104" s="251"/>
      <c r="F104" s="251"/>
      <c r="G104" s="251"/>
      <c r="H104" s="251"/>
      <c r="I104" s="251"/>
      <c r="J104" s="251"/>
      <c r="K104" s="251"/>
      <c r="L104" s="251"/>
      <c r="M104" s="251"/>
      <c r="N104" s="251"/>
      <c r="O104" s="251"/>
      <c r="P104" s="251"/>
      <c r="Q104" s="252"/>
      <c r="R104" s="252"/>
      <c r="S104" s="252"/>
      <c r="T104" s="252"/>
      <c r="U104" s="252"/>
      <c r="V104" s="252"/>
      <c r="W104" s="252"/>
      <c r="X104" s="252"/>
      <c r="Y104" s="252"/>
      <c r="Z104" s="252"/>
      <c r="AA104" s="252"/>
      <c r="AB104" s="252"/>
      <c r="AC104" s="252"/>
      <c r="AD104" s="252"/>
      <c r="AE104" s="252"/>
      <c r="AF104" s="252"/>
      <c r="AG104" s="252"/>
      <c r="AH104" s="252"/>
      <c r="AI104" s="252"/>
      <c r="AJ104" s="252"/>
      <c r="AK104" s="252"/>
      <c r="AL104" s="252"/>
      <c r="AM104" s="252"/>
      <c r="AN104" s="252"/>
      <c r="AO104" s="252"/>
      <c r="AP104" s="252"/>
      <c r="AQ104" s="252"/>
      <c r="AR104" s="252"/>
      <c r="AS104" s="252"/>
      <c r="AT104" s="252"/>
      <c r="AU104" s="252"/>
      <c r="AV104" s="252"/>
      <c r="AW104" s="252"/>
      <c r="AX104" s="252"/>
      <c r="AY104" s="252"/>
      <c r="AZ104" s="253"/>
      <c r="BA104" s="253"/>
      <c r="BB104" s="253"/>
      <c r="BC104" s="253"/>
      <c r="BD104" s="253"/>
      <c r="BE104" s="245"/>
      <c r="BF104" s="245"/>
      <c r="BG104" s="245"/>
      <c r="BH104" s="245"/>
      <c r="BI104" s="245"/>
      <c r="BJ104" s="245"/>
      <c r="BK104" s="245"/>
      <c r="BL104" s="245"/>
      <c r="BM104" s="245"/>
      <c r="BN104" s="245"/>
      <c r="BO104" s="245"/>
      <c r="BP104" s="245"/>
      <c r="BQ104" s="1006" t="s">
        <v>415</v>
      </c>
      <c r="BR104" s="1006"/>
      <c r="BS104" s="1006"/>
      <c r="BT104" s="1006"/>
      <c r="BU104" s="1006"/>
      <c r="BV104" s="1006"/>
      <c r="BW104" s="1006"/>
      <c r="BX104" s="1006"/>
      <c r="BY104" s="1006"/>
      <c r="BZ104" s="1006"/>
      <c r="CA104" s="1006"/>
      <c r="CB104" s="1006"/>
      <c r="CC104" s="1006"/>
      <c r="CD104" s="1006"/>
      <c r="CE104" s="1006"/>
      <c r="CF104" s="1006"/>
      <c r="CG104" s="1006"/>
      <c r="CH104" s="1006"/>
      <c r="CI104" s="1006"/>
      <c r="CJ104" s="1006"/>
      <c r="CK104" s="1006"/>
      <c r="CL104" s="1006"/>
      <c r="CM104" s="1006"/>
      <c r="CN104" s="1006"/>
      <c r="CO104" s="1006"/>
      <c r="CP104" s="1006"/>
      <c r="CQ104" s="1006"/>
      <c r="CR104" s="1006"/>
      <c r="CS104" s="1006"/>
      <c r="CT104" s="1006"/>
      <c r="CU104" s="1006"/>
      <c r="CV104" s="1006"/>
      <c r="CW104" s="1006"/>
      <c r="CX104" s="1006"/>
      <c r="CY104" s="1006"/>
      <c r="CZ104" s="1006"/>
      <c r="DA104" s="1006"/>
      <c r="DB104" s="1006"/>
      <c r="DC104" s="1006"/>
      <c r="DD104" s="1006"/>
      <c r="DE104" s="1006"/>
      <c r="DF104" s="1006"/>
      <c r="DG104" s="1006"/>
      <c r="DH104" s="1006"/>
      <c r="DI104" s="1006"/>
      <c r="DJ104" s="1006"/>
      <c r="DK104" s="1006"/>
      <c r="DL104" s="1006"/>
      <c r="DM104" s="1006"/>
      <c r="DN104" s="1006"/>
      <c r="DO104" s="1006"/>
      <c r="DP104" s="1006"/>
      <c r="DQ104" s="1006"/>
      <c r="DR104" s="1006"/>
      <c r="DS104" s="1006"/>
      <c r="DT104" s="1006"/>
      <c r="DU104" s="1006"/>
      <c r="DV104" s="1006"/>
      <c r="DW104" s="1006"/>
      <c r="DX104" s="1006"/>
      <c r="DY104" s="1006"/>
      <c r="DZ104" s="1006"/>
      <c r="EA104" s="226"/>
    </row>
    <row r="105" spans="1:131" s="227" customFormat="1" ht="11.25" customHeight="1" x14ac:dyDescent="0.15">
      <c r="A105" s="245"/>
      <c r="B105" s="245"/>
      <c r="C105" s="245"/>
      <c r="D105" s="245"/>
      <c r="E105" s="245"/>
      <c r="F105" s="245"/>
      <c r="G105" s="245"/>
      <c r="H105" s="245"/>
      <c r="I105" s="245"/>
      <c r="J105" s="245"/>
      <c r="K105" s="245"/>
      <c r="L105" s="245"/>
      <c r="M105" s="245"/>
      <c r="N105" s="245"/>
      <c r="O105" s="245"/>
      <c r="P105" s="245"/>
      <c r="Q105" s="245"/>
      <c r="R105" s="245"/>
      <c r="S105" s="245"/>
      <c r="T105" s="245"/>
      <c r="U105" s="245"/>
      <c r="V105" s="245"/>
      <c r="W105" s="245"/>
      <c r="X105" s="245"/>
      <c r="Y105" s="245"/>
      <c r="Z105" s="245"/>
      <c r="AA105" s="245"/>
      <c r="AB105" s="245"/>
      <c r="AC105" s="245"/>
      <c r="AD105" s="245"/>
      <c r="AE105" s="245"/>
      <c r="AF105" s="245"/>
      <c r="AG105" s="245"/>
      <c r="AH105" s="245"/>
      <c r="AI105" s="245"/>
      <c r="AJ105" s="245"/>
      <c r="AK105" s="245"/>
      <c r="AL105" s="245"/>
      <c r="AM105" s="245"/>
      <c r="AN105" s="245"/>
      <c r="AO105" s="245"/>
      <c r="AP105" s="245"/>
      <c r="AQ105" s="245"/>
      <c r="AR105" s="245"/>
      <c r="AS105" s="245"/>
      <c r="AT105" s="245"/>
      <c r="AU105" s="245"/>
      <c r="AV105" s="245"/>
      <c r="AW105" s="245"/>
      <c r="AX105" s="245"/>
      <c r="AY105" s="245"/>
      <c r="AZ105" s="245"/>
      <c r="BA105" s="245"/>
      <c r="BB105" s="245"/>
      <c r="BC105" s="245"/>
      <c r="BD105" s="245"/>
      <c r="BE105" s="245"/>
      <c r="BF105" s="245"/>
      <c r="BG105" s="245"/>
      <c r="BH105" s="245"/>
      <c r="BI105" s="245"/>
      <c r="BJ105" s="245"/>
      <c r="BK105" s="245"/>
      <c r="BL105" s="245"/>
      <c r="BM105" s="245"/>
      <c r="BN105" s="245"/>
      <c r="BO105" s="245"/>
      <c r="BP105" s="245"/>
      <c r="BQ105" s="248"/>
      <c r="BR105" s="248"/>
      <c r="BS105" s="248"/>
      <c r="BT105" s="248"/>
      <c r="BU105" s="248"/>
      <c r="BV105" s="248"/>
      <c r="BW105" s="248"/>
      <c r="BX105" s="248"/>
      <c r="BY105" s="248"/>
      <c r="BZ105" s="248"/>
      <c r="CA105" s="248"/>
      <c r="CB105" s="248"/>
      <c r="CC105" s="248"/>
      <c r="CD105" s="248"/>
      <c r="CE105" s="248"/>
      <c r="CF105" s="248"/>
      <c r="CG105" s="248"/>
      <c r="CH105" s="248"/>
      <c r="CI105" s="248"/>
      <c r="CJ105" s="248"/>
      <c r="CK105" s="248"/>
      <c r="CL105" s="248"/>
      <c r="CM105" s="248"/>
      <c r="CN105" s="248"/>
      <c r="CO105" s="248"/>
      <c r="CP105" s="248"/>
      <c r="CQ105" s="248"/>
      <c r="CR105" s="248"/>
      <c r="CS105" s="248"/>
      <c r="CT105" s="248"/>
      <c r="CU105" s="248"/>
      <c r="CV105" s="248"/>
      <c r="CW105" s="248"/>
      <c r="CX105" s="248"/>
      <c r="CY105" s="248"/>
      <c r="CZ105" s="248"/>
      <c r="DA105" s="248"/>
      <c r="DB105" s="248"/>
      <c r="DC105" s="248"/>
      <c r="DD105" s="248"/>
      <c r="DE105" s="248"/>
      <c r="DF105" s="248"/>
      <c r="DG105" s="248"/>
      <c r="DH105" s="248"/>
      <c r="DI105" s="248"/>
      <c r="DJ105" s="248"/>
      <c r="DK105" s="248"/>
      <c r="DL105" s="248"/>
      <c r="DM105" s="248"/>
      <c r="DN105" s="248"/>
      <c r="DO105" s="248"/>
      <c r="DP105" s="248"/>
      <c r="DQ105" s="248"/>
      <c r="DR105" s="248"/>
      <c r="DS105" s="248"/>
      <c r="DT105" s="248"/>
      <c r="DU105" s="248"/>
      <c r="DV105" s="248"/>
      <c r="DW105" s="248"/>
      <c r="DX105" s="248"/>
      <c r="DY105" s="248"/>
      <c r="DZ105" s="248"/>
      <c r="EA105" s="226"/>
    </row>
    <row r="106" spans="1:131" s="227" customFormat="1" ht="11.25" customHeight="1" x14ac:dyDescent="0.15">
      <c r="A106" s="254"/>
      <c r="B106" s="254"/>
      <c r="C106" s="254"/>
      <c r="D106" s="254"/>
      <c r="E106" s="254"/>
      <c r="F106" s="254"/>
      <c r="G106" s="254"/>
      <c r="H106" s="254"/>
      <c r="I106" s="254"/>
      <c r="J106" s="254"/>
      <c r="K106" s="254"/>
      <c r="L106" s="254"/>
      <c r="M106" s="254"/>
      <c r="N106" s="254"/>
      <c r="O106" s="254"/>
      <c r="P106" s="254"/>
      <c r="Q106" s="254"/>
      <c r="R106" s="254"/>
      <c r="S106" s="254"/>
      <c r="T106" s="254"/>
      <c r="U106" s="254"/>
      <c r="V106" s="254"/>
      <c r="W106" s="254"/>
      <c r="X106" s="254"/>
      <c r="Y106" s="254"/>
      <c r="Z106" s="254"/>
      <c r="AA106" s="254"/>
      <c r="AB106" s="254"/>
      <c r="AC106" s="254"/>
      <c r="AD106" s="254"/>
      <c r="AE106" s="254"/>
      <c r="AF106" s="254"/>
      <c r="AG106" s="254"/>
      <c r="AH106" s="254"/>
      <c r="AI106" s="254"/>
      <c r="AJ106" s="254"/>
      <c r="AK106" s="254"/>
      <c r="AL106" s="254"/>
      <c r="AM106" s="254"/>
      <c r="AN106" s="254"/>
      <c r="AO106" s="254"/>
      <c r="AP106" s="254"/>
      <c r="AQ106" s="254"/>
      <c r="AR106" s="254"/>
      <c r="AS106" s="254"/>
      <c r="AT106" s="254"/>
      <c r="AU106" s="254"/>
      <c r="AV106" s="254"/>
      <c r="AW106" s="254"/>
      <c r="AX106" s="254"/>
      <c r="AY106" s="254"/>
      <c r="AZ106" s="254"/>
      <c r="BA106" s="254"/>
      <c r="BB106" s="254"/>
      <c r="BC106" s="254"/>
      <c r="BD106" s="254"/>
      <c r="BE106" s="254"/>
      <c r="BF106" s="254"/>
      <c r="BG106" s="254"/>
      <c r="BH106" s="254"/>
      <c r="BI106" s="254"/>
      <c r="BJ106" s="254"/>
      <c r="BK106" s="254"/>
      <c r="BL106" s="254"/>
      <c r="BM106" s="254"/>
      <c r="BN106" s="254"/>
      <c r="BO106" s="254"/>
      <c r="BP106" s="254"/>
      <c r="BQ106" s="248"/>
      <c r="BR106" s="248"/>
      <c r="BS106" s="248"/>
      <c r="BT106" s="248"/>
      <c r="BU106" s="248"/>
      <c r="BV106" s="248"/>
      <c r="BW106" s="248"/>
      <c r="BX106" s="248"/>
      <c r="BY106" s="248"/>
      <c r="BZ106" s="248"/>
      <c r="CA106" s="248"/>
      <c r="CB106" s="248"/>
      <c r="CC106" s="248"/>
      <c r="CD106" s="248"/>
      <c r="CE106" s="248"/>
      <c r="CF106" s="248"/>
      <c r="CG106" s="248"/>
      <c r="CH106" s="248"/>
      <c r="CI106" s="248"/>
      <c r="CJ106" s="248"/>
      <c r="CK106" s="248"/>
      <c r="CL106" s="248"/>
      <c r="CM106" s="248"/>
      <c r="CN106" s="248"/>
      <c r="CO106" s="248"/>
      <c r="CP106" s="248"/>
      <c r="CQ106" s="248"/>
      <c r="CR106" s="248"/>
      <c r="CS106" s="248"/>
      <c r="CT106" s="248"/>
      <c r="CU106" s="248"/>
      <c r="CV106" s="248"/>
      <c r="CW106" s="248"/>
      <c r="CX106" s="248"/>
      <c r="CY106" s="248"/>
      <c r="CZ106" s="248"/>
      <c r="DA106" s="248"/>
      <c r="DB106" s="248"/>
      <c r="DC106" s="248"/>
      <c r="DD106" s="248"/>
      <c r="DE106" s="248"/>
      <c r="DF106" s="248"/>
      <c r="DG106" s="248"/>
      <c r="DH106" s="248"/>
      <c r="DI106" s="248"/>
      <c r="DJ106" s="248"/>
      <c r="DK106" s="248"/>
      <c r="DL106" s="248"/>
      <c r="DM106" s="248"/>
      <c r="DN106" s="248"/>
      <c r="DO106" s="248"/>
      <c r="DP106" s="248"/>
      <c r="DQ106" s="248"/>
      <c r="DR106" s="248"/>
      <c r="DS106" s="248"/>
      <c r="DT106" s="248"/>
      <c r="DU106" s="248"/>
      <c r="DV106" s="248"/>
      <c r="DW106" s="248"/>
      <c r="DX106" s="248"/>
      <c r="DY106" s="248"/>
      <c r="DZ106" s="248"/>
      <c r="EA106" s="226"/>
    </row>
    <row r="107" spans="1:131" s="226" customFormat="1" ht="26.25" customHeight="1" thickBot="1" x14ac:dyDescent="0.2">
      <c r="A107" s="255" t="s">
        <v>416</v>
      </c>
      <c r="B107" s="256"/>
      <c r="C107" s="256"/>
      <c r="D107" s="256"/>
      <c r="E107" s="256"/>
      <c r="F107" s="256"/>
      <c r="G107" s="256"/>
      <c r="H107" s="256"/>
      <c r="I107" s="256"/>
      <c r="J107" s="256"/>
      <c r="K107" s="256"/>
      <c r="L107" s="256"/>
      <c r="M107" s="256"/>
      <c r="N107" s="256"/>
      <c r="O107" s="256"/>
      <c r="P107" s="256"/>
      <c r="Q107" s="256"/>
      <c r="R107" s="256"/>
      <c r="S107" s="256"/>
      <c r="T107" s="256"/>
      <c r="U107" s="256"/>
      <c r="V107" s="256"/>
      <c r="W107" s="256"/>
      <c r="X107" s="256"/>
      <c r="Y107" s="256"/>
      <c r="Z107" s="256"/>
      <c r="AA107" s="256"/>
      <c r="AB107" s="256"/>
      <c r="AC107" s="256"/>
      <c r="AD107" s="256"/>
      <c r="AE107" s="256"/>
      <c r="AF107" s="256"/>
      <c r="AG107" s="256"/>
      <c r="AH107" s="256"/>
      <c r="AI107" s="256"/>
      <c r="AJ107" s="256"/>
      <c r="AK107" s="256"/>
      <c r="AL107" s="256"/>
      <c r="AM107" s="256"/>
      <c r="AN107" s="256"/>
      <c r="AO107" s="256"/>
      <c r="AP107" s="256"/>
      <c r="AQ107" s="256"/>
      <c r="AR107" s="256"/>
      <c r="AS107" s="256"/>
      <c r="AT107" s="256"/>
      <c r="AU107" s="255" t="s">
        <v>417</v>
      </c>
      <c r="AV107" s="256"/>
      <c r="AW107" s="256"/>
      <c r="AX107" s="256"/>
      <c r="AY107" s="256"/>
      <c r="AZ107" s="256"/>
      <c r="BA107" s="256"/>
      <c r="BB107" s="256"/>
      <c r="BC107" s="256"/>
      <c r="BD107" s="256"/>
      <c r="BE107" s="256"/>
      <c r="BF107" s="256"/>
      <c r="BG107" s="256"/>
      <c r="BH107" s="256"/>
      <c r="BI107" s="256"/>
      <c r="BJ107" s="256"/>
      <c r="BK107" s="256"/>
      <c r="BL107" s="256"/>
      <c r="BM107" s="256"/>
      <c r="BN107" s="256"/>
      <c r="BO107" s="256"/>
      <c r="BP107" s="256"/>
      <c r="BQ107" s="256"/>
      <c r="BR107" s="256"/>
      <c r="BS107" s="256"/>
      <c r="BT107" s="256"/>
      <c r="BU107" s="256"/>
      <c r="BV107" s="256"/>
      <c r="BW107" s="256"/>
      <c r="BX107" s="256"/>
      <c r="BY107" s="256"/>
      <c r="BZ107" s="256"/>
      <c r="CA107" s="256"/>
      <c r="CB107" s="256"/>
      <c r="CC107" s="256"/>
      <c r="CD107" s="256"/>
      <c r="CE107" s="256"/>
      <c r="CF107" s="256"/>
      <c r="CG107" s="256"/>
      <c r="CH107" s="256"/>
      <c r="CI107" s="256"/>
      <c r="CJ107" s="256"/>
      <c r="CK107" s="256"/>
      <c r="CL107" s="256"/>
      <c r="CM107" s="256"/>
      <c r="CN107" s="256"/>
      <c r="CO107" s="256"/>
      <c r="CP107" s="256"/>
      <c r="CQ107" s="256"/>
      <c r="CR107" s="256"/>
      <c r="CS107" s="256"/>
      <c r="CT107" s="256"/>
      <c r="CU107" s="256"/>
      <c r="CV107" s="256"/>
      <c r="CW107" s="256"/>
      <c r="CX107" s="256"/>
      <c r="CY107" s="256"/>
      <c r="CZ107" s="256"/>
      <c r="DA107" s="256"/>
      <c r="DB107" s="256"/>
      <c r="DC107" s="256"/>
      <c r="DD107" s="256"/>
      <c r="DE107" s="256"/>
      <c r="DF107" s="256"/>
      <c r="DG107" s="256"/>
      <c r="DH107" s="256"/>
      <c r="DI107" s="256"/>
      <c r="DJ107" s="256"/>
      <c r="DK107" s="256"/>
      <c r="DL107" s="256"/>
      <c r="DM107" s="256"/>
      <c r="DN107" s="256"/>
      <c r="DO107" s="256"/>
      <c r="DP107" s="256"/>
      <c r="DQ107" s="256"/>
      <c r="DR107" s="256"/>
      <c r="DS107" s="256"/>
      <c r="DT107" s="256"/>
      <c r="DU107" s="256"/>
      <c r="DV107" s="256"/>
      <c r="DW107" s="256"/>
      <c r="DX107" s="256"/>
      <c r="DY107" s="256"/>
      <c r="DZ107" s="256"/>
    </row>
    <row r="108" spans="1:131" s="226" customFormat="1" ht="26.25" customHeight="1" x14ac:dyDescent="0.15">
      <c r="A108" s="1007" t="s">
        <v>418</v>
      </c>
      <c r="B108" s="1008"/>
      <c r="C108" s="1008"/>
      <c r="D108" s="1008"/>
      <c r="E108" s="1008"/>
      <c r="F108" s="1008"/>
      <c r="G108" s="1008"/>
      <c r="H108" s="1008"/>
      <c r="I108" s="1008"/>
      <c r="J108" s="1008"/>
      <c r="K108" s="1008"/>
      <c r="L108" s="1008"/>
      <c r="M108" s="1008"/>
      <c r="N108" s="1008"/>
      <c r="O108" s="1008"/>
      <c r="P108" s="1008"/>
      <c r="Q108" s="1008"/>
      <c r="R108" s="1008"/>
      <c r="S108" s="1008"/>
      <c r="T108" s="1008"/>
      <c r="U108" s="1008"/>
      <c r="V108" s="1008"/>
      <c r="W108" s="1008"/>
      <c r="X108" s="1008"/>
      <c r="Y108" s="1008"/>
      <c r="Z108" s="1008"/>
      <c r="AA108" s="1008"/>
      <c r="AB108" s="1008"/>
      <c r="AC108" s="1008"/>
      <c r="AD108" s="1008"/>
      <c r="AE108" s="1008"/>
      <c r="AF108" s="1008"/>
      <c r="AG108" s="1008"/>
      <c r="AH108" s="1008"/>
      <c r="AI108" s="1008"/>
      <c r="AJ108" s="1008"/>
      <c r="AK108" s="1008"/>
      <c r="AL108" s="1008"/>
      <c r="AM108" s="1008"/>
      <c r="AN108" s="1008"/>
      <c r="AO108" s="1008"/>
      <c r="AP108" s="1008"/>
      <c r="AQ108" s="1008"/>
      <c r="AR108" s="1008"/>
      <c r="AS108" s="1008"/>
      <c r="AT108" s="1009"/>
      <c r="AU108" s="1007" t="s">
        <v>419</v>
      </c>
      <c r="AV108" s="1008"/>
      <c r="AW108" s="1008"/>
      <c r="AX108" s="1008"/>
      <c r="AY108" s="1008"/>
      <c r="AZ108" s="1008"/>
      <c r="BA108" s="1008"/>
      <c r="BB108" s="1008"/>
      <c r="BC108" s="1008"/>
      <c r="BD108" s="1008"/>
      <c r="BE108" s="1008"/>
      <c r="BF108" s="1008"/>
      <c r="BG108" s="1008"/>
      <c r="BH108" s="1008"/>
      <c r="BI108" s="1008"/>
      <c r="BJ108" s="1008"/>
      <c r="BK108" s="1008"/>
      <c r="BL108" s="1008"/>
      <c r="BM108" s="1008"/>
      <c r="BN108" s="1008"/>
      <c r="BO108" s="1008"/>
      <c r="BP108" s="1008"/>
      <c r="BQ108" s="1008"/>
      <c r="BR108" s="1008"/>
      <c r="BS108" s="1008"/>
      <c r="BT108" s="1008"/>
      <c r="BU108" s="1008"/>
      <c r="BV108" s="1008"/>
      <c r="BW108" s="1008"/>
      <c r="BX108" s="1008"/>
      <c r="BY108" s="1008"/>
      <c r="BZ108" s="1008"/>
      <c r="CA108" s="1008"/>
      <c r="CB108" s="1008"/>
      <c r="CC108" s="1008"/>
      <c r="CD108" s="1008"/>
      <c r="CE108" s="1008"/>
      <c r="CF108" s="1008"/>
      <c r="CG108" s="1008"/>
      <c r="CH108" s="1008"/>
      <c r="CI108" s="1008"/>
      <c r="CJ108" s="1008"/>
      <c r="CK108" s="1008"/>
      <c r="CL108" s="1008"/>
      <c r="CM108" s="1008"/>
      <c r="CN108" s="1008"/>
      <c r="CO108" s="1008"/>
      <c r="CP108" s="1008"/>
      <c r="CQ108" s="1008"/>
      <c r="CR108" s="1008"/>
      <c r="CS108" s="1008"/>
      <c r="CT108" s="1008"/>
      <c r="CU108" s="1008"/>
      <c r="CV108" s="1008"/>
      <c r="CW108" s="1008"/>
      <c r="CX108" s="1008"/>
      <c r="CY108" s="1008"/>
      <c r="CZ108" s="1008"/>
      <c r="DA108" s="1008"/>
      <c r="DB108" s="1008"/>
      <c r="DC108" s="1008"/>
      <c r="DD108" s="1008"/>
      <c r="DE108" s="1008"/>
      <c r="DF108" s="1008"/>
      <c r="DG108" s="1008"/>
      <c r="DH108" s="1008"/>
      <c r="DI108" s="1008"/>
      <c r="DJ108" s="1008"/>
      <c r="DK108" s="1008"/>
      <c r="DL108" s="1008"/>
      <c r="DM108" s="1008"/>
      <c r="DN108" s="1008"/>
      <c r="DO108" s="1008"/>
      <c r="DP108" s="1008"/>
      <c r="DQ108" s="1008"/>
      <c r="DR108" s="1008"/>
      <c r="DS108" s="1008"/>
      <c r="DT108" s="1008"/>
      <c r="DU108" s="1008"/>
      <c r="DV108" s="1008"/>
      <c r="DW108" s="1008"/>
      <c r="DX108" s="1008"/>
      <c r="DY108" s="1008"/>
      <c r="DZ108" s="1009"/>
    </row>
    <row r="109" spans="1:131" s="226" customFormat="1" ht="26.25" customHeight="1" x14ac:dyDescent="0.15">
      <c r="A109" s="962" t="s">
        <v>420</v>
      </c>
      <c r="B109" s="963"/>
      <c r="C109" s="963"/>
      <c r="D109" s="963"/>
      <c r="E109" s="963"/>
      <c r="F109" s="963"/>
      <c r="G109" s="963"/>
      <c r="H109" s="963"/>
      <c r="I109" s="963"/>
      <c r="J109" s="963"/>
      <c r="K109" s="963"/>
      <c r="L109" s="963"/>
      <c r="M109" s="963"/>
      <c r="N109" s="963"/>
      <c r="O109" s="963"/>
      <c r="P109" s="963"/>
      <c r="Q109" s="963"/>
      <c r="R109" s="963"/>
      <c r="S109" s="963"/>
      <c r="T109" s="963"/>
      <c r="U109" s="963"/>
      <c r="V109" s="963"/>
      <c r="W109" s="963"/>
      <c r="X109" s="963"/>
      <c r="Y109" s="963"/>
      <c r="Z109" s="964"/>
      <c r="AA109" s="965" t="s">
        <v>421</v>
      </c>
      <c r="AB109" s="963"/>
      <c r="AC109" s="963"/>
      <c r="AD109" s="963"/>
      <c r="AE109" s="964"/>
      <c r="AF109" s="965" t="s">
        <v>301</v>
      </c>
      <c r="AG109" s="963"/>
      <c r="AH109" s="963"/>
      <c r="AI109" s="963"/>
      <c r="AJ109" s="964"/>
      <c r="AK109" s="965" t="s">
        <v>300</v>
      </c>
      <c r="AL109" s="963"/>
      <c r="AM109" s="963"/>
      <c r="AN109" s="963"/>
      <c r="AO109" s="964"/>
      <c r="AP109" s="965" t="s">
        <v>422</v>
      </c>
      <c r="AQ109" s="963"/>
      <c r="AR109" s="963"/>
      <c r="AS109" s="963"/>
      <c r="AT109" s="994"/>
      <c r="AU109" s="962" t="s">
        <v>420</v>
      </c>
      <c r="AV109" s="963"/>
      <c r="AW109" s="963"/>
      <c r="AX109" s="963"/>
      <c r="AY109" s="963"/>
      <c r="AZ109" s="963"/>
      <c r="BA109" s="963"/>
      <c r="BB109" s="963"/>
      <c r="BC109" s="963"/>
      <c r="BD109" s="963"/>
      <c r="BE109" s="963"/>
      <c r="BF109" s="963"/>
      <c r="BG109" s="963"/>
      <c r="BH109" s="963"/>
      <c r="BI109" s="963"/>
      <c r="BJ109" s="963"/>
      <c r="BK109" s="963"/>
      <c r="BL109" s="963"/>
      <c r="BM109" s="963"/>
      <c r="BN109" s="963"/>
      <c r="BO109" s="963"/>
      <c r="BP109" s="964"/>
      <c r="BQ109" s="965" t="s">
        <v>421</v>
      </c>
      <c r="BR109" s="963"/>
      <c r="BS109" s="963"/>
      <c r="BT109" s="963"/>
      <c r="BU109" s="964"/>
      <c r="BV109" s="965" t="s">
        <v>301</v>
      </c>
      <c r="BW109" s="963"/>
      <c r="BX109" s="963"/>
      <c r="BY109" s="963"/>
      <c r="BZ109" s="964"/>
      <c r="CA109" s="965" t="s">
        <v>300</v>
      </c>
      <c r="CB109" s="963"/>
      <c r="CC109" s="963"/>
      <c r="CD109" s="963"/>
      <c r="CE109" s="964"/>
      <c r="CF109" s="1001" t="s">
        <v>422</v>
      </c>
      <c r="CG109" s="1001"/>
      <c r="CH109" s="1001"/>
      <c r="CI109" s="1001"/>
      <c r="CJ109" s="1001"/>
      <c r="CK109" s="965" t="s">
        <v>423</v>
      </c>
      <c r="CL109" s="963"/>
      <c r="CM109" s="963"/>
      <c r="CN109" s="963"/>
      <c r="CO109" s="963"/>
      <c r="CP109" s="963"/>
      <c r="CQ109" s="963"/>
      <c r="CR109" s="963"/>
      <c r="CS109" s="963"/>
      <c r="CT109" s="963"/>
      <c r="CU109" s="963"/>
      <c r="CV109" s="963"/>
      <c r="CW109" s="963"/>
      <c r="CX109" s="963"/>
      <c r="CY109" s="963"/>
      <c r="CZ109" s="963"/>
      <c r="DA109" s="963"/>
      <c r="DB109" s="963"/>
      <c r="DC109" s="963"/>
      <c r="DD109" s="963"/>
      <c r="DE109" s="963"/>
      <c r="DF109" s="964"/>
      <c r="DG109" s="965" t="s">
        <v>421</v>
      </c>
      <c r="DH109" s="963"/>
      <c r="DI109" s="963"/>
      <c r="DJ109" s="963"/>
      <c r="DK109" s="964"/>
      <c r="DL109" s="965" t="s">
        <v>301</v>
      </c>
      <c r="DM109" s="963"/>
      <c r="DN109" s="963"/>
      <c r="DO109" s="963"/>
      <c r="DP109" s="964"/>
      <c r="DQ109" s="965" t="s">
        <v>300</v>
      </c>
      <c r="DR109" s="963"/>
      <c r="DS109" s="963"/>
      <c r="DT109" s="963"/>
      <c r="DU109" s="964"/>
      <c r="DV109" s="965" t="s">
        <v>422</v>
      </c>
      <c r="DW109" s="963"/>
      <c r="DX109" s="963"/>
      <c r="DY109" s="963"/>
      <c r="DZ109" s="994"/>
    </row>
    <row r="110" spans="1:131" s="226" customFormat="1" ht="26.25" customHeight="1" x14ac:dyDescent="0.15">
      <c r="A110" s="865" t="s">
        <v>424</v>
      </c>
      <c r="B110" s="866"/>
      <c r="C110" s="866"/>
      <c r="D110" s="866"/>
      <c r="E110" s="866"/>
      <c r="F110" s="866"/>
      <c r="G110" s="866"/>
      <c r="H110" s="866"/>
      <c r="I110" s="866"/>
      <c r="J110" s="866"/>
      <c r="K110" s="866"/>
      <c r="L110" s="866"/>
      <c r="M110" s="866"/>
      <c r="N110" s="866"/>
      <c r="O110" s="866"/>
      <c r="P110" s="866"/>
      <c r="Q110" s="866"/>
      <c r="R110" s="866"/>
      <c r="S110" s="866"/>
      <c r="T110" s="866"/>
      <c r="U110" s="866"/>
      <c r="V110" s="866"/>
      <c r="W110" s="866"/>
      <c r="X110" s="866"/>
      <c r="Y110" s="866"/>
      <c r="Z110" s="867"/>
      <c r="AA110" s="955">
        <v>176829</v>
      </c>
      <c r="AB110" s="956"/>
      <c r="AC110" s="956"/>
      <c r="AD110" s="956"/>
      <c r="AE110" s="957"/>
      <c r="AF110" s="958">
        <v>140961</v>
      </c>
      <c r="AG110" s="956"/>
      <c r="AH110" s="956"/>
      <c r="AI110" s="956"/>
      <c r="AJ110" s="957"/>
      <c r="AK110" s="958">
        <v>131895</v>
      </c>
      <c r="AL110" s="956"/>
      <c r="AM110" s="956"/>
      <c r="AN110" s="956"/>
      <c r="AO110" s="957"/>
      <c r="AP110" s="959">
        <v>10.8</v>
      </c>
      <c r="AQ110" s="960"/>
      <c r="AR110" s="960"/>
      <c r="AS110" s="960"/>
      <c r="AT110" s="961"/>
      <c r="AU110" s="995" t="s">
        <v>67</v>
      </c>
      <c r="AV110" s="996"/>
      <c r="AW110" s="996"/>
      <c r="AX110" s="996"/>
      <c r="AY110" s="996"/>
      <c r="AZ110" s="921" t="s">
        <v>425</v>
      </c>
      <c r="BA110" s="866"/>
      <c r="BB110" s="866"/>
      <c r="BC110" s="866"/>
      <c r="BD110" s="866"/>
      <c r="BE110" s="866"/>
      <c r="BF110" s="866"/>
      <c r="BG110" s="866"/>
      <c r="BH110" s="866"/>
      <c r="BI110" s="866"/>
      <c r="BJ110" s="866"/>
      <c r="BK110" s="866"/>
      <c r="BL110" s="866"/>
      <c r="BM110" s="866"/>
      <c r="BN110" s="866"/>
      <c r="BO110" s="866"/>
      <c r="BP110" s="867"/>
      <c r="BQ110" s="922">
        <v>1780729</v>
      </c>
      <c r="BR110" s="903"/>
      <c r="BS110" s="903"/>
      <c r="BT110" s="903"/>
      <c r="BU110" s="903"/>
      <c r="BV110" s="903">
        <v>2029215</v>
      </c>
      <c r="BW110" s="903"/>
      <c r="BX110" s="903"/>
      <c r="BY110" s="903"/>
      <c r="BZ110" s="903"/>
      <c r="CA110" s="903">
        <v>2311788</v>
      </c>
      <c r="CB110" s="903"/>
      <c r="CC110" s="903"/>
      <c r="CD110" s="903"/>
      <c r="CE110" s="903"/>
      <c r="CF110" s="927">
        <v>189.9</v>
      </c>
      <c r="CG110" s="928"/>
      <c r="CH110" s="928"/>
      <c r="CI110" s="928"/>
      <c r="CJ110" s="928"/>
      <c r="CK110" s="991" t="s">
        <v>426</v>
      </c>
      <c r="CL110" s="877"/>
      <c r="CM110" s="952" t="s">
        <v>427</v>
      </c>
      <c r="CN110" s="953"/>
      <c r="CO110" s="953"/>
      <c r="CP110" s="953"/>
      <c r="CQ110" s="953"/>
      <c r="CR110" s="953"/>
      <c r="CS110" s="953"/>
      <c r="CT110" s="953"/>
      <c r="CU110" s="953"/>
      <c r="CV110" s="953"/>
      <c r="CW110" s="953"/>
      <c r="CX110" s="953"/>
      <c r="CY110" s="953"/>
      <c r="CZ110" s="953"/>
      <c r="DA110" s="953"/>
      <c r="DB110" s="953"/>
      <c r="DC110" s="953"/>
      <c r="DD110" s="953"/>
      <c r="DE110" s="953"/>
      <c r="DF110" s="954"/>
      <c r="DG110" s="922" t="s">
        <v>123</v>
      </c>
      <c r="DH110" s="903"/>
      <c r="DI110" s="903"/>
      <c r="DJ110" s="903"/>
      <c r="DK110" s="903"/>
      <c r="DL110" s="903" t="s">
        <v>385</v>
      </c>
      <c r="DM110" s="903"/>
      <c r="DN110" s="903"/>
      <c r="DO110" s="903"/>
      <c r="DP110" s="903"/>
      <c r="DQ110" s="903" t="s">
        <v>428</v>
      </c>
      <c r="DR110" s="903"/>
      <c r="DS110" s="903"/>
      <c r="DT110" s="903"/>
      <c r="DU110" s="903"/>
      <c r="DV110" s="904" t="s">
        <v>123</v>
      </c>
      <c r="DW110" s="904"/>
      <c r="DX110" s="904"/>
      <c r="DY110" s="904"/>
      <c r="DZ110" s="905"/>
    </row>
    <row r="111" spans="1:131" s="226" customFormat="1" ht="26.25" customHeight="1" x14ac:dyDescent="0.15">
      <c r="A111" s="832" t="s">
        <v>429</v>
      </c>
      <c r="B111" s="833"/>
      <c r="C111" s="833"/>
      <c r="D111" s="833"/>
      <c r="E111" s="833"/>
      <c r="F111" s="833"/>
      <c r="G111" s="833"/>
      <c r="H111" s="833"/>
      <c r="I111" s="833"/>
      <c r="J111" s="833"/>
      <c r="K111" s="833"/>
      <c r="L111" s="833"/>
      <c r="M111" s="833"/>
      <c r="N111" s="833"/>
      <c r="O111" s="833"/>
      <c r="P111" s="833"/>
      <c r="Q111" s="833"/>
      <c r="R111" s="833"/>
      <c r="S111" s="833"/>
      <c r="T111" s="833"/>
      <c r="U111" s="833"/>
      <c r="V111" s="833"/>
      <c r="W111" s="833"/>
      <c r="X111" s="833"/>
      <c r="Y111" s="833"/>
      <c r="Z111" s="990"/>
      <c r="AA111" s="983" t="s">
        <v>430</v>
      </c>
      <c r="AB111" s="984"/>
      <c r="AC111" s="984"/>
      <c r="AD111" s="984"/>
      <c r="AE111" s="985"/>
      <c r="AF111" s="986" t="s">
        <v>123</v>
      </c>
      <c r="AG111" s="984"/>
      <c r="AH111" s="984"/>
      <c r="AI111" s="984"/>
      <c r="AJ111" s="985"/>
      <c r="AK111" s="986" t="s">
        <v>430</v>
      </c>
      <c r="AL111" s="984"/>
      <c r="AM111" s="984"/>
      <c r="AN111" s="984"/>
      <c r="AO111" s="985"/>
      <c r="AP111" s="987" t="s">
        <v>428</v>
      </c>
      <c r="AQ111" s="988"/>
      <c r="AR111" s="988"/>
      <c r="AS111" s="988"/>
      <c r="AT111" s="989"/>
      <c r="AU111" s="997"/>
      <c r="AV111" s="998"/>
      <c r="AW111" s="998"/>
      <c r="AX111" s="998"/>
      <c r="AY111" s="998"/>
      <c r="AZ111" s="873" t="s">
        <v>431</v>
      </c>
      <c r="BA111" s="808"/>
      <c r="BB111" s="808"/>
      <c r="BC111" s="808"/>
      <c r="BD111" s="808"/>
      <c r="BE111" s="808"/>
      <c r="BF111" s="808"/>
      <c r="BG111" s="808"/>
      <c r="BH111" s="808"/>
      <c r="BI111" s="808"/>
      <c r="BJ111" s="808"/>
      <c r="BK111" s="808"/>
      <c r="BL111" s="808"/>
      <c r="BM111" s="808"/>
      <c r="BN111" s="808"/>
      <c r="BO111" s="808"/>
      <c r="BP111" s="809"/>
      <c r="BQ111" s="874" t="s">
        <v>428</v>
      </c>
      <c r="BR111" s="875"/>
      <c r="BS111" s="875"/>
      <c r="BT111" s="875"/>
      <c r="BU111" s="875"/>
      <c r="BV111" s="875" t="s">
        <v>123</v>
      </c>
      <c r="BW111" s="875"/>
      <c r="BX111" s="875"/>
      <c r="BY111" s="875"/>
      <c r="BZ111" s="875"/>
      <c r="CA111" s="875" t="s">
        <v>428</v>
      </c>
      <c r="CB111" s="875"/>
      <c r="CC111" s="875"/>
      <c r="CD111" s="875"/>
      <c r="CE111" s="875"/>
      <c r="CF111" s="936" t="s">
        <v>432</v>
      </c>
      <c r="CG111" s="937"/>
      <c r="CH111" s="937"/>
      <c r="CI111" s="937"/>
      <c r="CJ111" s="937"/>
      <c r="CK111" s="992"/>
      <c r="CL111" s="879"/>
      <c r="CM111" s="882" t="s">
        <v>433</v>
      </c>
      <c r="CN111" s="883"/>
      <c r="CO111" s="883"/>
      <c r="CP111" s="883"/>
      <c r="CQ111" s="883"/>
      <c r="CR111" s="883"/>
      <c r="CS111" s="883"/>
      <c r="CT111" s="883"/>
      <c r="CU111" s="883"/>
      <c r="CV111" s="883"/>
      <c r="CW111" s="883"/>
      <c r="CX111" s="883"/>
      <c r="CY111" s="883"/>
      <c r="CZ111" s="883"/>
      <c r="DA111" s="883"/>
      <c r="DB111" s="883"/>
      <c r="DC111" s="883"/>
      <c r="DD111" s="883"/>
      <c r="DE111" s="883"/>
      <c r="DF111" s="884"/>
      <c r="DG111" s="874" t="s">
        <v>385</v>
      </c>
      <c r="DH111" s="875"/>
      <c r="DI111" s="875"/>
      <c r="DJ111" s="875"/>
      <c r="DK111" s="875"/>
      <c r="DL111" s="875" t="s">
        <v>385</v>
      </c>
      <c r="DM111" s="875"/>
      <c r="DN111" s="875"/>
      <c r="DO111" s="875"/>
      <c r="DP111" s="875"/>
      <c r="DQ111" s="875" t="s">
        <v>428</v>
      </c>
      <c r="DR111" s="875"/>
      <c r="DS111" s="875"/>
      <c r="DT111" s="875"/>
      <c r="DU111" s="875"/>
      <c r="DV111" s="852" t="s">
        <v>432</v>
      </c>
      <c r="DW111" s="852"/>
      <c r="DX111" s="852"/>
      <c r="DY111" s="852"/>
      <c r="DZ111" s="853"/>
    </row>
    <row r="112" spans="1:131" s="226" customFormat="1" ht="26.25" customHeight="1" x14ac:dyDescent="0.15">
      <c r="A112" s="977" t="s">
        <v>434</v>
      </c>
      <c r="B112" s="978"/>
      <c r="C112" s="808" t="s">
        <v>435</v>
      </c>
      <c r="D112" s="808"/>
      <c r="E112" s="808"/>
      <c r="F112" s="808"/>
      <c r="G112" s="808"/>
      <c r="H112" s="808"/>
      <c r="I112" s="808"/>
      <c r="J112" s="808"/>
      <c r="K112" s="808"/>
      <c r="L112" s="808"/>
      <c r="M112" s="808"/>
      <c r="N112" s="808"/>
      <c r="O112" s="808"/>
      <c r="P112" s="808"/>
      <c r="Q112" s="808"/>
      <c r="R112" s="808"/>
      <c r="S112" s="808"/>
      <c r="T112" s="808"/>
      <c r="U112" s="808"/>
      <c r="V112" s="808"/>
      <c r="W112" s="808"/>
      <c r="X112" s="808"/>
      <c r="Y112" s="808"/>
      <c r="Z112" s="809"/>
      <c r="AA112" s="837" t="s">
        <v>436</v>
      </c>
      <c r="AB112" s="838"/>
      <c r="AC112" s="838"/>
      <c r="AD112" s="838"/>
      <c r="AE112" s="839"/>
      <c r="AF112" s="840" t="s">
        <v>432</v>
      </c>
      <c r="AG112" s="838"/>
      <c r="AH112" s="838"/>
      <c r="AI112" s="838"/>
      <c r="AJ112" s="839"/>
      <c r="AK112" s="840" t="s">
        <v>385</v>
      </c>
      <c r="AL112" s="838"/>
      <c r="AM112" s="838"/>
      <c r="AN112" s="838"/>
      <c r="AO112" s="839"/>
      <c r="AP112" s="885" t="s">
        <v>436</v>
      </c>
      <c r="AQ112" s="886"/>
      <c r="AR112" s="886"/>
      <c r="AS112" s="886"/>
      <c r="AT112" s="887"/>
      <c r="AU112" s="997"/>
      <c r="AV112" s="998"/>
      <c r="AW112" s="998"/>
      <c r="AX112" s="998"/>
      <c r="AY112" s="998"/>
      <c r="AZ112" s="873" t="s">
        <v>437</v>
      </c>
      <c r="BA112" s="808"/>
      <c r="BB112" s="808"/>
      <c r="BC112" s="808"/>
      <c r="BD112" s="808"/>
      <c r="BE112" s="808"/>
      <c r="BF112" s="808"/>
      <c r="BG112" s="808"/>
      <c r="BH112" s="808"/>
      <c r="BI112" s="808"/>
      <c r="BJ112" s="808"/>
      <c r="BK112" s="808"/>
      <c r="BL112" s="808"/>
      <c r="BM112" s="808"/>
      <c r="BN112" s="808"/>
      <c r="BO112" s="808"/>
      <c r="BP112" s="809"/>
      <c r="BQ112" s="874">
        <v>3084</v>
      </c>
      <c r="BR112" s="875"/>
      <c r="BS112" s="875"/>
      <c r="BT112" s="875"/>
      <c r="BU112" s="875"/>
      <c r="BV112" s="875">
        <v>2067</v>
      </c>
      <c r="BW112" s="875"/>
      <c r="BX112" s="875"/>
      <c r="BY112" s="875"/>
      <c r="BZ112" s="875"/>
      <c r="CA112" s="875">
        <v>1039</v>
      </c>
      <c r="CB112" s="875"/>
      <c r="CC112" s="875"/>
      <c r="CD112" s="875"/>
      <c r="CE112" s="875"/>
      <c r="CF112" s="936">
        <v>0.1</v>
      </c>
      <c r="CG112" s="937"/>
      <c r="CH112" s="937"/>
      <c r="CI112" s="937"/>
      <c r="CJ112" s="937"/>
      <c r="CK112" s="992"/>
      <c r="CL112" s="879"/>
      <c r="CM112" s="882" t="s">
        <v>438</v>
      </c>
      <c r="CN112" s="883"/>
      <c r="CO112" s="883"/>
      <c r="CP112" s="883"/>
      <c r="CQ112" s="883"/>
      <c r="CR112" s="883"/>
      <c r="CS112" s="883"/>
      <c r="CT112" s="883"/>
      <c r="CU112" s="883"/>
      <c r="CV112" s="883"/>
      <c r="CW112" s="883"/>
      <c r="CX112" s="883"/>
      <c r="CY112" s="883"/>
      <c r="CZ112" s="883"/>
      <c r="DA112" s="883"/>
      <c r="DB112" s="883"/>
      <c r="DC112" s="883"/>
      <c r="DD112" s="883"/>
      <c r="DE112" s="883"/>
      <c r="DF112" s="884"/>
      <c r="DG112" s="874" t="s">
        <v>436</v>
      </c>
      <c r="DH112" s="875"/>
      <c r="DI112" s="875"/>
      <c r="DJ112" s="875"/>
      <c r="DK112" s="875"/>
      <c r="DL112" s="875" t="s">
        <v>428</v>
      </c>
      <c r="DM112" s="875"/>
      <c r="DN112" s="875"/>
      <c r="DO112" s="875"/>
      <c r="DP112" s="875"/>
      <c r="DQ112" s="875" t="s">
        <v>385</v>
      </c>
      <c r="DR112" s="875"/>
      <c r="DS112" s="875"/>
      <c r="DT112" s="875"/>
      <c r="DU112" s="875"/>
      <c r="DV112" s="852" t="s">
        <v>432</v>
      </c>
      <c r="DW112" s="852"/>
      <c r="DX112" s="852"/>
      <c r="DY112" s="852"/>
      <c r="DZ112" s="853"/>
    </row>
    <row r="113" spans="1:130" s="226" customFormat="1" ht="26.25" customHeight="1" x14ac:dyDescent="0.15">
      <c r="A113" s="979"/>
      <c r="B113" s="980"/>
      <c r="C113" s="808" t="s">
        <v>439</v>
      </c>
      <c r="D113" s="808"/>
      <c r="E113" s="808"/>
      <c r="F113" s="808"/>
      <c r="G113" s="808"/>
      <c r="H113" s="808"/>
      <c r="I113" s="808"/>
      <c r="J113" s="808"/>
      <c r="K113" s="808"/>
      <c r="L113" s="808"/>
      <c r="M113" s="808"/>
      <c r="N113" s="808"/>
      <c r="O113" s="808"/>
      <c r="P113" s="808"/>
      <c r="Q113" s="808"/>
      <c r="R113" s="808"/>
      <c r="S113" s="808"/>
      <c r="T113" s="808"/>
      <c r="U113" s="808"/>
      <c r="V113" s="808"/>
      <c r="W113" s="808"/>
      <c r="X113" s="808"/>
      <c r="Y113" s="808"/>
      <c r="Z113" s="809"/>
      <c r="AA113" s="983">
        <v>1048</v>
      </c>
      <c r="AB113" s="984"/>
      <c r="AC113" s="984"/>
      <c r="AD113" s="984"/>
      <c r="AE113" s="985"/>
      <c r="AF113" s="986">
        <v>1048</v>
      </c>
      <c r="AG113" s="984"/>
      <c r="AH113" s="984"/>
      <c r="AI113" s="984"/>
      <c r="AJ113" s="985"/>
      <c r="AK113" s="986">
        <v>1048</v>
      </c>
      <c r="AL113" s="984"/>
      <c r="AM113" s="984"/>
      <c r="AN113" s="984"/>
      <c r="AO113" s="985"/>
      <c r="AP113" s="987">
        <v>0.1</v>
      </c>
      <c r="AQ113" s="988"/>
      <c r="AR113" s="988"/>
      <c r="AS113" s="988"/>
      <c r="AT113" s="989"/>
      <c r="AU113" s="997"/>
      <c r="AV113" s="998"/>
      <c r="AW113" s="998"/>
      <c r="AX113" s="998"/>
      <c r="AY113" s="998"/>
      <c r="AZ113" s="873" t="s">
        <v>440</v>
      </c>
      <c r="BA113" s="808"/>
      <c r="BB113" s="808"/>
      <c r="BC113" s="808"/>
      <c r="BD113" s="808"/>
      <c r="BE113" s="808"/>
      <c r="BF113" s="808"/>
      <c r="BG113" s="808"/>
      <c r="BH113" s="808"/>
      <c r="BI113" s="808"/>
      <c r="BJ113" s="808"/>
      <c r="BK113" s="808"/>
      <c r="BL113" s="808"/>
      <c r="BM113" s="808"/>
      <c r="BN113" s="808"/>
      <c r="BO113" s="808"/>
      <c r="BP113" s="809"/>
      <c r="BQ113" s="874">
        <v>48707</v>
      </c>
      <c r="BR113" s="875"/>
      <c r="BS113" s="875"/>
      <c r="BT113" s="875"/>
      <c r="BU113" s="875"/>
      <c r="BV113" s="875">
        <v>41655</v>
      </c>
      <c r="BW113" s="875"/>
      <c r="BX113" s="875"/>
      <c r="BY113" s="875"/>
      <c r="BZ113" s="875"/>
      <c r="CA113" s="875">
        <v>40138</v>
      </c>
      <c r="CB113" s="875"/>
      <c r="CC113" s="875"/>
      <c r="CD113" s="875"/>
      <c r="CE113" s="875"/>
      <c r="CF113" s="936">
        <v>3.3</v>
      </c>
      <c r="CG113" s="937"/>
      <c r="CH113" s="937"/>
      <c r="CI113" s="937"/>
      <c r="CJ113" s="937"/>
      <c r="CK113" s="992"/>
      <c r="CL113" s="879"/>
      <c r="CM113" s="882" t="s">
        <v>441</v>
      </c>
      <c r="CN113" s="883"/>
      <c r="CO113" s="883"/>
      <c r="CP113" s="883"/>
      <c r="CQ113" s="883"/>
      <c r="CR113" s="883"/>
      <c r="CS113" s="883"/>
      <c r="CT113" s="883"/>
      <c r="CU113" s="883"/>
      <c r="CV113" s="883"/>
      <c r="CW113" s="883"/>
      <c r="CX113" s="883"/>
      <c r="CY113" s="883"/>
      <c r="CZ113" s="883"/>
      <c r="DA113" s="883"/>
      <c r="DB113" s="883"/>
      <c r="DC113" s="883"/>
      <c r="DD113" s="883"/>
      <c r="DE113" s="883"/>
      <c r="DF113" s="884"/>
      <c r="DG113" s="837" t="s">
        <v>436</v>
      </c>
      <c r="DH113" s="838"/>
      <c r="DI113" s="838"/>
      <c r="DJ113" s="838"/>
      <c r="DK113" s="839"/>
      <c r="DL113" s="840" t="s">
        <v>123</v>
      </c>
      <c r="DM113" s="838"/>
      <c r="DN113" s="838"/>
      <c r="DO113" s="838"/>
      <c r="DP113" s="839"/>
      <c r="DQ113" s="840" t="s">
        <v>123</v>
      </c>
      <c r="DR113" s="838"/>
      <c r="DS113" s="838"/>
      <c r="DT113" s="838"/>
      <c r="DU113" s="839"/>
      <c r="DV113" s="885" t="s">
        <v>385</v>
      </c>
      <c r="DW113" s="886"/>
      <c r="DX113" s="886"/>
      <c r="DY113" s="886"/>
      <c r="DZ113" s="887"/>
    </row>
    <row r="114" spans="1:130" s="226" customFormat="1" ht="26.25" customHeight="1" x14ac:dyDescent="0.15">
      <c r="A114" s="979"/>
      <c r="B114" s="980"/>
      <c r="C114" s="808" t="s">
        <v>442</v>
      </c>
      <c r="D114" s="808"/>
      <c r="E114" s="808"/>
      <c r="F114" s="808"/>
      <c r="G114" s="808"/>
      <c r="H114" s="808"/>
      <c r="I114" s="808"/>
      <c r="J114" s="808"/>
      <c r="K114" s="808"/>
      <c r="L114" s="808"/>
      <c r="M114" s="808"/>
      <c r="N114" s="808"/>
      <c r="O114" s="808"/>
      <c r="P114" s="808"/>
      <c r="Q114" s="808"/>
      <c r="R114" s="808"/>
      <c r="S114" s="808"/>
      <c r="T114" s="808"/>
      <c r="U114" s="808"/>
      <c r="V114" s="808"/>
      <c r="W114" s="808"/>
      <c r="X114" s="808"/>
      <c r="Y114" s="808"/>
      <c r="Z114" s="809"/>
      <c r="AA114" s="837">
        <v>5995</v>
      </c>
      <c r="AB114" s="838"/>
      <c r="AC114" s="838"/>
      <c r="AD114" s="838"/>
      <c r="AE114" s="839"/>
      <c r="AF114" s="840">
        <v>6888</v>
      </c>
      <c r="AG114" s="838"/>
      <c r="AH114" s="838"/>
      <c r="AI114" s="838"/>
      <c r="AJ114" s="839"/>
      <c r="AK114" s="840">
        <v>5266</v>
      </c>
      <c r="AL114" s="838"/>
      <c r="AM114" s="838"/>
      <c r="AN114" s="838"/>
      <c r="AO114" s="839"/>
      <c r="AP114" s="885">
        <v>0.4</v>
      </c>
      <c r="AQ114" s="886"/>
      <c r="AR114" s="886"/>
      <c r="AS114" s="886"/>
      <c r="AT114" s="887"/>
      <c r="AU114" s="997"/>
      <c r="AV114" s="998"/>
      <c r="AW114" s="998"/>
      <c r="AX114" s="998"/>
      <c r="AY114" s="998"/>
      <c r="AZ114" s="873" t="s">
        <v>443</v>
      </c>
      <c r="BA114" s="808"/>
      <c r="BB114" s="808"/>
      <c r="BC114" s="808"/>
      <c r="BD114" s="808"/>
      <c r="BE114" s="808"/>
      <c r="BF114" s="808"/>
      <c r="BG114" s="808"/>
      <c r="BH114" s="808"/>
      <c r="BI114" s="808"/>
      <c r="BJ114" s="808"/>
      <c r="BK114" s="808"/>
      <c r="BL114" s="808"/>
      <c r="BM114" s="808"/>
      <c r="BN114" s="808"/>
      <c r="BO114" s="808"/>
      <c r="BP114" s="809"/>
      <c r="BQ114" s="874">
        <v>399886</v>
      </c>
      <c r="BR114" s="875"/>
      <c r="BS114" s="875"/>
      <c r="BT114" s="875"/>
      <c r="BU114" s="875"/>
      <c r="BV114" s="875">
        <v>375720</v>
      </c>
      <c r="BW114" s="875"/>
      <c r="BX114" s="875"/>
      <c r="BY114" s="875"/>
      <c r="BZ114" s="875"/>
      <c r="CA114" s="875">
        <v>361224</v>
      </c>
      <c r="CB114" s="875"/>
      <c r="CC114" s="875"/>
      <c r="CD114" s="875"/>
      <c r="CE114" s="875"/>
      <c r="CF114" s="936">
        <v>29.7</v>
      </c>
      <c r="CG114" s="937"/>
      <c r="CH114" s="937"/>
      <c r="CI114" s="937"/>
      <c r="CJ114" s="937"/>
      <c r="CK114" s="992"/>
      <c r="CL114" s="879"/>
      <c r="CM114" s="882" t="s">
        <v>444</v>
      </c>
      <c r="CN114" s="883"/>
      <c r="CO114" s="883"/>
      <c r="CP114" s="883"/>
      <c r="CQ114" s="883"/>
      <c r="CR114" s="883"/>
      <c r="CS114" s="883"/>
      <c r="CT114" s="883"/>
      <c r="CU114" s="883"/>
      <c r="CV114" s="883"/>
      <c r="CW114" s="883"/>
      <c r="CX114" s="883"/>
      <c r="CY114" s="883"/>
      <c r="CZ114" s="883"/>
      <c r="DA114" s="883"/>
      <c r="DB114" s="883"/>
      <c r="DC114" s="883"/>
      <c r="DD114" s="883"/>
      <c r="DE114" s="883"/>
      <c r="DF114" s="884"/>
      <c r="DG114" s="837" t="s">
        <v>123</v>
      </c>
      <c r="DH114" s="838"/>
      <c r="DI114" s="838"/>
      <c r="DJ114" s="838"/>
      <c r="DK114" s="839"/>
      <c r="DL114" s="840" t="s">
        <v>432</v>
      </c>
      <c r="DM114" s="838"/>
      <c r="DN114" s="838"/>
      <c r="DO114" s="838"/>
      <c r="DP114" s="839"/>
      <c r="DQ114" s="840" t="s">
        <v>436</v>
      </c>
      <c r="DR114" s="838"/>
      <c r="DS114" s="838"/>
      <c r="DT114" s="838"/>
      <c r="DU114" s="839"/>
      <c r="DV114" s="885" t="s">
        <v>436</v>
      </c>
      <c r="DW114" s="886"/>
      <c r="DX114" s="886"/>
      <c r="DY114" s="886"/>
      <c r="DZ114" s="887"/>
    </row>
    <row r="115" spans="1:130" s="226" customFormat="1" ht="26.25" customHeight="1" x14ac:dyDescent="0.15">
      <c r="A115" s="979"/>
      <c r="B115" s="980"/>
      <c r="C115" s="808" t="s">
        <v>445</v>
      </c>
      <c r="D115" s="808"/>
      <c r="E115" s="808"/>
      <c r="F115" s="808"/>
      <c r="G115" s="808"/>
      <c r="H115" s="808"/>
      <c r="I115" s="808"/>
      <c r="J115" s="808"/>
      <c r="K115" s="808"/>
      <c r="L115" s="808"/>
      <c r="M115" s="808"/>
      <c r="N115" s="808"/>
      <c r="O115" s="808"/>
      <c r="P115" s="808"/>
      <c r="Q115" s="808"/>
      <c r="R115" s="808"/>
      <c r="S115" s="808"/>
      <c r="T115" s="808"/>
      <c r="U115" s="808"/>
      <c r="V115" s="808"/>
      <c r="W115" s="808"/>
      <c r="X115" s="808"/>
      <c r="Y115" s="808"/>
      <c r="Z115" s="809"/>
      <c r="AA115" s="983" t="s">
        <v>436</v>
      </c>
      <c r="AB115" s="984"/>
      <c r="AC115" s="984"/>
      <c r="AD115" s="984"/>
      <c r="AE115" s="985"/>
      <c r="AF115" s="986" t="s">
        <v>432</v>
      </c>
      <c r="AG115" s="984"/>
      <c r="AH115" s="984"/>
      <c r="AI115" s="984"/>
      <c r="AJ115" s="985"/>
      <c r="AK115" s="986" t="s">
        <v>385</v>
      </c>
      <c r="AL115" s="984"/>
      <c r="AM115" s="984"/>
      <c r="AN115" s="984"/>
      <c r="AO115" s="985"/>
      <c r="AP115" s="987" t="s">
        <v>436</v>
      </c>
      <c r="AQ115" s="988"/>
      <c r="AR115" s="988"/>
      <c r="AS115" s="988"/>
      <c r="AT115" s="989"/>
      <c r="AU115" s="997"/>
      <c r="AV115" s="998"/>
      <c r="AW115" s="998"/>
      <c r="AX115" s="998"/>
      <c r="AY115" s="998"/>
      <c r="AZ115" s="873" t="s">
        <v>446</v>
      </c>
      <c r="BA115" s="808"/>
      <c r="BB115" s="808"/>
      <c r="BC115" s="808"/>
      <c r="BD115" s="808"/>
      <c r="BE115" s="808"/>
      <c r="BF115" s="808"/>
      <c r="BG115" s="808"/>
      <c r="BH115" s="808"/>
      <c r="BI115" s="808"/>
      <c r="BJ115" s="808"/>
      <c r="BK115" s="808"/>
      <c r="BL115" s="808"/>
      <c r="BM115" s="808"/>
      <c r="BN115" s="808"/>
      <c r="BO115" s="808"/>
      <c r="BP115" s="809"/>
      <c r="BQ115" s="874">
        <v>9150</v>
      </c>
      <c r="BR115" s="875"/>
      <c r="BS115" s="875"/>
      <c r="BT115" s="875"/>
      <c r="BU115" s="875"/>
      <c r="BV115" s="875">
        <v>15288</v>
      </c>
      <c r="BW115" s="875"/>
      <c r="BX115" s="875"/>
      <c r="BY115" s="875"/>
      <c r="BZ115" s="875"/>
      <c r="CA115" s="875">
        <v>8437</v>
      </c>
      <c r="CB115" s="875"/>
      <c r="CC115" s="875"/>
      <c r="CD115" s="875"/>
      <c r="CE115" s="875"/>
      <c r="CF115" s="936">
        <v>0.7</v>
      </c>
      <c r="CG115" s="937"/>
      <c r="CH115" s="937"/>
      <c r="CI115" s="937"/>
      <c r="CJ115" s="937"/>
      <c r="CK115" s="992"/>
      <c r="CL115" s="879"/>
      <c r="CM115" s="873" t="s">
        <v>447</v>
      </c>
      <c r="CN115" s="976"/>
      <c r="CO115" s="976"/>
      <c r="CP115" s="976"/>
      <c r="CQ115" s="976"/>
      <c r="CR115" s="976"/>
      <c r="CS115" s="976"/>
      <c r="CT115" s="976"/>
      <c r="CU115" s="976"/>
      <c r="CV115" s="976"/>
      <c r="CW115" s="976"/>
      <c r="CX115" s="976"/>
      <c r="CY115" s="976"/>
      <c r="CZ115" s="976"/>
      <c r="DA115" s="976"/>
      <c r="DB115" s="976"/>
      <c r="DC115" s="976"/>
      <c r="DD115" s="976"/>
      <c r="DE115" s="976"/>
      <c r="DF115" s="809"/>
      <c r="DG115" s="837" t="s">
        <v>432</v>
      </c>
      <c r="DH115" s="838"/>
      <c r="DI115" s="838"/>
      <c r="DJ115" s="838"/>
      <c r="DK115" s="839"/>
      <c r="DL115" s="840" t="s">
        <v>428</v>
      </c>
      <c r="DM115" s="838"/>
      <c r="DN115" s="838"/>
      <c r="DO115" s="838"/>
      <c r="DP115" s="839"/>
      <c r="DQ115" s="840" t="s">
        <v>385</v>
      </c>
      <c r="DR115" s="838"/>
      <c r="DS115" s="838"/>
      <c r="DT115" s="838"/>
      <c r="DU115" s="839"/>
      <c r="DV115" s="885" t="s">
        <v>385</v>
      </c>
      <c r="DW115" s="886"/>
      <c r="DX115" s="886"/>
      <c r="DY115" s="886"/>
      <c r="DZ115" s="887"/>
    </row>
    <row r="116" spans="1:130" s="226" customFormat="1" ht="26.25" customHeight="1" x14ac:dyDescent="0.15">
      <c r="A116" s="981"/>
      <c r="B116" s="982"/>
      <c r="C116" s="941" t="s">
        <v>448</v>
      </c>
      <c r="D116" s="941"/>
      <c r="E116" s="941"/>
      <c r="F116" s="941"/>
      <c r="G116" s="941"/>
      <c r="H116" s="941"/>
      <c r="I116" s="941"/>
      <c r="J116" s="941"/>
      <c r="K116" s="941"/>
      <c r="L116" s="941"/>
      <c r="M116" s="941"/>
      <c r="N116" s="941"/>
      <c r="O116" s="941"/>
      <c r="P116" s="941"/>
      <c r="Q116" s="941"/>
      <c r="R116" s="941"/>
      <c r="S116" s="941"/>
      <c r="T116" s="941"/>
      <c r="U116" s="941"/>
      <c r="V116" s="941"/>
      <c r="W116" s="941"/>
      <c r="X116" s="941"/>
      <c r="Y116" s="941"/>
      <c r="Z116" s="942"/>
      <c r="AA116" s="837" t="s">
        <v>428</v>
      </c>
      <c r="AB116" s="838"/>
      <c r="AC116" s="838"/>
      <c r="AD116" s="838"/>
      <c r="AE116" s="839"/>
      <c r="AF116" s="840" t="s">
        <v>432</v>
      </c>
      <c r="AG116" s="838"/>
      <c r="AH116" s="838"/>
      <c r="AI116" s="838"/>
      <c r="AJ116" s="839"/>
      <c r="AK116" s="840" t="s">
        <v>428</v>
      </c>
      <c r="AL116" s="838"/>
      <c r="AM116" s="838"/>
      <c r="AN116" s="838"/>
      <c r="AO116" s="839"/>
      <c r="AP116" s="885" t="s">
        <v>432</v>
      </c>
      <c r="AQ116" s="886"/>
      <c r="AR116" s="886"/>
      <c r="AS116" s="886"/>
      <c r="AT116" s="887"/>
      <c r="AU116" s="997"/>
      <c r="AV116" s="998"/>
      <c r="AW116" s="998"/>
      <c r="AX116" s="998"/>
      <c r="AY116" s="998"/>
      <c r="AZ116" s="924" t="s">
        <v>449</v>
      </c>
      <c r="BA116" s="925"/>
      <c r="BB116" s="925"/>
      <c r="BC116" s="925"/>
      <c r="BD116" s="925"/>
      <c r="BE116" s="925"/>
      <c r="BF116" s="925"/>
      <c r="BG116" s="925"/>
      <c r="BH116" s="925"/>
      <c r="BI116" s="925"/>
      <c r="BJ116" s="925"/>
      <c r="BK116" s="925"/>
      <c r="BL116" s="925"/>
      <c r="BM116" s="925"/>
      <c r="BN116" s="925"/>
      <c r="BO116" s="925"/>
      <c r="BP116" s="926"/>
      <c r="BQ116" s="874" t="s">
        <v>385</v>
      </c>
      <c r="BR116" s="875"/>
      <c r="BS116" s="875"/>
      <c r="BT116" s="875"/>
      <c r="BU116" s="875"/>
      <c r="BV116" s="875" t="s">
        <v>432</v>
      </c>
      <c r="BW116" s="875"/>
      <c r="BX116" s="875"/>
      <c r="BY116" s="875"/>
      <c r="BZ116" s="875"/>
      <c r="CA116" s="875" t="s">
        <v>436</v>
      </c>
      <c r="CB116" s="875"/>
      <c r="CC116" s="875"/>
      <c r="CD116" s="875"/>
      <c r="CE116" s="875"/>
      <c r="CF116" s="936" t="s">
        <v>428</v>
      </c>
      <c r="CG116" s="937"/>
      <c r="CH116" s="937"/>
      <c r="CI116" s="937"/>
      <c r="CJ116" s="937"/>
      <c r="CK116" s="992"/>
      <c r="CL116" s="879"/>
      <c r="CM116" s="882" t="s">
        <v>450</v>
      </c>
      <c r="CN116" s="883"/>
      <c r="CO116" s="883"/>
      <c r="CP116" s="883"/>
      <c r="CQ116" s="883"/>
      <c r="CR116" s="883"/>
      <c r="CS116" s="883"/>
      <c r="CT116" s="883"/>
      <c r="CU116" s="883"/>
      <c r="CV116" s="883"/>
      <c r="CW116" s="883"/>
      <c r="CX116" s="883"/>
      <c r="CY116" s="883"/>
      <c r="CZ116" s="883"/>
      <c r="DA116" s="883"/>
      <c r="DB116" s="883"/>
      <c r="DC116" s="883"/>
      <c r="DD116" s="883"/>
      <c r="DE116" s="883"/>
      <c r="DF116" s="884"/>
      <c r="DG116" s="837" t="s">
        <v>428</v>
      </c>
      <c r="DH116" s="838"/>
      <c r="DI116" s="838"/>
      <c r="DJ116" s="838"/>
      <c r="DK116" s="839"/>
      <c r="DL116" s="840" t="s">
        <v>385</v>
      </c>
      <c r="DM116" s="838"/>
      <c r="DN116" s="838"/>
      <c r="DO116" s="838"/>
      <c r="DP116" s="839"/>
      <c r="DQ116" s="840" t="s">
        <v>385</v>
      </c>
      <c r="DR116" s="838"/>
      <c r="DS116" s="838"/>
      <c r="DT116" s="838"/>
      <c r="DU116" s="839"/>
      <c r="DV116" s="885" t="s">
        <v>428</v>
      </c>
      <c r="DW116" s="886"/>
      <c r="DX116" s="886"/>
      <c r="DY116" s="886"/>
      <c r="DZ116" s="887"/>
    </row>
    <row r="117" spans="1:130" s="226" customFormat="1" ht="26.25" customHeight="1" x14ac:dyDescent="0.15">
      <c r="A117" s="962" t="s">
        <v>181</v>
      </c>
      <c r="B117" s="963"/>
      <c r="C117" s="963"/>
      <c r="D117" s="963"/>
      <c r="E117" s="963"/>
      <c r="F117" s="963"/>
      <c r="G117" s="963"/>
      <c r="H117" s="963"/>
      <c r="I117" s="963"/>
      <c r="J117" s="963"/>
      <c r="K117" s="963"/>
      <c r="L117" s="963"/>
      <c r="M117" s="963"/>
      <c r="N117" s="963"/>
      <c r="O117" s="963"/>
      <c r="P117" s="963"/>
      <c r="Q117" s="963"/>
      <c r="R117" s="963"/>
      <c r="S117" s="963"/>
      <c r="T117" s="963"/>
      <c r="U117" s="963"/>
      <c r="V117" s="963"/>
      <c r="W117" s="963"/>
      <c r="X117" s="963"/>
      <c r="Y117" s="938" t="s">
        <v>451</v>
      </c>
      <c r="Z117" s="964"/>
      <c r="AA117" s="969">
        <v>183872</v>
      </c>
      <c r="AB117" s="970"/>
      <c r="AC117" s="970"/>
      <c r="AD117" s="970"/>
      <c r="AE117" s="971"/>
      <c r="AF117" s="972">
        <v>148897</v>
      </c>
      <c r="AG117" s="970"/>
      <c r="AH117" s="970"/>
      <c r="AI117" s="970"/>
      <c r="AJ117" s="971"/>
      <c r="AK117" s="972">
        <v>138209</v>
      </c>
      <c r="AL117" s="970"/>
      <c r="AM117" s="970"/>
      <c r="AN117" s="970"/>
      <c r="AO117" s="971"/>
      <c r="AP117" s="973"/>
      <c r="AQ117" s="974"/>
      <c r="AR117" s="974"/>
      <c r="AS117" s="974"/>
      <c r="AT117" s="975"/>
      <c r="AU117" s="997"/>
      <c r="AV117" s="998"/>
      <c r="AW117" s="998"/>
      <c r="AX117" s="998"/>
      <c r="AY117" s="998"/>
      <c r="AZ117" s="924" t="s">
        <v>452</v>
      </c>
      <c r="BA117" s="925"/>
      <c r="BB117" s="925"/>
      <c r="BC117" s="925"/>
      <c r="BD117" s="925"/>
      <c r="BE117" s="925"/>
      <c r="BF117" s="925"/>
      <c r="BG117" s="925"/>
      <c r="BH117" s="925"/>
      <c r="BI117" s="925"/>
      <c r="BJ117" s="925"/>
      <c r="BK117" s="925"/>
      <c r="BL117" s="925"/>
      <c r="BM117" s="925"/>
      <c r="BN117" s="925"/>
      <c r="BO117" s="925"/>
      <c r="BP117" s="926"/>
      <c r="BQ117" s="874" t="s">
        <v>385</v>
      </c>
      <c r="BR117" s="875"/>
      <c r="BS117" s="875"/>
      <c r="BT117" s="875"/>
      <c r="BU117" s="875"/>
      <c r="BV117" s="875" t="s">
        <v>385</v>
      </c>
      <c r="BW117" s="875"/>
      <c r="BX117" s="875"/>
      <c r="BY117" s="875"/>
      <c r="BZ117" s="875"/>
      <c r="CA117" s="875" t="s">
        <v>123</v>
      </c>
      <c r="CB117" s="875"/>
      <c r="CC117" s="875"/>
      <c r="CD117" s="875"/>
      <c r="CE117" s="875"/>
      <c r="CF117" s="936" t="s">
        <v>385</v>
      </c>
      <c r="CG117" s="937"/>
      <c r="CH117" s="937"/>
      <c r="CI117" s="937"/>
      <c r="CJ117" s="937"/>
      <c r="CK117" s="992"/>
      <c r="CL117" s="879"/>
      <c r="CM117" s="882" t="s">
        <v>453</v>
      </c>
      <c r="CN117" s="883"/>
      <c r="CO117" s="883"/>
      <c r="CP117" s="883"/>
      <c r="CQ117" s="883"/>
      <c r="CR117" s="883"/>
      <c r="CS117" s="883"/>
      <c r="CT117" s="883"/>
      <c r="CU117" s="883"/>
      <c r="CV117" s="883"/>
      <c r="CW117" s="883"/>
      <c r="CX117" s="883"/>
      <c r="CY117" s="883"/>
      <c r="CZ117" s="883"/>
      <c r="DA117" s="883"/>
      <c r="DB117" s="883"/>
      <c r="DC117" s="883"/>
      <c r="DD117" s="883"/>
      <c r="DE117" s="883"/>
      <c r="DF117" s="884"/>
      <c r="DG117" s="837" t="s">
        <v>385</v>
      </c>
      <c r="DH117" s="838"/>
      <c r="DI117" s="838"/>
      <c r="DJ117" s="838"/>
      <c r="DK117" s="839"/>
      <c r="DL117" s="840" t="s">
        <v>385</v>
      </c>
      <c r="DM117" s="838"/>
      <c r="DN117" s="838"/>
      <c r="DO117" s="838"/>
      <c r="DP117" s="839"/>
      <c r="DQ117" s="840" t="s">
        <v>385</v>
      </c>
      <c r="DR117" s="838"/>
      <c r="DS117" s="838"/>
      <c r="DT117" s="838"/>
      <c r="DU117" s="839"/>
      <c r="DV117" s="885" t="s">
        <v>385</v>
      </c>
      <c r="DW117" s="886"/>
      <c r="DX117" s="886"/>
      <c r="DY117" s="886"/>
      <c r="DZ117" s="887"/>
    </row>
    <row r="118" spans="1:130" s="226" customFormat="1" ht="26.25" customHeight="1" x14ac:dyDescent="0.15">
      <c r="A118" s="962" t="s">
        <v>423</v>
      </c>
      <c r="B118" s="963"/>
      <c r="C118" s="963"/>
      <c r="D118" s="963"/>
      <c r="E118" s="963"/>
      <c r="F118" s="963"/>
      <c r="G118" s="963"/>
      <c r="H118" s="963"/>
      <c r="I118" s="963"/>
      <c r="J118" s="963"/>
      <c r="K118" s="963"/>
      <c r="L118" s="963"/>
      <c r="M118" s="963"/>
      <c r="N118" s="963"/>
      <c r="O118" s="963"/>
      <c r="P118" s="963"/>
      <c r="Q118" s="963"/>
      <c r="R118" s="963"/>
      <c r="S118" s="963"/>
      <c r="T118" s="963"/>
      <c r="U118" s="963"/>
      <c r="V118" s="963"/>
      <c r="W118" s="963"/>
      <c r="X118" s="963"/>
      <c r="Y118" s="963"/>
      <c r="Z118" s="964"/>
      <c r="AA118" s="965" t="s">
        <v>421</v>
      </c>
      <c r="AB118" s="963"/>
      <c r="AC118" s="963"/>
      <c r="AD118" s="963"/>
      <c r="AE118" s="964"/>
      <c r="AF118" s="965" t="s">
        <v>301</v>
      </c>
      <c r="AG118" s="963"/>
      <c r="AH118" s="963"/>
      <c r="AI118" s="963"/>
      <c r="AJ118" s="964"/>
      <c r="AK118" s="965" t="s">
        <v>300</v>
      </c>
      <c r="AL118" s="963"/>
      <c r="AM118" s="963"/>
      <c r="AN118" s="963"/>
      <c r="AO118" s="964"/>
      <c r="AP118" s="966" t="s">
        <v>422</v>
      </c>
      <c r="AQ118" s="967"/>
      <c r="AR118" s="967"/>
      <c r="AS118" s="967"/>
      <c r="AT118" s="968"/>
      <c r="AU118" s="997"/>
      <c r="AV118" s="998"/>
      <c r="AW118" s="998"/>
      <c r="AX118" s="998"/>
      <c r="AY118" s="998"/>
      <c r="AZ118" s="940" t="s">
        <v>454</v>
      </c>
      <c r="BA118" s="941"/>
      <c r="BB118" s="941"/>
      <c r="BC118" s="941"/>
      <c r="BD118" s="941"/>
      <c r="BE118" s="941"/>
      <c r="BF118" s="941"/>
      <c r="BG118" s="941"/>
      <c r="BH118" s="941"/>
      <c r="BI118" s="941"/>
      <c r="BJ118" s="941"/>
      <c r="BK118" s="941"/>
      <c r="BL118" s="941"/>
      <c r="BM118" s="941"/>
      <c r="BN118" s="941"/>
      <c r="BO118" s="941"/>
      <c r="BP118" s="942"/>
      <c r="BQ118" s="943" t="s">
        <v>123</v>
      </c>
      <c r="BR118" s="906"/>
      <c r="BS118" s="906"/>
      <c r="BT118" s="906"/>
      <c r="BU118" s="906"/>
      <c r="BV118" s="906" t="s">
        <v>123</v>
      </c>
      <c r="BW118" s="906"/>
      <c r="BX118" s="906"/>
      <c r="BY118" s="906"/>
      <c r="BZ118" s="906"/>
      <c r="CA118" s="906" t="s">
        <v>123</v>
      </c>
      <c r="CB118" s="906"/>
      <c r="CC118" s="906"/>
      <c r="CD118" s="906"/>
      <c r="CE118" s="906"/>
      <c r="CF118" s="936" t="s">
        <v>123</v>
      </c>
      <c r="CG118" s="937"/>
      <c r="CH118" s="937"/>
      <c r="CI118" s="937"/>
      <c r="CJ118" s="937"/>
      <c r="CK118" s="992"/>
      <c r="CL118" s="879"/>
      <c r="CM118" s="882" t="s">
        <v>455</v>
      </c>
      <c r="CN118" s="883"/>
      <c r="CO118" s="883"/>
      <c r="CP118" s="883"/>
      <c r="CQ118" s="883"/>
      <c r="CR118" s="883"/>
      <c r="CS118" s="883"/>
      <c r="CT118" s="883"/>
      <c r="CU118" s="883"/>
      <c r="CV118" s="883"/>
      <c r="CW118" s="883"/>
      <c r="CX118" s="883"/>
      <c r="CY118" s="883"/>
      <c r="CZ118" s="883"/>
      <c r="DA118" s="883"/>
      <c r="DB118" s="883"/>
      <c r="DC118" s="883"/>
      <c r="DD118" s="883"/>
      <c r="DE118" s="883"/>
      <c r="DF118" s="884"/>
      <c r="DG118" s="837" t="s">
        <v>123</v>
      </c>
      <c r="DH118" s="838"/>
      <c r="DI118" s="838"/>
      <c r="DJ118" s="838"/>
      <c r="DK118" s="839"/>
      <c r="DL118" s="840" t="s">
        <v>123</v>
      </c>
      <c r="DM118" s="838"/>
      <c r="DN118" s="838"/>
      <c r="DO118" s="838"/>
      <c r="DP118" s="839"/>
      <c r="DQ118" s="840" t="s">
        <v>385</v>
      </c>
      <c r="DR118" s="838"/>
      <c r="DS118" s="838"/>
      <c r="DT118" s="838"/>
      <c r="DU118" s="839"/>
      <c r="DV118" s="885" t="s">
        <v>123</v>
      </c>
      <c r="DW118" s="886"/>
      <c r="DX118" s="886"/>
      <c r="DY118" s="886"/>
      <c r="DZ118" s="887"/>
    </row>
    <row r="119" spans="1:130" s="226" customFormat="1" ht="26.25" customHeight="1" x14ac:dyDescent="0.15">
      <c r="A119" s="876" t="s">
        <v>426</v>
      </c>
      <c r="B119" s="877"/>
      <c r="C119" s="952" t="s">
        <v>427</v>
      </c>
      <c r="D119" s="953"/>
      <c r="E119" s="953"/>
      <c r="F119" s="953"/>
      <c r="G119" s="953"/>
      <c r="H119" s="953"/>
      <c r="I119" s="953"/>
      <c r="J119" s="953"/>
      <c r="K119" s="953"/>
      <c r="L119" s="953"/>
      <c r="M119" s="953"/>
      <c r="N119" s="953"/>
      <c r="O119" s="953"/>
      <c r="P119" s="953"/>
      <c r="Q119" s="953"/>
      <c r="R119" s="953"/>
      <c r="S119" s="953"/>
      <c r="T119" s="953"/>
      <c r="U119" s="953"/>
      <c r="V119" s="953"/>
      <c r="W119" s="953"/>
      <c r="X119" s="953"/>
      <c r="Y119" s="953"/>
      <c r="Z119" s="954"/>
      <c r="AA119" s="955" t="s">
        <v>123</v>
      </c>
      <c r="AB119" s="956"/>
      <c r="AC119" s="956"/>
      <c r="AD119" s="956"/>
      <c r="AE119" s="957"/>
      <c r="AF119" s="958" t="s">
        <v>123</v>
      </c>
      <c r="AG119" s="956"/>
      <c r="AH119" s="956"/>
      <c r="AI119" s="956"/>
      <c r="AJ119" s="957"/>
      <c r="AK119" s="958" t="s">
        <v>123</v>
      </c>
      <c r="AL119" s="956"/>
      <c r="AM119" s="956"/>
      <c r="AN119" s="956"/>
      <c r="AO119" s="957"/>
      <c r="AP119" s="959" t="s">
        <v>123</v>
      </c>
      <c r="AQ119" s="960"/>
      <c r="AR119" s="960"/>
      <c r="AS119" s="960"/>
      <c r="AT119" s="961"/>
      <c r="AU119" s="999"/>
      <c r="AV119" s="1000"/>
      <c r="AW119" s="1000"/>
      <c r="AX119" s="1000"/>
      <c r="AY119" s="1000"/>
      <c r="AZ119" s="257" t="s">
        <v>181</v>
      </c>
      <c r="BA119" s="257"/>
      <c r="BB119" s="257"/>
      <c r="BC119" s="257"/>
      <c r="BD119" s="257"/>
      <c r="BE119" s="257"/>
      <c r="BF119" s="257"/>
      <c r="BG119" s="257"/>
      <c r="BH119" s="257"/>
      <c r="BI119" s="257"/>
      <c r="BJ119" s="257"/>
      <c r="BK119" s="257"/>
      <c r="BL119" s="257"/>
      <c r="BM119" s="257"/>
      <c r="BN119" s="257"/>
      <c r="BO119" s="938" t="s">
        <v>456</v>
      </c>
      <c r="BP119" s="939"/>
      <c r="BQ119" s="943">
        <v>2241556</v>
      </c>
      <c r="BR119" s="906"/>
      <c r="BS119" s="906"/>
      <c r="BT119" s="906"/>
      <c r="BU119" s="906"/>
      <c r="BV119" s="906">
        <v>2463945</v>
      </c>
      <c r="BW119" s="906"/>
      <c r="BX119" s="906"/>
      <c r="BY119" s="906"/>
      <c r="BZ119" s="906"/>
      <c r="CA119" s="906">
        <v>2722626</v>
      </c>
      <c r="CB119" s="906"/>
      <c r="CC119" s="906"/>
      <c r="CD119" s="906"/>
      <c r="CE119" s="906"/>
      <c r="CF119" s="804"/>
      <c r="CG119" s="805"/>
      <c r="CH119" s="805"/>
      <c r="CI119" s="805"/>
      <c r="CJ119" s="895"/>
      <c r="CK119" s="993"/>
      <c r="CL119" s="881"/>
      <c r="CM119" s="899" t="s">
        <v>457</v>
      </c>
      <c r="CN119" s="900"/>
      <c r="CO119" s="900"/>
      <c r="CP119" s="900"/>
      <c r="CQ119" s="900"/>
      <c r="CR119" s="900"/>
      <c r="CS119" s="900"/>
      <c r="CT119" s="900"/>
      <c r="CU119" s="900"/>
      <c r="CV119" s="900"/>
      <c r="CW119" s="900"/>
      <c r="CX119" s="900"/>
      <c r="CY119" s="900"/>
      <c r="CZ119" s="900"/>
      <c r="DA119" s="900"/>
      <c r="DB119" s="900"/>
      <c r="DC119" s="900"/>
      <c r="DD119" s="900"/>
      <c r="DE119" s="900"/>
      <c r="DF119" s="901"/>
      <c r="DG119" s="820" t="s">
        <v>432</v>
      </c>
      <c r="DH119" s="821"/>
      <c r="DI119" s="821"/>
      <c r="DJ119" s="821"/>
      <c r="DK119" s="822"/>
      <c r="DL119" s="823" t="s">
        <v>432</v>
      </c>
      <c r="DM119" s="821"/>
      <c r="DN119" s="821"/>
      <c r="DO119" s="821"/>
      <c r="DP119" s="822"/>
      <c r="DQ119" s="823" t="s">
        <v>458</v>
      </c>
      <c r="DR119" s="821"/>
      <c r="DS119" s="821"/>
      <c r="DT119" s="821"/>
      <c r="DU119" s="822"/>
      <c r="DV119" s="909" t="s">
        <v>459</v>
      </c>
      <c r="DW119" s="910"/>
      <c r="DX119" s="910"/>
      <c r="DY119" s="910"/>
      <c r="DZ119" s="911"/>
    </row>
    <row r="120" spans="1:130" s="226" customFormat="1" ht="26.25" customHeight="1" x14ac:dyDescent="0.15">
      <c r="A120" s="878"/>
      <c r="B120" s="879"/>
      <c r="C120" s="882" t="s">
        <v>433</v>
      </c>
      <c r="D120" s="883"/>
      <c r="E120" s="883"/>
      <c r="F120" s="883"/>
      <c r="G120" s="883"/>
      <c r="H120" s="883"/>
      <c r="I120" s="883"/>
      <c r="J120" s="883"/>
      <c r="K120" s="883"/>
      <c r="L120" s="883"/>
      <c r="M120" s="883"/>
      <c r="N120" s="883"/>
      <c r="O120" s="883"/>
      <c r="P120" s="883"/>
      <c r="Q120" s="883"/>
      <c r="R120" s="883"/>
      <c r="S120" s="883"/>
      <c r="T120" s="883"/>
      <c r="U120" s="883"/>
      <c r="V120" s="883"/>
      <c r="W120" s="883"/>
      <c r="X120" s="883"/>
      <c r="Y120" s="883"/>
      <c r="Z120" s="884"/>
      <c r="AA120" s="837" t="s">
        <v>436</v>
      </c>
      <c r="AB120" s="838"/>
      <c r="AC120" s="838"/>
      <c r="AD120" s="838"/>
      <c r="AE120" s="839"/>
      <c r="AF120" s="840" t="s">
        <v>459</v>
      </c>
      <c r="AG120" s="838"/>
      <c r="AH120" s="838"/>
      <c r="AI120" s="838"/>
      <c r="AJ120" s="839"/>
      <c r="AK120" s="840" t="s">
        <v>458</v>
      </c>
      <c r="AL120" s="838"/>
      <c r="AM120" s="838"/>
      <c r="AN120" s="838"/>
      <c r="AO120" s="839"/>
      <c r="AP120" s="885" t="s">
        <v>459</v>
      </c>
      <c r="AQ120" s="886"/>
      <c r="AR120" s="886"/>
      <c r="AS120" s="886"/>
      <c r="AT120" s="887"/>
      <c r="AU120" s="944" t="s">
        <v>460</v>
      </c>
      <c r="AV120" s="945"/>
      <c r="AW120" s="945"/>
      <c r="AX120" s="945"/>
      <c r="AY120" s="946"/>
      <c r="AZ120" s="921" t="s">
        <v>461</v>
      </c>
      <c r="BA120" s="866"/>
      <c r="BB120" s="866"/>
      <c r="BC120" s="866"/>
      <c r="BD120" s="866"/>
      <c r="BE120" s="866"/>
      <c r="BF120" s="866"/>
      <c r="BG120" s="866"/>
      <c r="BH120" s="866"/>
      <c r="BI120" s="866"/>
      <c r="BJ120" s="866"/>
      <c r="BK120" s="866"/>
      <c r="BL120" s="866"/>
      <c r="BM120" s="866"/>
      <c r="BN120" s="866"/>
      <c r="BO120" s="866"/>
      <c r="BP120" s="867"/>
      <c r="BQ120" s="922">
        <v>3778513</v>
      </c>
      <c r="BR120" s="903"/>
      <c r="BS120" s="903"/>
      <c r="BT120" s="903"/>
      <c r="BU120" s="903"/>
      <c r="BV120" s="903">
        <v>3977408</v>
      </c>
      <c r="BW120" s="903"/>
      <c r="BX120" s="903"/>
      <c r="BY120" s="903"/>
      <c r="BZ120" s="903"/>
      <c r="CA120" s="903">
        <v>4086038</v>
      </c>
      <c r="CB120" s="903"/>
      <c r="CC120" s="903"/>
      <c r="CD120" s="903"/>
      <c r="CE120" s="903"/>
      <c r="CF120" s="927">
        <v>335.7</v>
      </c>
      <c r="CG120" s="928"/>
      <c r="CH120" s="928"/>
      <c r="CI120" s="928"/>
      <c r="CJ120" s="928"/>
      <c r="CK120" s="929" t="s">
        <v>462</v>
      </c>
      <c r="CL120" s="913"/>
      <c r="CM120" s="913"/>
      <c r="CN120" s="913"/>
      <c r="CO120" s="914"/>
      <c r="CP120" s="933" t="s">
        <v>463</v>
      </c>
      <c r="CQ120" s="934"/>
      <c r="CR120" s="934"/>
      <c r="CS120" s="934"/>
      <c r="CT120" s="934"/>
      <c r="CU120" s="934"/>
      <c r="CV120" s="934"/>
      <c r="CW120" s="934"/>
      <c r="CX120" s="934"/>
      <c r="CY120" s="934"/>
      <c r="CZ120" s="934"/>
      <c r="DA120" s="934"/>
      <c r="DB120" s="934"/>
      <c r="DC120" s="934"/>
      <c r="DD120" s="934"/>
      <c r="DE120" s="934"/>
      <c r="DF120" s="935"/>
      <c r="DG120" s="922">
        <v>3084</v>
      </c>
      <c r="DH120" s="903"/>
      <c r="DI120" s="903"/>
      <c r="DJ120" s="903"/>
      <c r="DK120" s="903"/>
      <c r="DL120" s="903">
        <v>2067</v>
      </c>
      <c r="DM120" s="903"/>
      <c r="DN120" s="903"/>
      <c r="DO120" s="903"/>
      <c r="DP120" s="903"/>
      <c r="DQ120" s="903">
        <v>1039</v>
      </c>
      <c r="DR120" s="903"/>
      <c r="DS120" s="903"/>
      <c r="DT120" s="903"/>
      <c r="DU120" s="903"/>
      <c r="DV120" s="904">
        <v>0.1</v>
      </c>
      <c r="DW120" s="904"/>
      <c r="DX120" s="904"/>
      <c r="DY120" s="904"/>
      <c r="DZ120" s="905"/>
    </row>
    <row r="121" spans="1:130" s="226" customFormat="1" ht="26.25" customHeight="1" x14ac:dyDescent="0.15">
      <c r="A121" s="878"/>
      <c r="B121" s="879"/>
      <c r="C121" s="924" t="s">
        <v>464</v>
      </c>
      <c r="D121" s="925"/>
      <c r="E121" s="925"/>
      <c r="F121" s="925"/>
      <c r="G121" s="925"/>
      <c r="H121" s="925"/>
      <c r="I121" s="925"/>
      <c r="J121" s="925"/>
      <c r="K121" s="925"/>
      <c r="L121" s="925"/>
      <c r="M121" s="925"/>
      <c r="N121" s="925"/>
      <c r="O121" s="925"/>
      <c r="P121" s="925"/>
      <c r="Q121" s="925"/>
      <c r="R121" s="925"/>
      <c r="S121" s="925"/>
      <c r="T121" s="925"/>
      <c r="U121" s="925"/>
      <c r="V121" s="925"/>
      <c r="W121" s="925"/>
      <c r="X121" s="925"/>
      <c r="Y121" s="925"/>
      <c r="Z121" s="926"/>
      <c r="AA121" s="837" t="s">
        <v>432</v>
      </c>
      <c r="AB121" s="838"/>
      <c r="AC121" s="838"/>
      <c r="AD121" s="838"/>
      <c r="AE121" s="839"/>
      <c r="AF121" s="840" t="s">
        <v>432</v>
      </c>
      <c r="AG121" s="838"/>
      <c r="AH121" s="838"/>
      <c r="AI121" s="838"/>
      <c r="AJ121" s="839"/>
      <c r="AK121" s="840" t="s">
        <v>432</v>
      </c>
      <c r="AL121" s="838"/>
      <c r="AM121" s="838"/>
      <c r="AN121" s="838"/>
      <c r="AO121" s="839"/>
      <c r="AP121" s="885" t="s">
        <v>436</v>
      </c>
      <c r="AQ121" s="886"/>
      <c r="AR121" s="886"/>
      <c r="AS121" s="886"/>
      <c r="AT121" s="887"/>
      <c r="AU121" s="947"/>
      <c r="AV121" s="948"/>
      <c r="AW121" s="948"/>
      <c r="AX121" s="948"/>
      <c r="AY121" s="949"/>
      <c r="AZ121" s="873" t="s">
        <v>465</v>
      </c>
      <c r="BA121" s="808"/>
      <c r="BB121" s="808"/>
      <c r="BC121" s="808"/>
      <c r="BD121" s="808"/>
      <c r="BE121" s="808"/>
      <c r="BF121" s="808"/>
      <c r="BG121" s="808"/>
      <c r="BH121" s="808"/>
      <c r="BI121" s="808"/>
      <c r="BJ121" s="808"/>
      <c r="BK121" s="808"/>
      <c r="BL121" s="808"/>
      <c r="BM121" s="808"/>
      <c r="BN121" s="808"/>
      <c r="BO121" s="808"/>
      <c r="BP121" s="809"/>
      <c r="BQ121" s="874">
        <v>495490</v>
      </c>
      <c r="BR121" s="875"/>
      <c r="BS121" s="875"/>
      <c r="BT121" s="875"/>
      <c r="BU121" s="875"/>
      <c r="BV121" s="875">
        <v>860066</v>
      </c>
      <c r="BW121" s="875"/>
      <c r="BX121" s="875"/>
      <c r="BY121" s="875"/>
      <c r="BZ121" s="875"/>
      <c r="CA121" s="875">
        <v>1138549</v>
      </c>
      <c r="CB121" s="875"/>
      <c r="CC121" s="875"/>
      <c r="CD121" s="875"/>
      <c r="CE121" s="875"/>
      <c r="CF121" s="936">
        <v>93.5</v>
      </c>
      <c r="CG121" s="937"/>
      <c r="CH121" s="937"/>
      <c r="CI121" s="937"/>
      <c r="CJ121" s="937"/>
      <c r="CK121" s="930"/>
      <c r="CL121" s="916"/>
      <c r="CM121" s="916"/>
      <c r="CN121" s="916"/>
      <c r="CO121" s="917"/>
      <c r="CP121" s="896"/>
      <c r="CQ121" s="897"/>
      <c r="CR121" s="897"/>
      <c r="CS121" s="897"/>
      <c r="CT121" s="897"/>
      <c r="CU121" s="897"/>
      <c r="CV121" s="897"/>
      <c r="CW121" s="897"/>
      <c r="CX121" s="897"/>
      <c r="CY121" s="897"/>
      <c r="CZ121" s="897"/>
      <c r="DA121" s="897"/>
      <c r="DB121" s="897"/>
      <c r="DC121" s="897"/>
      <c r="DD121" s="897"/>
      <c r="DE121" s="897"/>
      <c r="DF121" s="898"/>
      <c r="DG121" s="874"/>
      <c r="DH121" s="875"/>
      <c r="DI121" s="875"/>
      <c r="DJ121" s="875"/>
      <c r="DK121" s="875"/>
      <c r="DL121" s="875"/>
      <c r="DM121" s="875"/>
      <c r="DN121" s="875"/>
      <c r="DO121" s="875"/>
      <c r="DP121" s="875"/>
      <c r="DQ121" s="875"/>
      <c r="DR121" s="875"/>
      <c r="DS121" s="875"/>
      <c r="DT121" s="875"/>
      <c r="DU121" s="875"/>
      <c r="DV121" s="852"/>
      <c r="DW121" s="852"/>
      <c r="DX121" s="852"/>
      <c r="DY121" s="852"/>
      <c r="DZ121" s="853"/>
    </row>
    <row r="122" spans="1:130" s="226" customFormat="1" ht="26.25" customHeight="1" x14ac:dyDescent="0.15">
      <c r="A122" s="878"/>
      <c r="B122" s="879"/>
      <c r="C122" s="882" t="s">
        <v>444</v>
      </c>
      <c r="D122" s="883"/>
      <c r="E122" s="883"/>
      <c r="F122" s="883"/>
      <c r="G122" s="883"/>
      <c r="H122" s="883"/>
      <c r="I122" s="883"/>
      <c r="J122" s="883"/>
      <c r="K122" s="883"/>
      <c r="L122" s="883"/>
      <c r="M122" s="883"/>
      <c r="N122" s="883"/>
      <c r="O122" s="883"/>
      <c r="P122" s="883"/>
      <c r="Q122" s="883"/>
      <c r="R122" s="883"/>
      <c r="S122" s="883"/>
      <c r="T122" s="883"/>
      <c r="U122" s="883"/>
      <c r="V122" s="883"/>
      <c r="W122" s="883"/>
      <c r="X122" s="883"/>
      <c r="Y122" s="883"/>
      <c r="Z122" s="884"/>
      <c r="AA122" s="837" t="s">
        <v>436</v>
      </c>
      <c r="AB122" s="838"/>
      <c r="AC122" s="838"/>
      <c r="AD122" s="838"/>
      <c r="AE122" s="839"/>
      <c r="AF122" s="840" t="s">
        <v>459</v>
      </c>
      <c r="AG122" s="838"/>
      <c r="AH122" s="838"/>
      <c r="AI122" s="838"/>
      <c r="AJ122" s="839"/>
      <c r="AK122" s="840" t="s">
        <v>432</v>
      </c>
      <c r="AL122" s="838"/>
      <c r="AM122" s="838"/>
      <c r="AN122" s="838"/>
      <c r="AO122" s="839"/>
      <c r="AP122" s="885" t="s">
        <v>436</v>
      </c>
      <c r="AQ122" s="886"/>
      <c r="AR122" s="886"/>
      <c r="AS122" s="886"/>
      <c r="AT122" s="887"/>
      <c r="AU122" s="947"/>
      <c r="AV122" s="948"/>
      <c r="AW122" s="948"/>
      <c r="AX122" s="948"/>
      <c r="AY122" s="949"/>
      <c r="AZ122" s="940" t="s">
        <v>466</v>
      </c>
      <c r="BA122" s="941"/>
      <c r="BB122" s="941"/>
      <c r="BC122" s="941"/>
      <c r="BD122" s="941"/>
      <c r="BE122" s="941"/>
      <c r="BF122" s="941"/>
      <c r="BG122" s="941"/>
      <c r="BH122" s="941"/>
      <c r="BI122" s="941"/>
      <c r="BJ122" s="941"/>
      <c r="BK122" s="941"/>
      <c r="BL122" s="941"/>
      <c r="BM122" s="941"/>
      <c r="BN122" s="941"/>
      <c r="BO122" s="941"/>
      <c r="BP122" s="942"/>
      <c r="BQ122" s="943">
        <v>1936239</v>
      </c>
      <c r="BR122" s="906"/>
      <c r="BS122" s="906"/>
      <c r="BT122" s="906"/>
      <c r="BU122" s="906"/>
      <c r="BV122" s="906">
        <v>1884420</v>
      </c>
      <c r="BW122" s="906"/>
      <c r="BX122" s="906"/>
      <c r="BY122" s="906"/>
      <c r="BZ122" s="906"/>
      <c r="CA122" s="906">
        <v>1902059</v>
      </c>
      <c r="CB122" s="906"/>
      <c r="CC122" s="906"/>
      <c r="CD122" s="906"/>
      <c r="CE122" s="906"/>
      <c r="CF122" s="907">
        <v>156.30000000000001</v>
      </c>
      <c r="CG122" s="908"/>
      <c r="CH122" s="908"/>
      <c r="CI122" s="908"/>
      <c r="CJ122" s="908"/>
      <c r="CK122" s="930"/>
      <c r="CL122" s="916"/>
      <c r="CM122" s="916"/>
      <c r="CN122" s="916"/>
      <c r="CO122" s="917"/>
      <c r="CP122" s="896"/>
      <c r="CQ122" s="897"/>
      <c r="CR122" s="897"/>
      <c r="CS122" s="897"/>
      <c r="CT122" s="897"/>
      <c r="CU122" s="897"/>
      <c r="CV122" s="897"/>
      <c r="CW122" s="897"/>
      <c r="CX122" s="897"/>
      <c r="CY122" s="897"/>
      <c r="CZ122" s="897"/>
      <c r="DA122" s="897"/>
      <c r="DB122" s="897"/>
      <c r="DC122" s="897"/>
      <c r="DD122" s="897"/>
      <c r="DE122" s="897"/>
      <c r="DF122" s="898"/>
      <c r="DG122" s="874"/>
      <c r="DH122" s="875"/>
      <c r="DI122" s="875"/>
      <c r="DJ122" s="875"/>
      <c r="DK122" s="875"/>
      <c r="DL122" s="875"/>
      <c r="DM122" s="875"/>
      <c r="DN122" s="875"/>
      <c r="DO122" s="875"/>
      <c r="DP122" s="875"/>
      <c r="DQ122" s="875"/>
      <c r="DR122" s="875"/>
      <c r="DS122" s="875"/>
      <c r="DT122" s="875"/>
      <c r="DU122" s="875"/>
      <c r="DV122" s="852"/>
      <c r="DW122" s="852"/>
      <c r="DX122" s="852"/>
      <c r="DY122" s="852"/>
      <c r="DZ122" s="853"/>
    </row>
    <row r="123" spans="1:130" s="226" customFormat="1" ht="26.25" customHeight="1" x14ac:dyDescent="0.15">
      <c r="A123" s="878"/>
      <c r="B123" s="879"/>
      <c r="C123" s="882" t="s">
        <v>450</v>
      </c>
      <c r="D123" s="883"/>
      <c r="E123" s="883"/>
      <c r="F123" s="883"/>
      <c r="G123" s="883"/>
      <c r="H123" s="883"/>
      <c r="I123" s="883"/>
      <c r="J123" s="883"/>
      <c r="K123" s="883"/>
      <c r="L123" s="883"/>
      <c r="M123" s="883"/>
      <c r="N123" s="883"/>
      <c r="O123" s="883"/>
      <c r="P123" s="883"/>
      <c r="Q123" s="883"/>
      <c r="R123" s="883"/>
      <c r="S123" s="883"/>
      <c r="T123" s="883"/>
      <c r="U123" s="883"/>
      <c r="V123" s="883"/>
      <c r="W123" s="883"/>
      <c r="X123" s="883"/>
      <c r="Y123" s="883"/>
      <c r="Z123" s="884"/>
      <c r="AA123" s="837" t="s">
        <v>467</v>
      </c>
      <c r="AB123" s="838"/>
      <c r="AC123" s="838"/>
      <c r="AD123" s="838"/>
      <c r="AE123" s="839"/>
      <c r="AF123" s="840" t="s">
        <v>458</v>
      </c>
      <c r="AG123" s="838"/>
      <c r="AH123" s="838"/>
      <c r="AI123" s="838"/>
      <c r="AJ123" s="839"/>
      <c r="AK123" s="840" t="s">
        <v>468</v>
      </c>
      <c r="AL123" s="838"/>
      <c r="AM123" s="838"/>
      <c r="AN123" s="838"/>
      <c r="AO123" s="839"/>
      <c r="AP123" s="885" t="s">
        <v>459</v>
      </c>
      <c r="AQ123" s="886"/>
      <c r="AR123" s="886"/>
      <c r="AS123" s="886"/>
      <c r="AT123" s="887"/>
      <c r="AU123" s="950"/>
      <c r="AV123" s="951"/>
      <c r="AW123" s="951"/>
      <c r="AX123" s="951"/>
      <c r="AY123" s="951"/>
      <c r="AZ123" s="257" t="s">
        <v>181</v>
      </c>
      <c r="BA123" s="257"/>
      <c r="BB123" s="257"/>
      <c r="BC123" s="257"/>
      <c r="BD123" s="257"/>
      <c r="BE123" s="257"/>
      <c r="BF123" s="257"/>
      <c r="BG123" s="257"/>
      <c r="BH123" s="257"/>
      <c r="BI123" s="257"/>
      <c r="BJ123" s="257"/>
      <c r="BK123" s="257"/>
      <c r="BL123" s="257"/>
      <c r="BM123" s="257"/>
      <c r="BN123" s="257"/>
      <c r="BO123" s="938" t="s">
        <v>469</v>
      </c>
      <c r="BP123" s="939"/>
      <c r="BQ123" s="893">
        <v>6210242</v>
      </c>
      <c r="BR123" s="894"/>
      <c r="BS123" s="894"/>
      <c r="BT123" s="894"/>
      <c r="BU123" s="894"/>
      <c r="BV123" s="894">
        <v>6721894</v>
      </c>
      <c r="BW123" s="894"/>
      <c r="BX123" s="894"/>
      <c r="BY123" s="894"/>
      <c r="BZ123" s="894"/>
      <c r="CA123" s="894">
        <v>7126646</v>
      </c>
      <c r="CB123" s="894"/>
      <c r="CC123" s="894"/>
      <c r="CD123" s="894"/>
      <c r="CE123" s="894"/>
      <c r="CF123" s="804"/>
      <c r="CG123" s="805"/>
      <c r="CH123" s="805"/>
      <c r="CI123" s="805"/>
      <c r="CJ123" s="895"/>
      <c r="CK123" s="930"/>
      <c r="CL123" s="916"/>
      <c r="CM123" s="916"/>
      <c r="CN123" s="916"/>
      <c r="CO123" s="917"/>
      <c r="CP123" s="896"/>
      <c r="CQ123" s="897"/>
      <c r="CR123" s="897"/>
      <c r="CS123" s="897"/>
      <c r="CT123" s="897"/>
      <c r="CU123" s="897"/>
      <c r="CV123" s="897"/>
      <c r="CW123" s="897"/>
      <c r="CX123" s="897"/>
      <c r="CY123" s="897"/>
      <c r="CZ123" s="897"/>
      <c r="DA123" s="897"/>
      <c r="DB123" s="897"/>
      <c r="DC123" s="897"/>
      <c r="DD123" s="897"/>
      <c r="DE123" s="897"/>
      <c r="DF123" s="898"/>
      <c r="DG123" s="837"/>
      <c r="DH123" s="838"/>
      <c r="DI123" s="838"/>
      <c r="DJ123" s="838"/>
      <c r="DK123" s="839"/>
      <c r="DL123" s="840"/>
      <c r="DM123" s="838"/>
      <c r="DN123" s="838"/>
      <c r="DO123" s="838"/>
      <c r="DP123" s="839"/>
      <c r="DQ123" s="840"/>
      <c r="DR123" s="838"/>
      <c r="DS123" s="838"/>
      <c r="DT123" s="838"/>
      <c r="DU123" s="839"/>
      <c r="DV123" s="885"/>
      <c r="DW123" s="886"/>
      <c r="DX123" s="886"/>
      <c r="DY123" s="886"/>
      <c r="DZ123" s="887"/>
    </row>
    <row r="124" spans="1:130" s="226" customFormat="1" ht="26.25" customHeight="1" thickBot="1" x14ac:dyDescent="0.2">
      <c r="A124" s="878"/>
      <c r="B124" s="879"/>
      <c r="C124" s="882" t="s">
        <v>453</v>
      </c>
      <c r="D124" s="883"/>
      <c r="E124" s="883"/>
      <c r="F124" s="883"/>
      <c r="G124" s="883"/>
      <c r="H124" s="883"/>
      <c r="I124" s="883"/>
      <c r="J124" s="883"/>
      <c r="K124" s="883"/>
      <c r="L124" s="883"/>
      <c r="M124" s="883"/>
      <c r="N124" s="883"/>
      <c r="O124" s="883"/>
      <c r="P124" s="883"/>
      <c r="Q124" s="883"/>
      <c r="R124" s="883"/>
      <c r="S124" s="883"/>
      <c r="T124" s="883"/>
      <c r="U124" s="883"/>
      <c r="V124" s="883"/>
      <c r="W124" s="883"/>
      <c r="X124" s="883"/>
      <c r="Y124" s="883"/>
      <c r="Z124" s="884"/>
      <c r="AA124" s="837" t="s">
        <v>432</v>
      </c>
      <c r="AB124" s="838"/>
      <c r="AC124" s="838"/>
      <c r="AD124" s="838"/>
      <c r="AE124" s="839"/>
      <c r="AF124" s="840" t="s">
        <v>470</v>
      </c>
      <c r="AG124" s="838"/>
      <c r="AH124" s="838"/>
      <c r="AI124" s="838"/>
      <c r="AJ124" s="839"/>
      <c r="AK124" s="840" t="s">
        <v>432</v>
      </c>
      <c r="AL124" s="838"/>
      <c r="AM124" s="838"/>
      <c r="AN124" s="838"/>
      <c r="AO124" s="839"/>
      <c r="AP124" s="885" t="s">
        <v>432</v>
      </c>
      <c r="AQ124" s="886"/>
      <c r="AR124" s="886"/>
      <c r="AS124" s="886"/>
      <c r="AT124" s="887"/>
      <c r="AU124" s="888" t="s">
        <v>471</v>
      </c>
      <c r="AV124" s="889"/>
      <c r="AW124" s="889"/>
      <c r="AX124" s="889"/>
      <c r="AY124" s="889"/>
      <c r="AZ124" s="889"/>
      <c r="BA124" s="889"/>
      <c r="BB124" s="889"/>
      <c r="BC124" s="889"/>
      <c r="BD124" s="889"/>
      <c r="BE124" s="889"/>
      <c r="BF124" s="889"/>
      <c r="BG124" s="889"/>
      <c r="BH124" s="889"/>
      <c r="BI124" s="889"/>
      <c r="BJ124" s="889"/>
      <c r="BK124" s="889"/>
      <c r="BL124" s="889"/>
      <c r="BM124" s="889"/>
      <c r="BN124" s="889"/>
      <c r="BO124" s="889"/>
      <c r="BP124" s="890"/>
      <c r="BQ124" s="891" t="s">
        <v>432</v>
      </c>
      <c r="BR124" s="892"/>
      <c r="BS124" s="892"/>
      <c r="BT124" s="892"/>
      <c r="BU124" s="892"/>
      <c r="BV124" s="892" t="s">
        <v>402</v>
      </c>
      <c r="BW124" s="892"/>
      <c r="BX124" s="892"/>
      <c r="BY124" s="892"/>
      <c r="BZ124" s="892"/>
      <c r="CA124" s="892" t="s">
        <v>432</v>
      </c>
      <c r="CB124" s="892"/>
      <c r="CC124" s="892"/>
      <c r="CD124" s="892"/>
      <c r="CE124" s="892"/>
      <c r="CF124" s="782"/>
      <c r="CG124" s="783"/>
      <c r="CH124" s="783"/>
      <c r="CI124" s="783"/>
      <c r="CJ124" s="923"/>
      <c r="CK124" s="931"/>
      <c r="CL124" s="931"/>
      <c r="CM124" s="931"/>
      <c r="CN124" s="931"/>
      <c r="CO124" s="932"/>
      <c r="CP124" s="896" t="s">
        <v>472</v>
      </c>
      <c r="CQ124" s="897"/>
      <c r="CR124" s="897"/>
      <c r="CS124" s="897"/>
      <c r="CT124" s="897"/>
      <c r="CU124" s="897"/>
      <c r="CV124" s="897"/>
      <c r="CW124" s="897"/>
      <c r="CX124" s="897"/>
      <c r="CY124" s="897"/>
      <c r="CZ124" s="897"/>
      <c r="DA124" s="897"/>
      <c r="DB124" s="897"/>
      <c r="DC124" s="897"/>
      <c r="DD124" s="897"/>
      <c r="DE124" s="897"/>
      <c r="DF124" s="898"/>
      <c r="DG124" s="820" t="s">
        <v>432</v>
      </c>
      <c r="DH124" s="821"/>
      <c r="DI124" s="821"/>
      <c r="DJ124" s="821"/>
      <c r="DK124" s="822"/>
      <c r="DL124" s="823" t="s">
        <v>467</v>
      </c>
      <c r="DM124" s="821"/>
      <c r="DN124" s="821"/>
      <c r="DO124" s="821"/>
      <c r="DP124" s="822"/>
      <c r="DQ124" s="823" t="s">
        <v>468</v>
      </c>
      <c r="DR124" s="821"/>
      <c r="DS124" s="821"/>
      <c r="DT124" s="821"/>
      <c r="DU124" s="822"/>
      <c r="DV124" s="909" t="s">
        <v>436</v>
      </c>
      <c r="DW124" s="910"/>
      <c r="DX124" s="910"/>
      <c r="DY124" s="910"/>
      <c r="DZ124" s="911"/>
    </row>
    <row r="125" spans="1:130" s="226" customFormat="1" ht="26.25" customHeight="1" x14ac:dyDescent="0.15">
      <c r="A125" s="878"/>
      <c r="B125" s="879"/>
      <c r="C125" s="882" t="s">
        <v>455</v>
      </c>
      <c r="D125" s="883"/>
      <c r="E125" s="883"/>
      <c r="F125" s="883"/>
      <c r="G125" s="883"/>
      <c r="H125" s="883"/>
      <c r="I125" s="883"/>
      <c r="J125" s="883"/>
      <c r="K125" s="883"/>
      <c r="L125" s="883"/>
      <c r="M125" s="883"/>
      <c r="N125" s="883"/>
      <c r="O125" s="883"/>
      <c r="P125" s="883"/>
      <c r="Q125" s="883"/>
      <c r="R125" s="883"/>
      <c r="S125" s="883"/>
      <c r="T125" s="883"/>
      <c r="U125" s="883"/>
      <c r="V125" s="883"/>
      <c r="W125" s="883"/>
      <c r="X125" s="883"/>
      <c r="Y125" s="883"/>
      <c r="Z125" s="884"/>
      <c r="AA125" s="837" t="s">
        <v>432</v>
      </c>
      <c r="AB125" s="838"/>
      <c r="AC125" s="838"/>
      <c r="AD125" s="838"/>
      <c r="AE125" s="839"/>
      <c r="AF125" s="840" t="s">
        <v>459</v>
      </c>
      <c r="AG125" s="838"/>
      <c r="AH125" s="838"/>
      <c r="AI125" s="838"/>
      <c r="AJ125" s="839"/>
      <c r="AK125" s="840" t="s">
        <v>432</v>
      </c>
      <c r="AL125" s="838"/>
      <c r="AM125" s="838"/>
      <c r="AN125" s="838"/>
      <c r="AO125" s="839"/>
      <c r="AP125" s="885" t="s">
        <v>459</v>
      </c>
      <c r="AQ125" s="886"/>
      <c r="AR125" s="886"/>
      <c r="AS125" s="886"/>
      <c r="AT125" s="887"/>
      <c r="AU125" s="258"/>
      <c r="AV125" s="259"/>
      <c r="AW125" s="259"/>
      <c r="AX125" s="259"/>
      <c r="AY125" s="259"/>
      <c r="AZ125" s="259"/>
      <c r="BA125" s="259"/>
      <c r="BB125" s="259"/>
      <c r="BC125" s="259"/>
      <c r="BD125" s="259"/>
      <c r="BE125" s="259"/>
      <c r="BF125" s="259"/>
      <c r="BG125" s="259"/>
      <c r="BH125" s="259"/>
      <c r="BI125" s="259"/>
      <c r="BJ125" s="259"/>
      <c r="BK125" s="259"/>
      <c r="BL125" s="259"/>
      <c r="BM125" s="259"/>
      <c r="BN125" s="259"/>
      <c r="BO125" s="259"/>
      <c r="BP125" s="259"/>
      <c r="BQ125" s="260"/>
      <c r="BR125" s="260"/>
      <c r="BS125" s="260"/>
      <c r="BT125" s="260"/>
      <c r="BU125" s="260"/>
      <c r="BV125" s="260"/>
      <c r="BW125" s="260"/>
      <c r="BX125" s="260"/>
      <c r="BY125" s="260"/>
      <c r="BZ125" s="260"/>
      <c r="CA125" s="260"/>
      <c r="CB125" s="260"/>
      <c r="CC125" s="260"/>
      <c r="CD125" s="260"/>
      <c r="CE125" s="260"/>
      <c r="CF125" s="260"/>
      <c r="CG125" s="260"/>
      <c r="CH125" s="260"/>
      <c r="CI125" s="260"/>
      <c r="CJ125" s="261"/>
      <c r="CK125" s="912" t="s">
        <v>473</v>
      </c>
      <c r="CL125" s="913"/>
      <c r="CM125" s="913"/>
      <c r="CN125" s="913"/>
      <c r="CO125" s="914"/>
      <c r="CP125" s="921" t="s">
        <v>474</v>
      </c>
      <c r="CQ125" s="866"/>
      <c r="CR125" s="866"/>
      <c r="CS125" s="866"/>
      <c r="CT125" s="866"/>
      <c r="CU125" s="866"/>
      <c r="CV125" s="866"/>
      <c r="CW125" s="866"/>
      <c r="CX125" s="866"/>
      <c r="CY125" s="866"/>
      <c r="CZ125" s="866"/>
      <c r="DA125" s="866"/>
      <c r="DB125" s="866"/>
      <c r="DC125" s="866"/>
      <c r="DD125" s="866"/>
      <c r="DE125" s="866"/>
      <c r="DF125" s="867"/>
      <c r="DG125" s="922" t="s">
        <v>468</v>
      </c>
      <c r="DH125" s="903"/>
      <c r="DI125" s="903"/>
      <c r="DJ125" s="903"/>
      <c r="DK125" s="903"/>
      <c r="DL125" s="903" t="s">
        <v>458</v>
      </c>
      <c r="DM125" s="903"/>
      <c r="DN125" s="903"/>
      <c r="DO125" s="903"/>
      <c r="DP125" s="903"/>
      <c r="DQ125" s="903" t="s">
        <v>459</v>
      </c>
      <c r="DR125" s="903"/>
      <c r="DS125" s="903"/>
      <c r="DT125" s="903"/>
      <c r="DU125" s="903"/>
      <c r="DV125" s="904" t="s">
        <v>458</v>
      </c>
      <c r="DW125" s="904"/>
      <c r="DX125" s="904"/>
      <c r="DY125" s="904"/>
      <c r="DZ125" s="905"/>
    </row>
    <row r="126" spans="1:130" s="226" customFormat="1" ht="26.25" customHeight="1" thickBot="1" x14ac:dyDescent="0.2">
      <c r="A126" s="878"/>
      <c r="B126" s="879"/>
      <c r="C126" s="882" t="s">
        <v>457</v>
      </c>
      <c r="D126" s="883"/>
      <c r="E126" s="883"/>
      <c r="F126" s="883"/>
      <c r="G126" s="883"/>
      <c r="H126" s="883"/>
      <c r="I126" s="883"/>
      <c r="J126" s="883"/>
      <c r="K126" s="883"/>
      <c r="L126" s="883"/>
      <c r="M126" s="883"/>
      <c r="N126" s="883"/>
      <c r="O126" s="883"/>
      <c r="P126" s="883"/>
      <c r="Q126" s="883"/>
      <c r="R126" s="883"/>
      <c r="S126" s="883"/>
      <c r="T126" s="883"/>
      <c r="U126" s="883"/>
      <c r="V126" s="883"/>
      <c r="W126" s="883"/>
      <c r="X126" s="883"/>
      <c r="Y126" s="883"/>
      <c r="Z126" s="884"/>
      <c r="AA126" s="837" t="s">
        <v>432</v>
      </c>
      <c r="AB126" s="838"/>
      <c r="AC126" s="838"/>
      <c r="AD126" s="838"/>
      <c r="AE126" s="839"/>
      <c r="AF126" s="840" t="s">
        <v>458</v>
      </c>
      <c r="AG126" s="838"/>
      <c r="AH126" s="838"/>
      <c r="AI126" s="838"/>
      <c r="AJ126" s="839"/>
      <c r="AK126" s="840" t="s">
        <v>459</v>
      </c>
      <c r="AL126" s="838"/>
      <c r="AM126" s="838"/>
      <c r="AN126" s="838"/>
      <c r="AO126" s="839"/>
      <c r="AP126" s="885" t="s">
        <v>468</v>
      </c>
      <c r="AQ126" s="886"/>
      <c r="AR126" s="886"/>
      <c r="AS126" s="886"/>
      <c r="AT126" s="887"/>
      <c r="AU126" s="262"/>
      <c r="AV126" s="262"/>
      <c r="AW126" s="262"/>
      <c r="AX126" s="262"/>
      <c r="AY126" s="262"/>
      <c r="AZ126" s="262"/>
      <c r="BA126" s="262"/>
      <c r="BB126" s="262"/>
      <c r="BC126" s="262"/>
      <c r="BD126" s="262"/>
      <c r="BE126" s="262"/>
      <c r="BF126" s="262"/>
      <c r="BG126" s="262"/>
      <c r="BH126" s="262"/>
      <c r="BI126" s="262"/>
      <c r="BJ126" s="262"/>
      <c r="BK126" s="262"/>
      <c r="BL126" s="262"/>
      <c r="BM126" s="262"/>
      <c r="BN126" s="262"/>
      <c r="BO126" s="262"/>
      <c r="BP126" s="262"/>
      <c r="BQ126" s="262"/>
      <c r="BR126" s="262"/>
      <c r="BS126" s="262"/>
      <c r="BT126" s="262"/>
      <c r="BU126" s="262"/>
      <c r="BV126" s="262"/>
      <c r="BW126" s="262"/>
      <c r="BX126" s="262"/>
      <c r="BY126" s="262"/>
      <c r="BZ126" s="262"/>
      <c r="CA126" s="262"/>
      <c r="CB126" s="262"/>
      <c r="CC126" s="262"/>
      <c r="CD126" s="263"/>
      <c r="CE126" s="263"/>
      <c r="CF126" s="263"/>
      <c r="CG126" s="260"/>
      <c r="CH126" s="260"/>
      <c r="CI126" s="260"/>
      <c r="CJ126" s="261"/>
      <c r="CK126" s="915"/>
      <c r="CL126" s="916"/>
      <c r="CM126" s="916"/>
      <c r="CN126" s="916"/>
      <c r="CO126" s="917"/>
      <c r="CP126" s="873" t="s">
        <v>475</v>
      </c>
      <c r="CQ126" s="808"/>
      <c r="CR126" s="808"/>
      <c r="CS126" s="808"/>
      <c r="CT126" s="808"/>
      <c r="CU126" s="808"/>
      <c r="CV126" s="808"/>
      <c r="CW126" s="808"/>
      <c r="CX126" s="808"/>
      <c r="CY126" s="808"/>
      <c r="CZ126" s="808"/>
      <c r="DA126" s="808"/>
      <c r="DB126" s="808"/>
      <c r="DC126" s="808"/>
      <c r="DD126" s="808"/>
      <c r="DE126" s="808"/>
      <c r="DF126" s="809"/>
      <c r="DG126" s="874">
        <v>9150</v>
      </c>
      <c r="DH126" s="875"/>
      <c r="DI126" s="875"/>
      <c r="DJ126" s="875"/>
      <c r="DK126" s="875"/>
      <c r="DL126" s="875">
        <v>15288</v>
      </c>
      <c r="DM126" s="875"/>
      <c r="DN126" s="875"/>
      <c r="DO126" s="875"/>
      <c r="DP126" s="875"/>
      <c r="DQ126" s="875">
        <v>8437</v>
      </c>
      <c r="DR126" s="875"/>
      <c r="DS126" s="875"/>
      <c r="DT126" s="875"/>
      <c r="DU126" s="875"/>
      <c r="DV126" s="852">
        <v>0.7</v>
      </c>
      <c r="DW126" s="852"/>
      <c r="DX126" s="852"/>
      <c r="DY126" s="852"/>
      <c r="DZ126" s="853"/>
    </row>
    <row r="127" spans="1:130" s="226" customFormat="1" ht="26.25" customHeight="1" x14ac:dyDescent="0.15">
      <c r="A127" s="880"/>
      <c r="B127" s="881"/>
      <c r="C127" s="899" t="s">
        <v>476</v>
      </c>
      <c r="D127" s="900"/>
      <c r="E127" s="900"/>
      <c r="F127" s="900"/>
      <c r="G127" s="900"/>
      <c r="H127" s="900"/>
      <c r="I127" s="900"/>
      <c r="J127" s="900"/>
      <c r="K127" s="900"/>
      <c r="L127" s="900"/>
      <c r="M127" s="900"/>
      <c r="N127" s="900"/>
      <c r="O127" s="900"/>
      <c r="P127" s="900"/>
      <c r="Q127" s="900"/>
      <c r="R127" s="900"/>
      <c r="S127" s="900"/>
      <c r="T127" s="900"/>
      <c r="U127" s="900"/>
      <c r="V127" s="900"/>
      <c r="W127" s="900"/>
      <c r="X127" s="900"/>
      <c r="Y127" s="900"/>
      <c r="Z127" s="901"/>
      <c r="AA127" s="837" t="s">
        <v>432</v>
      </c>
      <c r="AB127" s="838"/>
      <c r="AC127" s="838"/>
      <c r="AD127" s="838"/>
      <c r="AE127" s="839"/>
      <c r="AF127" s="840" t="s">
        <v>459</v>
      </c>
      <c r="AG127" s="838"/>
      <c r="AH127" s="838"/>
      <c r="AI127" s="838"/>
      <c r="AJ127" s="839"/>
      <c r="AK127" s="840" t="s">
        <v>402</v>
      </c>
      <c r="AL127" s="838"/>
      <c r="AM127" s="838"/>
      <c r="AN127" s="838"/>
      <c r="AO127" s="839"/>
      <c r="AP127" s="885" t="s">
        <v>432</v>
      </c>
      <c r="AQ127" s="886"/>
      <c r="AR127" s="886"/>
      <c r="AS127" s="886"/>
      <c r="AT127" s="887"/>
      <c r="AU127" s="262"/>
      <c r="AV127" s="262"/>
      <c r="AW127" s="262"/>
      <c r="AX127" s="902" t="s">
        <v>477</v>
      </c>
      <c r="AY127" s="870"/>
      <c r="AZ127" s="870"/>
      <c r="BA127" s="870"/>
      <c r="BB127" s="870"/>
      <c r="BC127" s="870"/>
      <c r="BD127" s="870"/>
      <c r="BE127" s="871"/>
      <c r="BF127" s="869" t="s">
        <v>478</v>
      </c>
      <c r="BG127" s="870"/>
      <c r="BH127" s="870"/>
      <c r="BI127" s="870"/>
      <c r="BJ127" s="870"/>
      <c r="BK127" s="870"/>
      <c r="BL127" s="871"/>
      <c r="BM127" s="869" t="s">
        <v>479</v>
      </c>
      <c r="BN127" s="870"/>
      <c r="BO127" s="870"/>
      <c r="BP127" s="870"/>
      <c r="BQ127" s="870"/>
      <c r="BR127" s="870"/>
      <c r="BS127" s="871"/>
      <c r="BT127" s="869" t="s">
        <v>480</v>
      </c>
      <c r="BU127" s="870"/>
      <c r="BV127" s="870"/>
      <c r="BW127" s="870"/>
      <c r="BX127" s="870"/>
      <c r="BY127" s="870"/>
      <c r="BZ127" s="872"/>
      <c r="CA127" s="262"/>
      <c r="CB127" s="262"/>
      <c r="CC127" s="262"/>
      <c r="CD127" s="263"/>
      <c r="CE127" s="263"/>
      <c r="CF127" s="263"/>
      <c r="CG127" s="260"/>
      <c r="CH127" s="260"/>
      <c r="CI127" s="260"/>
      <c r="CJ127" s="261"/>
      <c r="CK127" s="915"/>
      <c r="CL127" s="916"/>
      <c r="CM127" s="916"/>
      <c r="CN127" s="916"/>
      <c r="CO127" s="917"/>
      <c r="CP127" s="873" t="s">
        <v>481</v>
      </c>
      <c r="CQ127" s="808"/>
      <c r="CR127" s="808"/>
      <c r="CS127" s="808"/>
      <c r="CT127" s="808"/>
      <c r="CU127" s="808"/>
      <c r="CV127" s="808"/>
      <c r="CW127" s="808"/>
      <c r="CX127" s="808"/>
      <c r="CY127" s="808"/>
      <c r="CZ127" s="808"/>
      <c r="DA127" s="808"/>
      <c r="DB127" s="808"/>
      <c r="DC127" s="808"/>
      <c r="DD127" s="808"/>
      <c r="DE127" s="808"/>
      <c r="DF127" s="809"/>
      <c r="DG127" s="874" t="s">
        <v>459</v>
      </c>
      <c r="DH127" s="875"/>
      <c r="DI127" s="875"/>
      <c r="DJ127" s="875"/>
      <c r="DK127" s="875"/>
      <c r="DL127" s="875" t="s">
        <v>402</v>
      </c>
      <c r="DM127" s="875"/>
      <c r="DN127" s="875"/>
      <c r="DO127" s="875"/>
      <c r="DP127" s="875"/>
      <c r="DQ127" s="875" t="s">
        <v>436</v>
      </c>
      <c r="DR127" s="875"/>
      <c r="DS127" s="875"/>
      <c r="DT127" s="875"/>
      <c r="DU127" s="875"/>
      <c r="DV127" s="852" t="s">
        <v>436</v>
      </c>
      <c r="DW127" s="852"/>
      <c r="DX127" s="852"/>
      <c r="DY127" s="852"/>
      <c r="DZ127" s="853"/>
    </row>
    <row r="128" spans="1:130" s="226" customFormat="1" ht="26.25" customHeight="1" thickBot="1" x14ac:dyDescent="0.2">
      <c r="A128" s="854" t="s">
        <v>482</v>
      </c>
      <c r="B128" s="855"/>
      <c r="C128" s="855"/>
      <c r="D128" s="855"/>
      <c r="E128" s="855"/>
      <c r="F128" s="855"/>
      <c r="G128" s="855"/>
      <c r="H128" s="855"/>
      <c r="I128" s="855"/>
      <c r="J128" s="855"/>
      <c r="K128" s="855"/>
      <c r="L128" s="855"/>
      <c r="M128" s="855"/>
      <c r="N128" s="855"/>
      <c r="O128" s="855"/>
      <c r="P128" s="855"/>
      <c r="Q128" s="855"/>
      <c r="R128" s="855"/>
      <c r="S128" s="855"/>
      <c r="T128" s="855"/>
      <c r="U128" s="855"/>
      <c r="V128" s="855"/>
      <c r="W128" s="856" t="s">
        <v>483</v>
      </c>
      <c r="X128" s="856"/>
      <c r="Y128" s="856"/>
      <c r="Z128" s="857"/>
      <c r="AA128" s="858">
        <v>3962</v>
      </c>
      <c r="AB128" s="859"/>
      <c r="AC128" s="859"/>
      <c r="AD128" s="859"/>
      <c r="AE128" s="860"/>
      <c r="AF128" s="861">
        <v>4939</v>
      </c>
      <c r="AG128" s="859"/>
      <c r="AH128" s="859"/>
      <c r="AI128" s="859"/>
      <c r="AJ128" s="860"/>
      <c r="AK128" s="861">
        <v>10571</v>
      </c>
      <c r="AL128" s="859"/>
      <c r="AM128" s="859"/>
      <c r="AN128" s="859"/>
      <c r="AO128" s="860"/>
      <c r="AP128" s="862"/>
      <c r="AQ128" s="863"/>
      <c r="AR128" s="863"/>
      <c r="AS128" s="863"/>
      <c r="AT128" s="864"/>
      <c r="AU128" s="262"/>
      <c r="AV128" s="262"/>
      <c r="AW128" s="262"/>
      <c r="AX128" s="865" t="s">
        <v>484</v>
      </c>
      <c r="AY128" s="866"/>
      <c r="AZ128" s="866"/>
      <c r="BA128" s="866"/>
      <c r="BB128" s="866"/>
      <c r="BC128" s="866"/>
      <c r="BD128" s="866"/>
      <c r="BE128" s="867"/>
      <c r="BF128" s="844" t="s">
        <v>432</v>
      </c>
      <c r="BG128" s="845"/>
      <c r="BH128" s="845"/>
      <c r="BI128" s="845"/>
      <c r="BJ128" s="845"/>
      <c r="BK128" s="845"/>
      <c r="BL128" s="868"/>
      <c r="BM128" s="844">
        <v>15</v>
      </c>
      <c r="BN128" s="845"/>
      <c r="BO128" s="845"/>
      <c r="BP128" s="845"/>
      <c r="BQ128" s="845"/>
      <c r="BR128" s="845"/>
      <c r="BS128" s="868"/>
      <c r="BT128" s="844">
        <v>20</v>
      </c>
      <c r="BU128" s="845"/>
      <c r="BV128" s="845"/>
      <c r="BW128" s="845"/>
      <c r="BX128" s="845"/>
      <c r="BY128" s="845"/>
      <c r="BZ128" s="846"/>
      <c r="CA128" s="263"/>
      <c r="CB128" s="263"/>
      <c r="CC128" s="263"/>
      <c r="CD128" s="263"/>
      <c r="CE128" s="263"/>
      <c r="CF128" s="263"/>
      <c r="CG128" s="260"/>
      <c r="CH128" s="260"/>
      <c r="CI128" s="260"/>
      <c r="CJ128" s="261"/>
      <c r="CK128" s="918"/>
      <c r="CL128" s="919"/>
      <c r="CM128" s="919"/>
      <c r="CN128" s="919"/>
      <c r="CO128" s="920"/>
      <c r="CP128" s="847" t="s">
        <v>485</v>
      </c>
      <c r="CQ128" s="786"/>
      <c r="CR128" s="786"/>
      <c r="CS128" s="786"/>
      <c r="CT128" s="786"/>
      <c r="CU128" s="786"/>
      <c r="CV128" s="786"/>
      <c r="CW128" s="786"/>
      <c r="CX128" s="786"/>
      <c r="CY128" s="786"/>
      <c r="CZ128" s="786"/>
      <c r="DA128" s="786"/>
      <c r="DB128" s="786"/>
      <c r="DC128" s="786"/>
      <c r="DD128" s="786"/>
      <c r="DE128" s="786"/>
      <c r="DF128" s="787"/>
      <c r="DG128" s="848" t="s">
        <v>468</v>
      </c>
      <c r="DH128" s="849"/>
      <c r="DI128" s="849"/>
      <c r="DJ128" s="849"/>
      <c r="DK128" s="849"/>
      <c r="DL128" s="849" t="s">
        <v>436</v>
      </c>
      <c r="DM128" s="849"/>
      <c r="DN128" s="849"/>
      <c r="DO128" s="849"/>
      <c r="DP128" s="849"/>
      <c r="DQ128" s="849" t="s">
        <v>470</v>
      </c>
      <c r="DR128" s="849"/>
      <c r="DS128" s="849"/>
      <c r="DT128" s="849"/>
      <c r="DU128" s="849"/>
      <c r="DV128" s="850" t="s">
        <v>470</v>
      </c>
      <c r="DW128" s="850"/>
      <c r="DX128" s="850"/>
      <c r="DY128" s="850"/>
      <c r="DZ128" s="851"/>
    </row>
    <row r="129" spans="1:131" s="226" customFormat="1" ht="26.25" customHeight="1" x14ac:dyDescent="0.15">
      <c r="A129" s="832" t="s">
        <v>102</v>
      </c>
      <c r="B129" s="833"/>
      <c r="C129" s="833"/>
      <c r="D129" s="833"/>
      <c r="E129" s="833"/>
      <c r="F129" s="833"/>
      <c r="G129" s="833"/>
      <c r="H129" s="833"/>
      <c r="I129" s="833"/>
      <c r="J129" s="833"/>
      <c r="K129" s="833"/>
      <c r="L129" s="833"/>
      <c r="M129" s="833"/>
      <c r="N129" s="833"/>
      <c r="O129" s="833"/>
      <c r="P129" s="833"/>
      <c r="Q129" s="833"/>
      <c r="R129" s="833"/>
      <c r="S129" s="833"/>
      <c r="T129" s="833"/>
      <c r="U129" s="833"/>
      <c r="V129" s="833"/>
      <c r="W129" s="834" t="s">
        <v>486</v>
      </c>
      <c r="X129" s="835"/>
      <c r="Y129" s="835"/>
      <c r="Z129" s="836"/>
      <c r="AA129" s="837">
        <v>1463637</v>
      </c>
      <c r="AB129" s="838"/>
      <c r="AC129" s="838"/>
      <c r="AD129" s="838"/>
      <c r="AE129" s="839"/>
      <c r="AF129" s="840">
        <v>1433561</v>
      </c>
      <c r="AG129" s="838"/>
      <c r="AH129" s="838"/>
      <c r="AI129" s="838"/>
      <c r="AJ129" s="839"/>
      <c r="AK129" s="840">
        <v>1412096</v>
      </c>
      <c r="AL129" s="838"/>
      <c r="AM129" s="838"/>
      <c r="AN129" s="838"/>
      <c r="AO129" s="839"/>
      <c r="AP129" s="841"/>
      <c r="AQ129" s="842"/>
      <c r="AR129" s="842"/>
      <c r="AS129" s="842"/>
      <c r="AT129" s="843"/>
      <c r="AU129" s="264"/>
      <c r="AV129" s="264"/>
      <c r="AW129" s="264"/>
      <c r="AX129" s="807" t="s">
        <v>487</v>
      </c>
      <c r="AY129" s="808"/>
      <c r="AZ129" s="808"/>
      <c r="BA129" s="808"/>
      <c r="BB129" s="808"/>
      <c r="BC129" s="808"/>
      <c r="BD129" s="808"/>
      <c r="BE129" s="809"/>
      <c r="BF129" s="827" t="s">
        <v>488</v>
      </c>
      <c r="BG129" s="828"/>
      <c r="BH129" s="828"/>
      <c r="BI129" s="828"/>
      <c r="BJ129" s="828"/>
      <c r="BK129" s="828"/>
      <c r="BL129" s="829"/>
      <c r="BM129" s="827">
        <v>20</v>
      </c>
      <c r="BN129" s="828"/>
      <c r="BO129" s="828"/>
      <c r="BP129" s="828"/>
      <c r="BQ129" s="828"/>
      <c r="BR129" s="828"/>
      <c r="BS129" s="829"/>
      <c r="BT129" s="827">
        <v>30</v>
      </c>
      <c r="BU129" s="830"/>
      <c r="BV129" s="830"/>
      <c r="BW129" s="830"/>
      <c r="BX129" s="830"/>
      <c r="BY129" s="830"/>
      <c r="BZ129" s="831"/>
      <c r="CA129" s="265"/>
      <c r="CB129" s="265"/>
      <c r="CC129" s="265"/>
      <c r="CD129" s="265"/>
      <c r="CE129" s="265"/>
      <c r="CF129" s="265"/>
      <c r="CG129" s="265"/>
      <c r="CH129" s="265"/>
      <c r="CI129" s="265"/>
      <c r="CJ129" s="265"/>
      <c r="CK129" s="265"/>
      <c r="CL129" s="265"/>
      <c r="CM129" s="265"/>
      <c r="CN129" s="265"/>
      <c r="CO129" s="265"/>
      <c r="CP129" s="265"/>
      <c r="CQ129" s="265"/>
      <c r="CR129" s="265"/>
      <c r="CS129" s="265"/>
      <c r="CT129" s="265"/>
      <c r="CU129" s="265"/>
      <c r="CV129" s="265"/>
      <c r="CW129" s="265"/>
      <c r="CX129" s="265"/>
      <c r="CY129" s="265"/>
      <c r="CZ129" s="265"/>
      <c r="DA129" s="265"/>
      <c r="DB129" s="265"/>
      <c r="DC129" s="265"/>
      <c r="DD129" s="265"/>
      <c r="DE129" s="265"/>
      <c r="DF129" s="265"/>
      <c r="DG129" s="265"/>
      <c r="DH129" s="265"/>
      <c r="DI129" s="265"/>
      <c r="DJ129" s="265"/>
      <c r="DK129" s="265"/>
      <c r="DL129" s="265"/>
      <c r="DM129" s="265"/>
      <c r="DN129" s="265"/>
      <c r="DO129" s="265"/>
      <c r="DP129" s="233"/>
      <c r="DQ129" s="233"/>
      <c r="DR129" s="233"/>
      <c r="DS129" s="233"/>
      <c r="DT129" s="233"/>
      <c r="DU129" s="233"/>
      <c r="DV129" s="233"/>
      <c r="DW129" s="233"/>
      <c r="DX129" s="233"/>
      <c r="DY129" s="233"/>
      <c r="DZ129" s="237"/>
    </row>
    <row r="130" spans="1:131" s="226" customFormat="1" ht="26.25" customHeight="1" x14ac:dyDescent="0.15">
      <c r="A130" s="832" t="s">
        <v>489</v>
      </c>
      <c r="B130" s="833"/>
      <c r="C130" s="833"/>
      <c r="D130" s="833"/>
      <c r="E130" s="833"/>
      <c r="F130" s="833"/>
      <c r="G130" s="833"/>
      <c r="H130" s="833"/>
      <c r="I130" s="833"/>
      <c r="J130" s="833"/>
      <c r="K130" s="833"/>
      <c r="L130" s="833"/>
      <c r="M130" s="833"/>
      <c r="N130" s="833"/>
      <c r="O130" s="833"/>
      <c r="P130" s="833"/>
      <c r="Q130" s="833"/>
      <c r="R130" s="833"/>
      <c r="S130" s="833"/>
      <c r="T130" s="833"/>
      <c r="U130" s="833"/>
      <c r="V130" s="833"/>
      <c r="W130" s="834" t="s">
        <v>490</v>
      </c>
      <c r="X130" s="835"/>
      <c r="Y130" s="835"/>
      <c r="Z130" s="836"/>
      <c r="AA130" s="837">
        <v>214282</v>
      </c>
      <c r="AB130" s="838"/>
      <c r="AC130" s="838"/>
      <c r="AD130" s="838"/>
      <c r="AE130" s="839"/>
      <c r="AF130" s="840">
        <v>207288</v>
      </c>
      <c r="AG130" s="838"/>
      <c r="AH130" s="838"/>
      <c r="AI130" s="838"/>
      <c r="AJ130" s="839"/>
      <c r="AK130" s="840">
        <v>194940</v>
      </c>
      <c r="AL130" s="838"/>
      <c r="AM130" s="838"/>
      <c r="AN130" s="838"/>
      <c r="AO130" s="839"/>
      <c r="AP130" s="841"/>
      <c r="AQ130" s="842"/>
      <c r="AR130" s="842"/>
      <c r="AS130" s="842"/>
      <c r="AT130" s="843"/>
      <c r="AU130" s="264"/>
      <c r="AV130" s="264"/>
      <c r="AW130" s="264"/>
      <c r="AX130" s="807" t="s">
        <v>491</v>
      </c>
      <c r="AY130" s="808"/>
      <c r="AZ130" s="808"/>
      <c r="BA130" s="808"/>
      <c r="BB130" s="808"/>
      <c r="BC130" s="808"/>
      <c r="BD130" s="808"/>
      <c r="BE130" s="809"/>
      <c r="BF130" s="810">
        <v>-4.4000000000000004</v>
      </c>
      <c r="BG130" s="811"/>
      <c r="BH130" s="811"/>
      <c r="BI130" s="811"/>
      <c r="BJ130" s="811"/>
      <c r="BK130" s="811"/>
      <c r="BL130" s="812"/>
      <c r="BM130" s="810">
        <v>25</v>
      </c>
      <c r="BN130" s="811"/>
      <c r="BO130" s="811"/>
      <c r="BP130" s="811"/>
      <c r="BQ130" s="811"/>
      <c r="BR130" s="811"/>
      <c r="BS130" s="812"/>
      <c r="BT130" s="810">
        <v>35</v>
      </c>
      <c r="BU130" s="813"/>
      <c r="BV130" s="813"/>
      <c r="BW130" s="813"/>
      <c r="BX130" s="813"/>
      <c r="BY130" s="813"/>
      <c r="BZ130" s="814"/>
      <c r="CA130" s="265"/>
      <c r="CB130" s="265"/>
      <c r="CC130" s="265"/>
      <c r="CD130" s="265"/>
      <c r="CE130" s="265"/>
      <c r="CF130" s="265"/>
      <c r="CG130" s="265"/>
      <c r="CH130" s="265"/>
      <c r="CI130" s="265"/>
      <c r="CJ130" s="265"/>
      <c r="CK130" s="265"/>
      <c r="CL130" s="265"/>
      <c r="CM130" s="265"/>
      <c r="CN130" s="265"/>
      <c r="CO130" s="265"/>
      <c r="CP130" s="265"/>
      <c r="CQ130" s="265"/>
      <c r="CR130" s="265"/>
      <c r="CS130" s="265"/>
      <c r="CT130" s="265"/>
      <c r="CU130" s="265"/>
      <c r="CV130" s="265"/>
      <c r="CW130" s="265"/>
      <c r="CX130" s="265"/>
      <c r="CY130" s="265"/>
      <c r="CZ130" s="265"/>
      <c r="DA130" s="265"/>
      <c r="DB130" s="265"/>
      <c r="DC130" s="265"/>
      <c r="DD130" s="265"/>
      <c r="DE130" s="265"/>
      <c r="DF130" s="265"/>
      <c r="DG130" s="265"/>
      <c r="DH130" s="265"/>
      <c r="DI130" s="265"/>
      <c r="DJ130" s="265"/>
      <c r="DK130" s="265"/>
      <c r="DL130" s="265"/>
      <c r="DM130" s="265"/>
      <c r="DN130" s="265"/>
      <c r="DO130" s="265"/>
      <c r="DP130" s="233"/>
      <c r="DQ130" s="233"/>
      <c r="DR130" s="233"/>
      <c r="DS130" s="233"/>
      <c r="DT130" s="233"/>
      <c r="DU130" s="233"/>
      <c r="DV130" s="233"/>
      <c r="DW130" s="233"/>
      <c r="DX130" s="233"/>
      <c r="DY130" s="233"/>
      <c r="DZ130" s="237"/>
    </row>
    <row r="131" spans="1:131" s="226" customFormat="1" ht="26.25" customHeight="1" thickBot="1" x14ac:dyDescent="0.2">
      <c r="A131" s="815"/>
      <c r="B131" s="816"/>
      <c r="C131" s="816"/>
      <c r="D131" s="816"/>
      <c r="E131" s="816"/>
      <c r="F131" s="816"/>
      <c r="G131" s="816"/>
      <c r="H131" s="816"/>
      <c r="I131" s="816"/>
      <c r="J131" s="816"/>
      <c r="K131" s="816"/>
      <c r="L131" s="816"/>
      <c r="M131" s="816"/>
      <c r="N131" s="816"/>
      <c r="O131" s="816"/>
      <c r="P131" s="816"/>
      <c r="Q131" s="816"/>
      <c r="R131" s="816"/>
      <c r="S131" s="816"/>
      <c r="T131" s="816"/>
      <c r="U131" s="816"/>
      <c r="V131" s="816"/>
      <c r="W131" s="817" t="s">
        <v>492</v>
      </c>
      <c r="X131" s="818"/>
      <c r="Y131" s="818"/>
      <c r="Z131" s="819"/>
      <c r="AA131" s="820">
        <v>1249355</v>
      </c>
      <c r="AB131" s="821"/>
      <c r="AC131" s="821"/>
      <c r="AD131" s="821"/>
      <c r="AE131" s="822"/>
      <c r="AF131" s="823">
        <v>1226273</v>
      </c>
      <c r="AG131" s="821"/>
      <c r="AH131" s="821"/>
      <c r="AI131" s="821"/>
      <c r="AJ131" s="822"/>
      <c r="AK131" s="823">
        <v>1217156</v>
      </c>
      <c r="AL131" s="821"/>
      <c r="AM131" s="821"/>
      <c r="AN131" s="821"/>
      <c r="AO131" s="822"/>
      <c r="AP131" s="824"/>
      <c r="AQ131" s="825"/>
      <c r="AR131" s="825"/>
      <c r="AS131" s="825"/>
      <c r="AT131" s="826"/>
      <c r="AU131" s="264"/>
      <c r="AV131" s="264"/>
      <c r="AW131" s="264"/>
      <c r="AX131" s="785" t="s">
        <v>493</v>
      </c>
      <c r="AY131" s="786"/>
      <c r="AZ131" s="786"/>
      <c r="BA131" s="786"/>
      <c r="BB131" s="786"/>
      <c r="BC131" s="786"/>
      <c r="BD131" s="786"/>
      <c r="BE131" s="787"/>
      <c r="BF131" s="788" t="s">
        <v>432</v>
      </c>
      <c r="BG131" s="789"/>
      <c r="BH131" s="789"/>
      <c r="BI131" s="789"/>
      <c r="BJ131" s="789"/>
      <c r="BK131" s="789"/>
      <c r="BL131" s="790"/>
      <c r="BM131" s="788">
        <v>350</v>
      </c>
      <c r="BN131" s="789"/>
      <c r="BO131" s="789"/>
      <c r="BP131" s="789"/>
      <c r="BQ131" s="789"/>
      <c r="BR131" s="789"/>
      <c r="BS131" s="790"/>
      <c r="BT131" s="791"/>
      <c r="BU131" s="792"/>
      <c r="BV131" s="792"/>
      <c r="BW131" s="792"/>
      <c r="BX131" s="792"/>
      <c r="BY131" s="792"/>
      <c r="BZ131" s="793"/>
      <c r="CA131" s="265"/>
      <c r="CB131" s="265"/>
      <c r="CC131" s="265"/>
      <c r="CD131" s="265"/>
      <c r="CE131" s="265"/>
      <c r="CF131" s="265"/>
      <c r="CG131" s="265"/>
      <c r="CH131" s="265"/>
      <c r="CI131" s="265"/>
      <c r="CJ131" s="265"/>
      <c r="CK131" s="265"/>
      <c r="CL131" s="265"/>
      <c r="CM131" s="265"/>
      <c r="CN131" s="265"/>
      <c r="CO131" s="265"/>
      <c r="CP131" s="265"/>
      <c r="CQ131" s="265"/>
      <c r="CR131" s="265"/>
      <c r="CS131" s="265"/>
      <c r="CT131" s="265"/>
      <c r="CU131" s="265"/>
      <c r="CV131" s="265"/>
      <c r="CW131" s="265"/>
      <c r="CX131" s="265"/>
      <c r="CY131" s="265"/>
      <c r="CZ131" s="265"/>
      <c r="DA131" s="265"/>
      <c r="DB131" s="265"/>
      <c r="DC131" s="265"/>
      <c r="DD131" s="265"/>
      <c r="DE131" s="265"/>
      <c r="DF131" s="265"/>
      <c r="DG131" s="265"/>
      <c r="DH131" s="265"/>
      <c r="DI131" s="265"/>
      <c r="DJ131" s="265"/>
      <c r="DK131" s="265"/>
      <c r="DL131" s="265"/>
      <c r="DM131" s="265"/>
      <c r="DN131" s="265"/>
      <c r="DO131" s="265"/>
      <c r="DP131" s="233"/>
      <c r="DQ131" s="233"/>
      <c r="DR131" s="233"/>
      <c r="DS131" s="233"/>
      <c r="DT131" s="233"/>
      <c r="DU131" s="233"/>
      <c r="DV131" s="233"/>
      <c r="DW131" s="233"/>
      <c r="DX131" s="233"/>
      <c r="DY131" s="233"/>
      <c r="DZ131" s="237"/>
    </row>
    <row r="132" spans="1:131" s="226" customFormat="1" ht="26.25" customHeight="1" x14ac:dyDescent="0.15">
      <c r="A132" s="794" t="s">
        <v>494</v>
      </c>
      <c r="B132" s="795"/>
      <c r="C132" s="795"/>
      <c r="D132" s="795"/>
      <c r="E132" s="795"/>
      <c r="F132" s="795"/>
      <c r="G132" s="795"/>
      <c r="H132" s="795"/>
      <c r="I132" s="795"/>
      <c r="J132" s="795"/>
      <c r="K132" s="795"/>
      <c r="L132" s="795"/>
      <c r="M132" s="795"/>
      <c r="N132" s="795"/>
      <c r="O132" s="795"/>
      <c r="P132" s="795"/>
      <c r="Q132" s="795"/>
      <c r="R132" s="795"/>
      <c r="S132" s="795"/>
      <c r="T132" s="795"/>
      <c r="U132" s="795"/>
      <c r="V132" s="798" t="s">
        <v>495</v>
      </c>
      <c r="W132" s="798"/>
      <c r="X132" s="798"/>
      <c r="Y132" s="798"/>
      <c r="Z132" s="799"/>
      <c r="AA132" s="800">
        <v>-2.7511796089999998</v>
      </c>
      <c r="AB132" s="801"/>
      <c r="AC132" s="801"/>
      <c r="AD132" s="801"/>
      <c r="AE132" s="802"/>
      <c r="AF132" s="803">
        <v>-5.1644291280000001</v>
      </c>
      <c r="AG132" s="801"/>
      <c r="AH132" s="801"/>
      <c r="AI132" s="801"/>
      <c r="AJ132" s="802"/>
      <c r="AK132" s="803">
        <v>-5.5294473350000004</v>
      </c>
      <c r="AL132" s="801"/>
      <c r="AM132" s="801"/>
      <c r="AN132" s="801"/>
      <c r="AO132" s="802"/>
      <c r="AP132" s="804"/>
      <c r="AQ132" s="805"/>
      <c r="AR132" s="805"/>
      <c r="AS132" s="805"/>
      <c r="AT132" s="806"/>
      <c r="AU132" s="266"/>
      <c r="AV132" s="267"/>
      <c r="AW132" s="267"/>
      <c r="AX132" s="233"/>
      <c r="AY132" s="233"/>
      <c r="AZ132" s="233"/>
      <c r="BA132" s="233"/>
      <c r="BB132" s="233"/>
      <c r="BC132" s="233"/>
      <c r="BD132" s="233"/>
      <c r="BE132" s="233"/>
      <c r="BF132" s="233"/>
      <c r="BG132" s="233"/>
      <c r="BH132" s="233"/>
      <c r="BI132" s="233"/>
      <c r="BJ132" s="233"/>
      <c r="BK132" s="233"/>
      <c r="BL132" s="233"/>
      <c r="BM132" s="233"/>
      <c r="BN132" s="233"/>
      <c r="BO132" s="233"/>
      <c r="BP132" s="233"/>
      <c r="BQ132" s="233"/>
      <c r="BR132" s="233"/>
      <c r="BS132" s="234"/>
      <c r="BT132" s="233"/>
      <c r="BU132" s="233"/>
      <c r="BV132" s="233"/>
      <c r="BW132" s="233"/>
      <c r="BX132" s="233"/>
      <c r="BY132" s="233"/>
      <c r="BZ132" s="233"/>
      <c r="CA132" s="265"/>
      <c r="CB132" s="265"/>
      <c r="CC132" s="265"/>
      <c r="CD132" s="265"/>
      <c r="CE132" s="265"/>
      <c r="CF132" s="265"/>
      <c r="CG132" s="265"/>
      <c r="CH132" s="265"/>
      <c r="CI132" s="265"/>
      <c r="CJ132" s="265"/>
      <c r="CK132" s="265"/>
      <c r="CL132" s="265"/>
      <c r="CM132" s="265"/>
      <c r="CN132" s="265"/>
      <c r="CO132" s="265"/>
      <c r="CP132" s="265"/>
      <c r="CQ132" s="265"/>
      <c r="CR132" s="265"/>
      <c r="CS132" s="265"/>
      <c r="CT132" s="265"/>
      <c r="CU132" s="265"/>
      <c r="CV132" s="265"/>
      <c r="CW132" s="265"/>
      <c r="CX132" s="265"/>
      <c r="CY132" s="265"/>
      <c r="CZ132" s="265"/>
      <c r="DA132" s="265"/>
      <c r="DB132" s="265"/>
      <c r="DC132" s="265"/>
      <c r="DD132" s="265"/>
      <c r="DE132" s="265"/>
      <c r="DF132" s="265"/>
      <c r="DG132" s="265"/>
      <c r="DH132" s="265"/>
      <c r="DI132" s="265"/>
      <c r="DJ132" s="265"/>
      <c r="DK132" s="265"/>
      <c r="DL132" s="265"/>
      <c r="DM132" s="265"/>
      <c r="DN132" s="265"/>
      <c r="DO132" s="265"/>
      <c r="DP132" s="237"/>
      <c r="DQ132" s="237"/>
      <c r="DR132" s="237"/>
      <c r="DS132" s="237"/>
      <c r="DT132" s="237"/>
      <c r="DU132" s="237"/>
      <c r="DV132" s="237"/>
      <c r="DW132" s="237"/>
      <c r="DX132" s="237"/>
      <c r="DY132" s="237"/>
      <c r="DZ132" s="237"/>
    </row>
    <row r="133" spans="1:131" s="226" customFormat="1" ht="26.25" customHeight="1" thickBot="1" x14ac:dyDescent="0.2">
      <c r="A133" s="796"/>
      <c r="B133" s="797"/>
      <c r="C133" s="797"/>
      <c r="D133" s="797"/>
      <c r="E133" s="797"/>
      <c r="F133" s="797"/>
      <c r="G133" s="797"/>
      <c r="H133" s="797"/>
      <c r="I133" s="797"/>
      <c r="J133" s="797"/>
      <c r="K133" s="797"/>
      <c r="L133" s="797"/>
      <c r="M133" s="797"/>
      <c r="N133" s="797"/>
      <c r="O133" s="797"/>
      <c r="P133" s="797"/>
      <c r="Q133" s="797"/>
      <c r="R133" s="797"/>
      <c r="S133" s="797"/>
      <c r="T133" s="797"/>
      <c r="U133" s="797"/>
      <c r="V133" s="777" t="s">
        <v>496</v>
      </c>
      <c r="W133" s="777"/>
      <c r="X133" s="777"/>
      <c r="Y133" s="777"/>
      <c r="Z133" s="778"/>
      <c r="AA133" s="779">
        <v>-2.2999999999999998</v>
      </c>
      <c r="AB133" s="780"/>
      <c r="AC133" s="780"/>
      <c r="AD133" s="780"/>
      <c r="AE133" s="781"/>
      <c r="AF133" s="779">
        <v>-3.3</v>
      </c>
      <c r="AG133" s="780"/>
      <c r="AH133" s="780"/>
      <c r="AI133" s="780"/>
      <c r="AJ133" s="781"/>
      <c r="AK133" s="779">
        <v>-4.4000000000000004</v>
      </c>
      <c r="AL133" s="780"/>
      <c r="AM133" s="780"/>
      <c r="AN133" s="780"/>
      <c r="AO133" s="781"/>
      <c r="AP133" s="782"/>
      <c r="AQ133" s="783"/>
      <c r="AR133" s="783"/>
      <c r="AS133" s="783"/>
      <c r="AT133" s="784"/>
      <c r="AU133" s="267"/>
      <c r="AV133" s="267"/>
      <c r="AW133" s="267"/>
      <c r="AX133" s="267"/>
      <c r="AY133" s="267"/>
      <c r="AZ133" s="267"/>
      <c r="BA133" s="267"/>
      <c r="BB133" s="267"/>
      <c r="BC133" s="267"/>
      <c r="BD133" s="267"/>
      <c r="BE133" s="267"/>
      <c r="BF133" s="267"/>
      <c r="BG133" s="267"/>
      <c r="BH133" s="267"/>
      <c r="BI133" s="267"/>
      <c r="BJ133" s="267"/>
      <c r="BK133" s="267"/>
      <c r="BL133" s="267"/>
      <c r="BM133" s="267"/>
      <c r="BN133" s="265"/>
      <c r="BO133" s="265"/>
      <c r="BP133" s="265"/>
      <c r="BQ133" s="265"/>
      <c r="BR133" s="265"/>
      <c r="BS133" s="265"/>
      <c r="BT133" s="265"/>
      <c r="BU133" s="265"/>
      <c r="BV133" s="265"/>
      <c r="BW133" s="265"/>
      <c r="BX133" s="265"/>
      <c r="BY133" s="265"/>
      <c r="BZ133" s="265"/>
      <c r="CA133" s="265"/>
      <c r="CB133" s="265"/>
      <c r="CC133" s="265"/>
      <c r="CD133" s="265"/>
      <c r="CE133" s="265"/>
      <c r="CF133" s="265"/>
      <c r="CG133" s="265"/>
      <c r="CH133" s="265"/>
      <c r="CI133" s="265"/>
      <c r="CJ133" s="265"/>
      <c r="CK133" s="265"/>
      <c r="CL133" s="265"/>
      <c r="CM133" s="265"/>
      <c r="CN133" s="265"/>
      <c r="CO133" s="265"/>
      <c r="CP133" s="265"/>
      <c r="CQ133" s="265"/>
      <c r="CR133" s="265"/>
      <c r="CS133" s="265"/>
      <c r="CT133" s="265"/>
      <c r="CU133" s="265"/>
      <c r="CV133" s="265"/>
      <c r="CW133" s="265"/>
      <c r="CX133" s="265"/>
      <c r="CY133" s="265"/>
      <c r="CZ133" s="265"/>
      <c r="DA133" s="265"/>
      <c r="DB133" s="265"/>
      <c r="DC133" s="265"/>
      <c r="DD133" s="265"/>
      <c r="DE133" s="265"/>
      <c r="DF133" s="265"/>
      <c r="DG133" s="265"/>
      <c r="DH133" s="265"/>
      <c r="DI133" s="265"/>
      <c r="DJ133" s="265"/>
      <c r="DK133" s="265"/>
      <c r="DL133" s="265"/>
      <c r="DM133" s="265"/>
      <c r="DN133" s="265"/>
      <c r="DO133" s="265"/>
      <c r="DP133" s="237"/>
      <c r="DQ133" s="237"/>
      <c r="DR133" s="237"/>
      <c r="DS133" s="237"/>
      <c r="DT133" s="237"/>
      <c r="DU133" s="237"/>
      <c r="DV133" s="237"/>
      <c r="DW133" s="237"/>
      <c r="DX133" s="237"/>
      <c r="DY133" s="237"/>
      <c r="DZ133" s="237"/>
    </row>
    <row r="134" spans="1:131" s="227" customFormat="1" ht="11.25" customHeight="1" x14ac:dyDescent="0.15">
      <c r="A134" s="268"/>
      <c r="B134" s="268"/>
      <c r="C134" s="268"/>
      <c r="D134" s="268"/>
      <c r="E134" s="268"/>
      <c r="F134" s="268"/>
      <c r="G134" s="268"/>
      <c r="H134" s="268"/>
      <c r="I134" s="268"/>
      <c r="J134" s="268"/>
      <c r="K134" s="268"/>
      <c r="L134" s="268"/>
      <c r="M134" s="268"/>
      <c r="N134" s="268"/>
      <c r="O134" s="268"/>
      <c r="P134" s="268"/>
      <c r="Q134" s="268"/>
      <c r="R134" s="268"/>
      <c r="S134" s="268"/>
      <c r="T134" s="268"/>
      <c r="U134" s="268"/>
      <c r="V134" s="268"/>
      <c r="W134" s="268"/>
      <c r="X134" s="268"/>
      <c r="Y134" s="268"/>
      <c r="Z134" s="268"/>
      <c r="AA134" s="268"/>
      <c r="AB134" s="268"/>
      <c r="AC134" s="268"/>
      <c r="AD134" s="268"/>
      <c r="AE134" s="268"/>
      <c r="AF134" s="268"/>
      <c r="AG134" s="268"/>
      <c r="AH134" s="268"/>
      <c r="AI134" s="268"/>
      <c r="AJ134" s="268"/>
      <c r="AK134" s="268"/>
      <c r="AL134" s="268"/>
      <c r="AM134" s="268"/>
      <c r="AN134" s="268"/>
      <c r="AO134" s="268"/>
      <c r="AP134" s="268"/>
      <c r="AQ134" s="268"/>
      <c r="AR134" s="268"/>
      <c r="AS134" s="268"/>
      <c r="AT134" s="268"/>
      <c r="AU134" s="267"/>
      <c r="AV134" s="267"/>
      <c r="AW134" s="267"/>
      <c r="AX134" s="267"/>
      <c r="AY134" s="267"/>
      <c r="AZ134" s="267"/>
      <c r="BA134" s="267"/>
      <c r="BB134" s="267"/>
      <c r="BC134" s="267"/>
      <c r="BD134" s="267"/>
      <c r="BE134" s="267"/>
      <c r="BF134" s="267"/>
      <c r="BG134" s="267"/>
      <c r="BH134" s="267"/>
      <c r="BI134" s="267"/>
      <c r="BJ134" s="267"/>
      <c r="BK134" s="267"/>
      <c r="BL134" s="267"/>
      <c r="BM134" s="267"/>
      <c r="BN134" s="265"/>
      <c r="BO134" s="265"/>
      <c r="BP134" s="265"/>
      <c r="BQ134" s="265"/>
      <c r="BR134" s="265"/>
      <c r="BS134" s="265"/>
      <c r="BT134" s="265"/>
      <c r="BU134" s="265"/>
      <c r="BV134" s="265"/>
      <c r="BW134" s="265"/>
      <c r="BX134" s="265"/>
      <c r="BY134" s="265"/>
      <c r="BZ134" s="265"/>
      <c r="CA134" s="265"/>
      <c r="CB134" s="265"/>
      <c r="CC134" s="265"/>
      <c r="CD134" s="265"/>
      <c r="CE134" s="265"/>
      <c r="CF134" s="265"/>
      <c r="CG134" s="265"/>
      <c r="CH134" s="265"/>
      <c r="CI134" s="265"/>
      <c r="CJ134" s="265"/>
      <c r="CK134" s="265"/>
      <c r="CL134" s="265"/>
      <c r="CM134" s="265"/>
      <c r="CN134" s="265"/>
      <c r="CO134" s="265"/>
      <c r="CP134" s="265"/>
      <c r="CQ134" s="265"/>
      <c r="CR134" s="265"/>
      <c r="CS134" s="265"/>
      <c r="CT134" s="265"/>
      <c r="CU134" s="265"/>
      <c r="CV134" s="265"/>
      <c r="CW134" s="265"/>
      <c r="CX134" s="265"/>
      <c r="CY134" s="265"/>
      <c r="CZ134" s="265"/>
      <c r="DA134" s="265"/>
      <c r="DB134" s="265"/>
      <c r="DC134" s="265"/>
      <c r="DD134" s="265"/>
      <c r="DE134" s="265"/>
      <c r="DF134" s="265"/>
      <c r="DG134" s="265"/>
      <c r="DH134" s="265"/>
      <c r="DI134" s="265"/>
      <c r="DJ134" s="265"/>
      <c r="DK134" s="265"/>
      <c r="DL134" s="265"/>
      <c r="DM134" s="265"/>
      <c r="DN134" s="265"/>
      <c r="DO134" s="265"/>
      <c r="DP134" s="237"/>
      <c r="DQ134" s="237"/>
      <c r="DR134" s="237"/>
      <c r="DS134" s="237"/>
      <c r="DT134" s="237"/>
      <c r="DU134" s="237"/>
      <c r="DV134" s="237"/>
      <c r="DW134" s="237"/>
      <c r="DX134" s="237"/>
      <c r="DY134" s="237"/>
      <c r="DZ134" s="237"/>
      <c r="EA134" s="226"/>
    </row>
    <row r="135" spans="1:131" ht="14.25" hidden="1" x14ac:dyDescent="0.15">
      <c r="AU135" s="268"/>
      <c r="AV135" s="268"/>
      <c r="AW135" s="268"/>
      <c r="AX135" s="268"/>
      <c r="AY135" s="268"/>
      <c r="AZ135" s="268"/>
      <c r="BA135" s="268"/>
      <c r="BB135" s="268"/>
      <c r="BC135" s="268"/>
      <c r="BD135" s="268"/>
      <c r="BE135" s="268"/>
      <c r="BF135" s="268"/>
      <c r="BG135" s="268"/>
      <c r="BH135" s="268"/>
      <c r="BI135" s="268"/>
      <c r="BJ135" s="268"/>
      <c r="BK135" s="268"/>
      <c r="BL135" s="268"/>
      <c r="BM135" s="268"/>
      <c r="BN135" s="268"/>
      <c r="BO135" s="268"/>
      <c r="BP135" s="268"/>
      <c r="BQ135" s="268"/>
      <c r="BR135" s="268"/>
      <c r="BS135" s="268"/>
      <c r="BT135" s="268"/>
      <c r="BU135" s="268"/>
      <c r="BV135" s="268"/>
      <c r="BW135" s="268"/>
      <c r="BX135" s="268"/>
      <c r="BY135" s="268"/>
      <c r="BZ135" s="268"/>
      <c r="CA135" s="268"/>
      <c r="CB135" s="268"/>
      <c r="CC135" s="268"/>
      <c r="CD135" s="268"/>
      <c r="CE135" s="268"/>
      <c r="CF135" s="268"/>
      <c r="CG135" s="268"/>
      <c r="CH135" s="268"/>
      <c r="CI135" s="268"/>
      <c r="CJ135" s="268"/>
      <c r="CK135" s="268"/>
      <c r="CL135" s="268"/>
      <c r="CM135" s="268"/>
      <c r="CN135" s="268"/>
      <c r="CO135" s="268"/>
      <c r="CP135" s="268"/>
      <c r="CQ135" s="268"/>
      <c r="CR135" s="268"/>
      <c r="CS135" s="268"/>
      <c r="CT135" s="268"/>
      <c r="CU135" s="268"/>
      <c r="CV135" s="268"/>
      <c r="CW135" s="268"/>
      <c r="CX135" s="268"/>
      <c r="CY135" s="268"/>
      <c r="CZ135" s="268"/>
      <c r="DA135" s="268"/>
      <c r="DB135" s="268"/>
      <c r="DC135" s="268"/>
      <c r="DD135" s="268"/>
      <c r="DE135" s="268"/>
      <c r="DF135" s="268"/>
      <c r="DG135" s="268"/>
      <c r="DH135" s="268"/>
      <c r="DI135" s="268"/>
      <c r="DJ135" s="268"/>
      <c r="DK135" s="268"/>
      <c r="DL135" s="268"/>
      <c r="DM135" s="268"/>
      <c r="DN135" s="268"/>
      <c r="DO135" s="268"/>
      <c r="DP135" s="268"/>
      <c r="DQ135" s="268"/>
      <c r="DR135" s="268"/>
      <c r="DS135" s="268"/>
      <c r="DT135" s="268"/>
      <c r="DU135" s="268"/>
      <c r="DV135" s="268"/>
      <c r="DW135" s="268"/>
      <c r="DX135" s="268"/>
      <c r="DY135" s="268"/>
      <c r="DZ135" s="268"/>
    </row>
    <row r="136" spans="1:131" hidden="1" x14ac:dyDescent="0.15"/>
  </sheetData>
  <sheetProtection algorithmName="SHA-512" hashValue="2YSnoRpAJT7bpJjQ/xsjGrZvaMv2F0t9pa4ZsLCybXV3NkeI5sPGG9JVlBCGj+SeB2QUG33n54Mv9dpFtHlmtQ==" saltValue="xBgLfG0hZ6n4Ov4Q5/skJA==" spinCount="100000" sheet="1" objects="1" scenarios="1" formatRows="0"/>
  <mergeCells count="2033">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DB9:DF9"/>
    <mergeCell ref="DG9:DK9"/>
    <mergeCell ref="DL9:DP9"/>
    <mergeCell ref="DQ9:DU9"/>
    <mergeCell ref="DV9:DZ9"/>
    <mergeCell ref="B10:P10"/>
    <mergeCell ref="Q10:U10"/>
    <mergeCell ref="V10:Z10"/>
    <mergeCell ref="AA10:AE10"/>
    <mergeCell ref="AF10:AJ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B60:P60"/>
    <mergeCell ref="Q60:U60"/>
    <mergeCell ref="V60:Z60"/>
    <mergeCell ref="AA60:AE60"/>
    <mergeCell ref="AF60:AJ60"/>
    <mergeCell ref="BE59:BI59"/>
    <mergeCell ref="BS59:CG59"/>
    <mergeCell ref="CH59:CL59"/>
    <mergeCell ref="CM59:CQ59"/>
    <mergeCell ref="CR59:CV59"/>
    <mergeCell ref="CW59:DA59"/>
    <mergeCell ref="AP60:AT60"/>
    <mergeCell ref="AU60:AY60"/>
    <mergeCell ref="AZ60:BD60"/>
    <mergeCell ref="BE60:BI60"/>
    <mergeCell ref="BS60:CG60"/>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B61:P61"/>
    <mergeCell ref="Q61:U61"/>
    <mergeCell ref="AA59:AE59"/>
    <mergeCell ref="AF59:AJ59"/>
    <mergeCell ref="AA61:AE61"/>
    <mergeCell ref="AF61:AJ61"/>
    <mergeCell ref="AK61:AO61"/>
    <mergeCell ref="AP61:AT61"/>
    <mergeCell ref="CH60:CL60"/>
    <mergeCell ref="CM60:CQ60"/>
    <mergeCell ref="CR60:CV60"/>
    <mergeCell ref="CW60:DA60"/>
    <mergeCell ref="DB60:DF60"/>
    <mergeCell ref="DG60:DK60"/>
    <mergeCell ref="AK60:AO60"/>
    <mergeCell ref="DV59:DZ59"/>
    <mergeCell ref="DV60:DZ60"/>
    <mergeCell ref="AK59:AO59"/>
    <mergeCell ref="AP59:AT59"/>
    <mergeCell ref="AU59:AY59"/>
    <mergeCell ref="AZ59:BD59"/>
    <mergeCell ref="DV61:DZ61"/>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CH62:CL62"/>
    <mergeCell ref="CM62:CQ62"/>
    <mergeCell ref="CR62:CV62"/>
    <mergeCell ref="DL63:DP63"/>
    <mergeCell ref="DQ63:DU63"/>
    <mergeCell ref="DV63:DZ63"/>
    <mergeCell ref="B62:P62"/>
    <mergeCell ref="Q62:U62"/>
    <mergeCell ref="V62:Z62"/>
    <mergeCell ref="AA62:AE62"/>
    <mergeCell ref="AF62:AJ62"/>
    <mergeCell ref="AK62:AO62"/>
    <mergeCell ref="AP62:AT62"/>
    <mergeCell ref="AU62:AY62"/>
    <mergeCell ref="AZ62:BD62"/>
    <mergeCell ref="V61:Z61"/>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AP63:AT63"/>
    <mergeCell ref="AU63:AY63"/>
    <mergeCell ref="AZ63:BD63"/>
    <mergeCell ref="BE63:BI63"/>
    <mergeCell ref="BJ63:BN63"/>
    <mergeCell ref="BS63:CG63"/>
    <mergeCell ref="CR61:CV61"/>
    <mergeCell ref="CW61:DA61"/>
    <mergeCell ref="DB61:DF61"/>
    <mergeCell ref="DG61:DK61"/>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CW66:DA66"/>
    <mergeCell ref="DB66:DF66"/>
    <mergeCell ref="DG66:DK66"/>
    <mergeCell ref="DL66:DP66"/>
    <mergeCell ref="DQ66:DU66"/>
    <mergeCell ref="DV66:DZ66"/>
    <mergeCell ref="AU66:AY67"/>
    <mergeCell ref="AZ66:BD67"/>
    <mergeCell ref="BS66:CG66"/>
    <mergeCell ref="CH66:CL66"/>
    <mergeCell ref="CM66:CQ66"/>
    <mergeCell ref="CR66:CV66"/>
    <mergeCell ref="BS67:CG67"/>
    <mergeCell ref="CH67:CL67"/>
    <mergeCell ref="CM67:CQ67"/>
    <mergeCell ref="CR67:CV67"/>
    <mergeCell ref="AP68:AT68"/>
    <mergeCell ref="AU68:AY68"/>
    <mergeCell ref="AZ68:BD68"/>
    <mergeCell ref="BS68:CG68"/>
    <mergeCell ref="CH68:CL68"/>
    <mergeCell ref="CM68:CQ68"/>
    <mergeCell ref="B68:P68"/>
    <mergeCell ref="Q68:U68"/>
    <mergeCell ref="V68:Z68"/>
    <mergeCell ref="AA68:AE68"/>
    <mergeCell ref="AF68:AJ68"/>
    <mergeCell ref="AK68:AO68"/>
    <mergeCell ref="CW67:DA67"/>
    <mergeCell ref="DB67:DF67"/>
    <mergeCell ref="DG67:DK67"/>
    <mergeCell ref="DL67:DP67"/>
    <mergeCell ref="DQ67:DU67"/>
    <mergeCell ref="DG69:DK69"/>
    <mergeCell ref="DL69:DP69"/>
    <mergeCell ref="DQ69:DU69"/>
    <mergeCell ref="DV69:DZ69"/>
    <mergeCell ref="B70:P70"/>
    <mergeCell ref="Q70:U70"/>
    <mergeCell ref="V70:Z70"/>
    <mergeCell ref="AA70:AE70"/>
    <mergeCell ref="AF70:AJ70"/>
    <mergeCell ref="AK70:AO70"/>
    <mergeCell ref="BS69:CG69"/>
    <mergeCell ref="CH69:CL69"/>
    <mergeCell ref="CM69:CQ69"/>
    <mergeCell ref="CR69:CV69"/>
    <mergeCell ref="CW69:DA69"/>
    <mergeCell ref="DB69:DF69"/>
    <mergeCell ref="DV68:DZ68"/>
    <mergeCell ref="B69:P69"/>
    <mergeCell ref="Q69:U69"/>
    <mergeCell ref="V69:Z69"/>
    <mergeCell ref="AA69:AE69"/>
    <mergeCell ref="AF69:AJ69"/>
    <mergeCell ref="AK69:AO69"/>
    <mergeCell ref="AP69:AT69"/>
    <mergeCell ref="AU69:AY69"/>
    <mergeCell ref="AZ69:BD69"/>
    <mergeCell ref="CR68:CV68"/>
    <mergeCell ref="CW68:DA68"/>
    <mergeCell ref="DB68:DF68"/>
    <mergeCell ref="DG68:DK68"/>
    <mergeCell ref="DL68:DP68"/>
    <mergeCell ref="DQ68:DU68"/>
    <mergeCell ref="DV70:DZ70"/>
    <mergeCell ref="B71:P71"/>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AP72:AT72"/>
    <mergeCell ref="AU72:AY72"/>
    <mergeCell ref="AZ72:BD72"/>
    <mergeCell ref="BS72:CG72"/>
    <mergeCell ref="CH72:CL72"/>
    <mergeCell ref="CM72:CQ72"/>
    <mergeCell ref="DG71:DK71"/>
    <mergeCell ref="DL71:DP71"/>
    <mergeCell ref="DQ71:DU71"/>
    <mergeCell ref="DV71:DZ71"/>
    <mergeCell ref="B72:P72"/>
    <mergeCell ref="Q72:U72"/>
    <mergeCell ref="V72:Z72"/>
    <mergeCell ref="AA72:AE72"/>
    <mergeCell ref="AF72:AJ72"/>
    <mergeCell ref="AK72:AO72"/>
    <mergeCell ref="BS71:CG71"/>
    <mergeCell ref="CH71:CL71"/>
    <mergeCell ref="CM71:CQ71"/>
    <mergeCell ref="CR71:CV71"/>
    <mergeCell ref="CW71:DA71"/>
    <mergeCell ref="DB71:DF71"/>
    <mergeCell ref="DG73:DK73"/>
    <mergeCell ref="DL73:DP73"/>
    <mergeCell ref="DQ73:DU73"/>
    <mergeCell ref="DV73:DZ73"/>
    <mergeCell ref="B74:P74"/>
    <mergeCell ref="Q74:U74"/>
    <mergeCell ref="V74:Z74"/>
    <mergeCell ref="AA74:AE74"/>
    <mergeCell ref="AF74:AJ74"/>
    <mergeCell ref="AK74:AO74"/>
    <mergeCell ref="BS73:CG73"/>
    <mergeCell ref="CH73:CL73"/>
    <mergeCell ref="CM73:CQ73"/>
    <mergeCell ref="CR73:CV73"/>
    <mergeCell ref="CW73:DA73"/>
    <mergeCell ref="DB73:DF73"/>
    <mergeCell ref="DV72:DZ72"/>
    <mergeCell ref="B73:P73"/>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B75:P75"/>
    <mergeCell ref="Q75:U75"/>
    <mergeCell ref="V75:Z75"/>
    <mergeCell ref="AA75:AE75"/>
    <mergeCell ref="AF75:AJ75"/>
    <mergeCell ref="AK75:AO75"/>
    <mergeCell ref="AP75:AT75"/>
    <mergeCell ref="AU75:AY75"/>
    <mergeCell ref="AZ75:BD75"/>
    <mergeCell ref="CR74:CV74"/>
    <mergeCell ref="CW74:DA74"/>
    <mergeCell ref="DB74:DF74"/>
    <mergeCell ref="DG74:DK74"/>
    <mergeCell ref="DL74:DP74"/>
    <mergeCell ref="DQ74:DU74"/>
    <mergeCell ref="AP74:AT74"/>
    <mergeCell ref="AU74:AY74"/>
    <mergeCell ref="AZ74:BD74"/>
    <mergeCell ref="BS74:CG74"/>
    <mergeCell ref="CH74:CL74"/>
    <mergeCell ref="CM74:CQ74"/>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s>
  <phoneticPr fontId="2"/>
  <pageMargins left="0.59055118110236227" right="0" top="0.59055118110236227" bottom="0.59055118110236227" header="0.39370078740157483" footer="0.39370078740157483"/>
  <pageSetup paperSize="8" scale="39" orientation="portrait" horizontalDpi="1200" verticalDpi="1200"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DQ110"/>
  <sheetViews>
    <sheetView showGridLines="0" view="pageBreakPreview" zoomScale="70" zoomScaleNormal="85" zoomScaleSheetLayoutView="70" workbookViewId="0"/>
  </sheetViews>
  <sheetFormatPr defaultColWidth="0" defaultRowHeight="13.5" customHeight="1" zeroHeight="1" x14ac:dyDescent="0.15"/>
  <cols>
    <col min="1" max="120" width="2.75" style="271" customWidth="1"/>
    <col min="121" max="121" width="0" style="270" hidden="1" customWidth="1"/>
    <col min="122" max="16384" width="9" style="270" hidden="1"/>
  </cols>
  <sheetData>
    <row r="1" spans="1:120"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70"/>
    </row>
    <row r="17" spans="119:120" x14ac:dyDescent="0.15">
      <c r="DP17" s="270"/>
    </row>
    <row r="18" spans="119:120" x14ac:dyDescent="0.15"/>
    <row r="19" spans="119:120" x14ac:dyDescent="0.15"/>
    <row r="20" spans="119:120" x14ac:dyDescent="0.15">
      <c r="DO20" s="270"/>
      <c r="DP20" s="270"/>
    </row>
    <row r="21" spans="119:120" x14ac:dyDescent="0.15">
      <c r="DP21" s="270"/>
    </row>
    <row r="22" spans="119:120" x14ac:dyDescent="0.15"/>
    <row r="23" spans="119:120" x14ac:dyDescent="0.15">
      <c r="DO23" s="270"/>
      <c r="DP23" s="270"/>
    </row>
    <row r="24" spans="119:120" x14ac:dyDescent="0.15">
      <c r="DP24" s="270"/>
    </row>
    <row r="25" spans="119:120" x14ac:dyDescent="0.15">
      <c r="DP25" s="270"/>
    </row>
    <row r="26" spans="119:120" x14ac:dyDescent="0.15">
      <c r="DO26" s="270"/>
      <c r="DP26" s="270"/>
    </row>
    <row r="27" spans="119:120" x14ac:dyDescent="0.15"/>
    <row r="28" spans="119:120" x14ac:dyDescent="0.15">
      <c r="DO28" s="270"/>
      <c r="DP28" s="270"/>
    </row>
    <row r="29" spans="119:120" x14ac:dyDescent="0.15">
      <c r="DP29" s="270"/>
    </row>
    <row r="30" spans="119:120" x14ac:dyDescent="0.15"/>
    <row r="31" spans="119:120" x14ac:dyDescent="0.15">
      <c r="DO31" s="270"/>
      <c r="DP31" s="270"/>
    </row>
    <row r="32" spans="119:120" x14ac:dyDescent="0.15"/>
    <row r="33" spans="98:120" x14ac:dyDescent="0.15">
      <c r="DO33" s="270"/>
      <c r="DP33" s="270"/>
    </row>
    <row r="34" spans="98:120" x14ac:dyDescent="0.15">
      <c r="DM34" s="270"/>
    </row>
    <row r="35" spans="98:120" x14ac:dyDescent="0.15">
      <c r="CT35" s="270"/>
      <c r="CU35" s="270"/>
      <c r="CV35" s="270"/>
      <c r="CY35" s="270"/>
      <c r="CZ35" s="270"/>
      <c r="DA35" s="270"/>
      <c r="DD35" s="270"/>
      <c r="DE35" s="270"/>
      <c r="DF35" s="270"/>
      <c r="DI35" s="270"/>
      <c r="DJ35" s="270"/>
      <c r="DK35" s="270"/>
      <c r="DM35" s="270"/>
      <c r="DN35" s="270"/>
      <c r="DO35" s="270"/>
      <c r="DP35" s="270"/>
    </row>
    <row r="36" spans="98:120" x14ac:dyDescent="0.15"/>
    <row r="37" spans="98:120" x14ac:dyDescent="0.15">
      <c r="CW37" s="270"/>
      <c r="DB37" s="270"/>
      <c r="DG37" s="270"/>
      <c r="DL37" s="270"/>
      <c r="DP37" s="270"/>
    </row>
    <row r="38" spans="98:120" x14ac:dyDescent="0.15">
      <c r="CT38" s="270"/>
      <c r="CU38" s="270"/>
      <c r="CV38" s="270"/>
      <c r="CW38" s="270"/>
      <c r="CY38" s="270"/>
      <c r="CZ38" s="270"/>
      <c r="DA38" s="270"/>
      <c r="DB38" s="270"/>
      <c r="DD38" s="270"/>
      <c r="DE38" s="270"/>
      <c r="DF38" s="270"/>
      <c r="DG38" s="270"/>
      <c r="DI38" s="270"/>
      <c r="DJ38" s="270"/>
      <c r="DK38" s="270"/>
      <c r="DL38" s="270"/>
      <c r="DN38" s="270"/>
      <c r="DO38" s="270"/>
      <c r="DP38" s="27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70"/>
      <c r="DO49" s="270"/>
      <c r="DP49" s="27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70"/>
      <c r="CS63" s="270"/>
      <c r="CX63" s="270"/>
      <c r="DC63" s="270"/>
      <c r="DH63" s="270"/>
    </row>
    <row r="64" spans="22:120" x14ac:dyDescent="0.15">
      <c r="V64" s="270"/>
    </row>
    <row r="65" spans="15:120" x14ac:dyDescent="0.15">
      <c r="X65" s="270"/>
      <c r="Z65" s="270"/>
      <c r="AA65" s="270"/>
      <c r="AB65" s="270"/>
      <c r="AC65" s="270"/>
      <c r="AD65" s="270"/>
      <c r="AE65" s="270"/>
      <c r="AF65" s="270"/>
      <c r="AG65" s="270"/>
      <c r="AH65" s="270"/>
      <c r="AI65" s="270"/>
      <c r="AJ65" s="270"/>
      <c r="AK65" s="270"/>
      <c r="AL65" s="270"/>
      <c r="AM65" s="270"/>
      <c r="AN65" s="270"/>
      <c r="AO65" s="270"/>
      <c r="AP65" s="270"/>
      <c r="AQ65" s="270"/>
      <c r="AR65" s="270"/>
      <c r="AS65" s="270"/>
      <c r="AT65" s="270"/>
      <c r="AU65" s="270"/>
      <c r="AV65" s="270"/>
      <c r="AW65" s="270"/>
      <c r="AX65" s="270"/>
      <c r="AY65" s="270"/>
      <c r="AZ65" s="270"/>
      <c r="BA65" s="270"/>
      <c r="BB65" s="270"/>
      <c r="BC65" s="270"/>
      <c r="BD65" s="270"/>
      <c r="BE65" s="270"/>
      <c r="BF65" s="270"/>
      <c r="BG65" s="270"/>
      <c r="BH65" s="270"/>
      <c r="BI65" s="270"/>
      <c r="BJ65" s="270"/>
      <c r="BK65" s="270"/>
      <c r="BL65" s="270"/>
      <c r="BM65" s="270"/>
      <c r="BN65" s="270"/>
      <c r="BO65" s="270"/>
      <c r="BP65" s="270"/>
      <c r="BQ65" s="270"/>
      <c r="BR65" s="270"/>
      <c r="BS65" s="270"/>
      <c r="BT65" s="270"/>
      <c r="BU65" s="270"/>
      <c r="BV65" s="270"/>
      <c r="BW65" s="270"/>
      <c r="BX65" s="270"/>
      <c r="BY65" s="270"/>
      <c r="BZ65" s="270"/>
      <c r="CA65" s="270"/>
      <c r="CB65" s="270"/>
      <c r="CC65" s="270"/>
      <c r="CD65" s="270"/>
      <c r="CE65" s="270"/>
      <c r="CF65" s="270"/>
      <c r="CG65" s="270"/>
      <c r="CH65" s="270"/>
      <c r="CI65" s="270"/>
      <c r="CJ65" s="270"/>
      <c r="CK65" s="270"/>
      <c r="CL65" s="270"/>
      <c r="CM65" s="270"/>
      <c r="CN65" s="270"/>
      <c r="CO65" s="270"/>
      <c r="CP65" s="270"/>
      <c r="CQ65" s="270"/>
      <c r="CR65" s="270"/>
      <c r="CU65" s="270"/>
      <c r="CZ65" s="270"/>
      <c r="DE65" s="270"/>
      <c r="DJ65" s="270"/>
    </row>
    <row r="66" spans="15:120" x14ac:dyDescent="0.15">
      <c r="Q66" s="270"/>
      <c r="S66" s="270"/>
      <c r="U66" s="270"/>
      <c r="DM66" s="270"/>
    </row>
    <row r="67" spans="15:120" x14ac:dyDescent="0.15">
      <c r="O67" s="270"/>
      <c r="P67" s="270"/>
      <c r="R67" s="270"/>
      <c r="T67" s="270"/>
      <c r="Y67" s="270"/>
      <c r="CT67" s="270"/>
      <c r="CV67" s="270"/>
      <c r="CW67" s="270"/>
      <c r="CY67" s="270"/>
      <c r="DA67" s="270"/>
      <c r="DB67" s="270"/>
      <c r="DD67" s="270"/>
      <c r="DF67" s="270"/>
      <c r="DG67" s="270"/>
      <c r="DI67" s="270"/>
      <c r="DK67" s="270"/>
      <c r="DL67" s="270"/>
      <c r="DN67" s="270"/>
      <c r="DO67" s="270"/>
      <c r="DP67" s="270"/>
    </row>
    <row r="68" spans="15:120" x14ac:dyDescent="0.15"/>
    <row r="69" spans="15:120" x14ac:dyDescent="0.15"/>
    <row r="70" spans="15:120" x14ac:dyDescent="0.15"/>
    <row r="71" spans="15:120" x14ac:dyDescent="0.15"/>
    <row r="72" spans="15:120" x14ac:dyDescent="0.15">
      <c r="DP72" s="270"/>
    </row>
    <row r="73" spans="15:120" x14ac:dyDescent="0.15">
      <c r="DP73" s="27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70"/>
      <c r="CX96" s="270"/>
      <c r="DC96" s="270"/>
      <c r="DH96" s="270"/>
    </row>
    <row r="97" spans="24:120" x14ac:dyDescent="0.15">
      <c r="CS97" s="270"/>
      <c r="CX97" s="270"/>
      <c r="DC97" s="270"/>
      <c r="DH97" s="270"/>
      <c r="DP97" s="271" t="s">
        <v>497</v>
      </c>
    </row>
    <row r="98" spans="24:120" hidden="1" x14ac:dyDescent="0.15">
      <c r="CS98" s="270"/>
      <c r="CX98" s="270"/>
      <c r="DC98" s="270"/>
      <c r="DH98" s="270"/>
    </row>
    <row r="99" spans="24:120" hidden="1" x14ac:dyDescent="0.15">
      <c r="CS99" s="270"/>
      <c r="CX99" s="270"/>
      <c r="DC99" s="270"/>
      <c r="DH99" s="270"/>
    </row>
    <row r="100" spans="24:120" hidden="1" x14ac:dyDescent="0.15"/>
    <row r="101" spans="24:120" ht="12" hidden="1" customHeight="1" x14ac:dyDescent="0.15">
      <c r="X101" s="270"/>
      <c r="Y101" s="270"/>
      <c r="Z101" s="270"/>
      <c r="AA101" s="270"/>
      <c r="AB101" s="270"/>
      <c r="AC101" s="270"/>
      <c r="AD101" s="270"/>
      <c r="AE101" s="270"/>
      <c r="AF101" s="270"/>
      <c r="AG101" s="270"/>
      <c r="AH101" s="270"/>
      <c r="AI101" s="270"/>
      <c r="AJ101" s="270"/>
      <c r="AK101" s="270"/>
      <c r="AL101" s="270"/>
      <c r="AM101" s="270"/>
      <c r="AN101" s="270"/>
      <c r="AO101" s="270"/>
      <c r="AP101" s="270"/>
      <c r="AQ101" s="270"/>
      <c r="AR101" s="270"/>
      <c r="AS101" s="270"/>
      <c r="AT101" s="270"/>
      <c r="AU101" s="270"/>
      <c r="AV101" s="270"/>
      <c r="AW101" s="270"/>
      <c r="AX101" s="270"/>
      <c r="AY101" s="270"/>
      <c r="AZ101" s="270"/>
      <c r="BA101" s="270"/>
      <c r="BB101" s="270"/>
      <c r="BC101" s="270"/>
      <c r="BD101" s="270"/>
      <c r="BE101" s="270"/>
      <c r="BF101" s="270"/>
      <c r="BG101" s="270"/>
      <c r="BH101" s="270"/>
      <c r="BI101" s="270"/>
      <c r="BJ101" s="270"/>
      <c r="BK101" s="270"/>
      <c r="BL101" s="270"/>
      <c r="BM101" s="270"/>
      <c r="BN101" s="270"/>
      <c r="BO101" s="270"/>
      <c r="BP101" s="270"/>
      <c r="BQ101" s="270"/>
      <c r="BR101" s="270"/>
      <c r="BS101" s="270"/>
      <c r="BT101" s="270"/>
      <c r="BU101" s="270"/>
      <c r="BV101" s="270"/>
      <c r="BW101" s="270"/>
      <c r="BX101" s="270"/>
      <c r="BY101" s="270"/>
      <c r="BZ101" s="270"/>
      <c r="CA101" s="270"/>
      <c r="CB101" s="270"/>
      <c r="CC101" s="270"/>
      <c r="CD101" s="270"/>
      <c r="CE101" s="270"/>
      <c r="CF101" s="270"/>
      <c r="CG101" s="270"/>
      <c r="CH101" s="270"/>
      <c r="CI101" s="270"/>
      <c r="CJ101" s="270"/>
      <c r="CK101" s="270"/>
      <c r="CL101" s="270"/>
      <c r="CM101" s="270"/>
      <c r="CN101" s="270"/>
      <c r="CO101" s="270"/>
      <c r="CP101" s="270"/>
      <c r="CQ101" s="270"/>
      <c r="CR101" s="270"/>
      <c r="CU101" s="270"/>
      <c r="CZ101" s="270"/>
      <c r="DE101" s="270"/>
      <c r="DJ101" s="270"/>
    </row>
    <row r="102" spans="24:120" ht="1.5" hidden="1" customHeight="1" x14ac:dyDescent="0.15">
      <c r="CU102" s="270"/>
      <c r="CZ102" s="270"/>
      <c r="DE102" s="270"/>
      <c r="DJ102" s="270"/>
      <c r="DM102" s="270"/>
    </row>
    <row r="103" spans="24:120" hidden="1" x14ac:dyDescent="0.15">
      <c r="CT103" s="270"/>
      <c r="CV103" s="270"/>
      <c r="CW103" s="270"/>
      <c r="CY103" s="270"/>
      <c r="DA103" s="270"/>
      <c r="DB103" s="270"/>
      <c r="DD103" s="270"/>
      <c r="DF103" s="270"/>
      <c r="DG103" s="270"/>
      <c r="DI103" s="270"/>
      <c r="DK103" s="270"/>
      <c r="DL103" s="270"/>
      <c r="DM103" s="270"/>
      <c r="DN103" s="270"/>
      <c r="DO103" s="270"/>
      <c r="DP103" s="270"/>
    </row>
    <row r="104" spans="24:120" hidden="1" x14ac:dyDescent="0.15">
      <c r="CV104" s="270"/>
      <c r="CW104" s="270"/>
      <c r="DA104" s="270"/>
      <c r="DB104" s="270"/>
      <c r="DF104" s="270"/>
      <c r="DG104" s="270"/>
      <c r="DK104" s="270"/>
      <c r="DL104" s="270"/>
      <c r="DN104" s="270"/>
      <c r="DO104" s="270"/>
      <c r="DP104" s="27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DkxpS2sSqrPcMGwQfaTAh6lsZTj3m/Zs2B/D9yZwjZvp+JkwaSG/ltoDSFwL7v4iQhSlp+0/+wCQ5849IfcgrQ==" saltValue="XRroCOROaNbKWtGW8yyW+A=="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A1:DL103"/>
  <sheetViews>
    <sheetView showGridLines="0" zoomScale="70" zoomScaleNormal="70" zoomScaleSheetLayoutView="55" workbookViewId="0"/>
  </sheetViews>
  <sheetFormatPr defaultColWidth="0" defaultRowHeight="13.5" customHeight="1" zeroHeight="1" x14ac:dyDescent="0.15"/>
  <cols>
    <col min="1" max="116" width="2.625" style="271" customWidth="1"/>
    <col min="117" max="16384" width="9" style="270" hidden="1"/>
  </cols>
  <sheetData>
    <row r="1" spans="2:116"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row>
    <row r="2" spans="2:116" x14ac:dyDescent="0.15"/>
    <row r="3" spans="2:116" x14ac:dyDescent="0.15"/>
    <row r="4" spans="2:116" x14ac:dyDescent="0.15">
      <c r="R4" s="270"/>
      <c r="S4" s="270"/>
      <c r="T4" s="270"/>
      <c r="U4" s="270"/>
      <c r="V4" s="270"/>
      <c r="W4" s="270"/>
      <c r="X4" s="270"/>
      <c r="Y4" s="270"/>
      <c r="Z4" s="270"/>
      <c r="AA4" s="270"/>
      <c r="AB4" s="270"/>
      <c r="AC4" s="270"/>
      <c r="AD4" s="270"/>
      <c r="AE4" s="270"/>
      <c r="AF4" s="270"/>
      <c r="AG4" s="270"/>
      <c r="AH4" s="270"/>
      <c r="AI4" s="270"/>
      <c r="AJ4" s="270"/>
      <c r="AK4" s="270"/>
      <c r="AL4" s="270"/>
      <c r="AM4" s="270"/>
      <c r="AN4" s="270"/>
      <c r="AO4" s="270"/>
      <c r="AP4" s="270"/>
      <c r="AQ4" s="270"/>
      <c r="AR4" s="270"/>
      <c r="AS4" s="270"/>
      <c r="AT4" s="270"/>
      <c r="AU4" s="270"/>
      <c r="AV4" s="270"/>
      <c r="AW4" s="270"/>
      <c r="AX4" s="270"/>
      <c r="AY4" s="270"/>
      <c r="AZ4" s="270"/>
      <c r="BA4" s="270"/>
      <c r="BB4" s="270"/>
      <c r="BC4" s="270"/>
      <c r="BD4" s="270"/>
      <c r="BE4" s="270"/>
      <c r="BF4" s="270"/>
      <c r="BG4" s="270"/>
      <c r="BH4" s="270"/>
      <c r="BI4" s="270"/>
      <c r="BJ4" s="270"/>
      <c r="BK4" s="270"/>
      <c r="BL4" s="270"/>
      <c r="BM4" s="270"/>
      <c r="BN4" s="270"/>
      <c r="BO4" s="270"/>
      <c r="BP4" s="270"/>
      <c r="BQ4" s="270"/>
      <c r="BR4" s="270"/>
      <c r="BS4" s="270"/>
      <c r="BT4" s="270"/>
      <c r="BU4" s="270"/>
      <c r="BV4" s="270"/>
      <c r="BW4" s="270"/>
      <c r="BX4" s="270"/>
      <c r="BY4" s="270"/>
      <c r="BZ4" s="270"/>
      <c r="CA4" s="270"/>
      <c r="CB4" s="270"/>
      <c r="CC4" s="270"/>
      <c r="CD4" s="270"/>
      <c r="CE4" s="270"/>
      <c r="CF4" s="270"/>
      <c r="CG4" s="270"/>
      <c r="CH4" s="270"/>
      <c r="CI4" s="270"/>
      <c r="CJ4" s="270"/>
      <c r="CK4" s="270"/>
      <c r="CL4" s="270"/>
      <c r="CM4" s="270"/>
      <c r="CN4" s="270"/>
      <c r="CO4" s="270"/>
      <c r="CP4" s="270"/>
      <c r="CQ4" s="270"/>
      <c r="CR4" s="270"/>
      <c r="CS4" s="270"/>
      <c r="CT4" s="270"/>
      <c r="CU4" s="270"/>
      <c r="CV4" s="270"/>
      <c r="CW4" s="270"/>
      <c r="CX4" s="270"/>
      <c r="CY4" s="270"/>
      <c r="CZ4" s="270"/>
      <c r="DA4" s="270"/>
      <c r="DB4" s="270"/>
      <c r="DC4" s="270"/>
      <c r="DD4" s="270"/>
      <c r="DE4" s="270"/>
      <c r="DF4" s="270"/>
      <c r="DG4" s="270"/>
      <c r="DH4" s="270"/>
      <c r="DI4" s="270"/>
      <c r="DJ4" s="270"/>
      <c r="DK4" s="270"/>
      <c r="DL4" s="270"/>
    </row>
    <row r="5" spans="2:116" x14ac:dyDescent="0.15">
      <c r="R5" s="270"/>
      <c r="S5" s="270"/>
      <c r="T5" s="270"/>
      <c r="U5" s="270"/>
      <c r="V5" s="270"/>
      <c r="W5" s="270"/>
      <c r="X5" s="270"/>
      <c r="Y5" s="270"/>
      <c r="Z5" s="270"/>
      <c r="AA5" s="270"/>
      <c r="AB5" s="270"/>
      <c r="AC5" s="270"/>
      <c r="AD5" s="270"/>
      <c r="AE5" s="270"/>
      <c r="AF5" s="270"/>
      <c r="AG5" s="270"/>
      <c r="AH5" s="270"/>
      <c r="AI5" s="270"/>
      <c r="AJ5" s="270"/>
      <c r="AK5" s="270"/>
      <c r="AL5" s="270"/>
      <c r="AM5" s="270"/>
      <c r="AN5" s="270"/>
      <c r="AO5" s="270"/>
      <c r="AP5" s="270"/>
      <c r="AQ5" s="270"/>
      <c r="AR5" s="270"/>
      <c r="AS5" s="270"/>
      <c r="AT5" s="270"/>
      <c r="AU5" s="270"/>
      <c r="AV5" s="270"/>
      <c r="AW5" s="270"/>
      <c r="AX5" s="270"/>
      <c r="AY5" s="270"/>
      <c r="AZ5" s="270"/>
      <c r="BA5" s="270"/>
      <c r="BB5" s="270"/>
      <c r="BC5" s="270"/>
      <c r="BD5" s="270"/>
      <c r="BE5" s="270"/>
      <c r="BF5" s="270"/>
      <c r="BG5" s="270"/>
      <c r="BH5" s="270"/>
      <c r="BI5" s="270"/>
      <c r="BJ5" s="270"/>
      <c r="BK5" s="270"/>
      <c r="BL5" s="270"/>
      <c r="BM5" s="270"/>
      <c r="BN5" s="270"/>
      <c r="BO5" s="270"/>
      <c r="BP5" s="270"/>
      <c r="BQ5" s="270"/>
      <c r="BR5" s="270"/>
      <c r="BS5" s="270"/>
      <c r="BT5" s="270"/>
      <c r="BU5" s="270"/>
      <c r="BV5" s="270"/>
      <c r="BW5" s="270"/>
      <c r="BX5" s="270"/>
      <c r="BY5" s="270"/>
      <c r="BZ5" s="270"/>
      <c r="CA5" s="270"/>
      <c r="CB5" s="270"/>
      <c r="CC5" s="270"/>
      <c r="CD5" s="270"/>
      <c r="CE5" s="270"/>
      <c r="CF5" s="270"/>
      <c r="CG5" s="270"/>
      <c r="CH5" s="270"/>
      <c r="CI5" s="270"/>
      <c r="CJ5" s="270"/>
      <c r="CK5" s="270"/>
      <c r="CL5" s="270"/>
      <c r="CM5" s="270"/>
      <c r="CN5" s="270"/>
      <c r="CO5" s="270"/>
      <c r="CP5" s="270"/>
      <c r="CQ5" s="270"/>
      <c r="CR5" s="270"/>
      <c r="CS5" s="270"/>
      <c r="CT5" s="270"/>
      <c r="CU5" s="270"/>
      <c r="CV5" s="270"/>
      <c r="CW5" s="270"/>
      <c r="CX5" s="270"/>
      <c r="CY5" s="270"/>
      <c r="CZ5" s="270"/>
      <c r="DA5" s="270"/>
      <c r="DB5" s="270"/>
      <c r="DC5" s="270"/>
      <c r="DD5" s="270"/>
      <c r="DE5" s="270"/>
      <c r="DF5" s="270"/>
      <c r="DG5" s="270"/>
      <c r="DH5" s="270"/>
      <c r="DI5" s="270"/>
      <c r="DJ5" s="270"/>
      <c r="DK5" s="270"/>
      <c r="DL5" s="27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70"/>
      <c r="J18" s="270"/>
      <c r="K18" s="270"/>
      <c r="L18" s="270"/>
      <c r="M18" s="270"/>
      <c r="N18" s="270"/>
      <c r="O18" s="270"/>
      <c r="P18" s="270"/>
      <c r="Q18" s="270"/>
      <c r="R18" s="270"/>
      <c r="S18" s="270"/>
      <c r="T18" s="270"/>
      <c r="U18" s="270"/>
      <c r="V18" s="270"/>
      <c r="W18" s="270"/>
      <c r="X18" s="270"/>
      <c r="Y18" s="270"/>
      <c r="Z18" s="270"/>
      <c r="AA18" s="270"/>
      <c r="AB18" s="270"/>
      <c r="AC18" s="270"/>
      <c r="AD18" s="270"/>
      <c r="AE18" s="270"/>
      <c r="AF18" s="270"/>
      <c r="AG18" s="270"/>
      <c r="AH18" s="270"/>
      <c r="AI18" s="270"/>
      <c r="AJ18" s="270"/>
      <c r="AK18" s="270"/>
      <c r="AL18" s="270"/>
      <c r="AM18" s="270"/>
      <c r="AN18" s="270"/>
      <c r="AO18" s="270"/>
      <c r="AP18" s="270"/>
      <c r="AQ18" s="270"/>
      <c r="AR18" s="270"/>
      <c r="AS18" s="270"/>
      <c r="AT18" s="270"/>
      <c r="AU18" s="270"/>
      <c r="AV18" s="270"/>
      <c r="AW18" s="270"/>
      <c r="AX18" s="270"/>
      <c r="AY18" s="270"/>
      <c r="AZ18" s="270"/>
      <c r="BA18" s="270"/>
      <c r="BB18" s="270"/>
      <c r="BC18" s="270"/>
      <c r="BD18" s="270"/>
      <c r="BE18" s="270"/>
      <c r="BF18" s="270"/>
      <c r="BG18" s="270"/>
      <c r="BH18" s="270"/>
      <c r="BI18" s="270"/>
      <c r="BJ18" s="270"/>
      <c r="BK18" s="270"/>
      <c r="BL18" s="270"/>
      <c r="BM18" s="270"/>
      <c r="BN18" s="270"/>
      <c r="BO18" s="270"/>
      <c r="BP18" s="270"/>
      <c r="BQ18" s="270"/>
      <c r="BR18" s="270"/>
      <c r="BS18" s="270"/>
      <c r="BT18" s="270"/>
      <c r="BU18" s="270"/>
      <c r="BV18" s="270"/>
      <c r="BW18" s="270"/>
      <c r="BX18" s="270"/>
      <c r="BY18" s="270"/>
      <c r="BZ18" s="270"/>
      <c r="CA18" s="270"/>
      <c r="CB18" s="270"/>
      <c r="CC18" s="270"/>
      <c r="CD18" s="270"/>
      <c r="CE18" s="270"/>
      <c r="CF18" s="270"/>
      <c r="CG18" s="270"/>
      <c r="CH18" s="270"/>
      <c r="CI18" s="270"/>
      <c r="CJ18" s="270"/>
      <c r="CK18" s="270"/>
      <c r="CL18" s="270"/>
      <c r="CM18" s="270"/>
      <c r="CN18" s="270"/>
      <c r="CO18" s="270"/>
      <c r="CP18" s="270"/>
      <c r="CQ18" s="270"/>
      <c r="CR18" s="270"/>
      <c r="CS18" s="270"/>
      <c r="CT18" s="270"/>
      <c r="CU18" s="270"/>
      <c r="CV18" s="270"/>
      <c r="CW18" s="270"/>
      <c r="CX18" s="270"/>
      <c r="CY18" s="270"/>
      <c r="CZ18" s="270"/>
      <c r="DA18" s="270"/>
      <c r="DB18" s="270"/>
      <c r="DC18" s="270"/>
      <c r="DD18" s="270"/>
      <c r="DE18" s="270"/>
      <c r="DF18" s="270"/>
      <c r="DG18" s="270"/>
      <c r="DH18" s="270"/>
      <c r="DI18" s="270"/>
      <c r="DJ18" s="270"/>
      <c r="DK18" s="270"/>
      <c r="DL18" s="270"/>
    </row>
    <row r="19" spans="9:116" x14ac:dyDescent="0.15"/>
    <row r="20" spans="9:116" x14ac:dyDescent="0.15"/>
    <row r="21" spans="9:116" x14ac:dyDescent="0.15">
      <c r="DL21" s="270"/>
    </row>
    <row r="22" spans="9:116" x14ac:dyDescent="0.15">
      <c r="DI22" s="270"/>
      <c r="DJ22" s="270"/>
      <c r="DK22" s="270"/>
      <c r="DL22" s="270"/>
    </row>
    <row r="23" spans="9:116" x14ac:dyDescent="0.15">
      <c r="CY23" s="270"/>
      <c r="CZ23" s="270"/>
      <c r="DA23" s="270"/>
      <c r="DB23" s="270"/>
      <c r="DC23" s="270"/>
      <c r="DD23" s="270"/>
      <c r="DE23" s="270"/>
      <c r="DF23" s="270"/>
      <c r="DG23" s="270"/>
      <c r="DH23" s="270"/>
      <c r="DI23" s="270"/>
      <c r="DJ23" s="270"/>
      <c r="DK23" s="270"/>
      <c r="DL23" s="27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70"/>
      <c r="DA35" s="270"/>
      <c r="DB35" s="270"/>
      <c r="DC35" s="270"/>
      <c r="DD35" s="270"/>
      <c r="DE35" s="270"/>
      <c r="DF35" s="270"/>
      <c r="DG35" s="270"/>
      <c r="DH35" s="270"/>
      <c r="DI35" s="270"/>
      <c r="DJ35" s="270"/>
      <c r="DK35" s="270"/>
      <c r="DL35" s="270"/>
    </row>
    <row r="36" spans="15:116" x14ac:dyDescent="0.15"/>
    <row r="37" spans="15:116" x14ac:dyDescent="0.15">
      <c r="DL37" s="270"/>
    </row>
    <row r="38" spans="15:116" x14ac:dyDescent="0.15">
      <c r="DI38" s="270"/>
      <c r="DJ38" s="270"/>
      <c r="DK38" s="270"/>
      <c r="DL38" s="270"/>
    </row>
    <row r="39" spans="15:116" x14ac:dyDescent="0.15"/>
    <row r="40" spans="15:116" x14ac:dyDescent="0.15"/>
    <row r="41" spans="15:116" x14ac:dyDescent="0.15"/>
    <row r="42" spans="15:116" x14ac:dyDescent="0.15"/>
    <row r="43" spans="15:116" x14ac:dyDescent="0.15">
      <c r="O43" s="270"/>
      <c r="P43" s="270"/>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E43" s="270"/>
      <c r="DF43" s="270"/>
      <c r="DG43" s="270"/>
      <c r="DH43" s="270"/>
      <c r="DI43" s="270"/>
      <c r="DJ43" s="270"/>
      <c r="DK43" s="270"/>
      <c r="DL43" s="270"/>
    </row>
    <row r="44" spans="15:116" x14ac:dyDescent="0.15">
      <c r="DL44" s="270"/>
    </row>
    <row r="45" spans="15:116" x14ac:dyDescent="0.15"/>
    <row r="46" spans="15:116" x14ac:dyDescent="0.15">
      <c r="DA46" s="270"/>
      <c r="DB46" s="270"/>
      <c r="DC46" s="270"/>
      <c r="DD46" s="270"/>
      <c r="DE46" s="270"/>
      <c r="DF46" s="270"/>
      <c r="DG46" s="270"/>
      <c r="DH46" s="270"/>
      <c r="DI46" s="270"/>
      <c r="DJ46" s="270"/>
      <c r="DK46" s="270"/>
      <c r="DL46" s="270"/>
    </row>
    <row r="47" spans="15:116" x14ac:dyDescent="0.15"/>
    <row r="48" spans="15:116" x14ac:dyDescent="0.15"/>
    <row r="49" spans="104:116" x14ac:dyDescent="0.15"/>
    <row r="50" spans="104:116" x14ac:dyDescent="0.15">
      <c r="CZ50" s="270"/>
      <c r="DA50" s="270"/>
      <c r="DB50" s="270"/>
      <c r="DC50" s="270"/>
      <c r="DD50" s="270"/>
      <c r="DE50" s="270"/>
      <c r="DF50" s="270"/>
      <c r="DG50" s="270"/>
      <c r="DH50" s="270"/>
      <c r="DI50" s="270"/>
      <c r="DJ50" s="270"/>
      <c r="DK50" s="270"/>
      <c r="DL50" s="270"/>
    </row>
    <row r="51" spans="104:116" x14ac:dyDescent="0.15"/>
    <row r="52" spans="104:116" x14ac:dyDescent="0.15"/>
    <row r="53" spans="104:116" x14ac:dyDescent="0.15">
      <c r="DL53" s="27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70"/>
      <c r="DD67" s="270"/>
      <c r="DE67" s="270"/>
      <c r="DF67" s="270"/>
      <c r="DG67" s="270"/>
      <c r="DH67" s="270"/>
      <c r="DI67" s="270"/>
      <c r="DJ67" s="270"/>
      <c r="DK67" s="270"/>
      <c r="DL67" s="27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ywqGKV/bUQxBYY8sukZmSGQmzmuxCl8nkZGXrLw99SkDy9gSrn8XhMyB8dP99+QClF8egQ5cHdzYyJRzpecNMQ==" saltValue="IdWeHsN38TGhjJuoVr5vNA==" spinCount="100000" sheet="1" objects="1" scenarios="1"/>
  <dataConsolidate/>
  <phoneticPr fontId="2"/>
  <printOptions horizontalCentered="1" verticalCentered="1"/>
  <pageMargins left="0" right="0" top="0" bottom="0" header="0" footer="0"/>
  <pageSetup paperSize="9" scale="46"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A1:AZ74"/>
  <sheetViews>
    <sheetView showGridLines="0" view="pageBreakPreview" zoomScale="70" zoomScaleSheetLayoutView="70" workbookViewId="0"/>
  </sheetViews>
  <sheetFormatPr defaultColWidth="0" defaultRowHeight="13.5" customHeight="1" zeroHeight="1" x14ac:dyDescent="0.15"/>
  <cols>
    <col min="1" max="36" width="2.5" style="272" customWidth="1"/>
    <col min="37" max="44" width="17" style="272" customWidth="1"/>
    <col min="45" max="45" width="6.125" style="279" customWidth="1"/>
    <col min="46" max="46" width="3" style="277" customWidth="1"/>
    <col min="47" max="47" width="19.125" style="272" hidden="1" customWidth="1"/>
    <col min="48" max="52" width="12.625" style="272" hidden="1" customWidth="1"/>
    <col min="53" max="16384" width="8.625" style="272" hidden="1"/>
  </cols>
  <sheetData>
    <row r="1" spans="1:46" x14ac:dyDescent="0.15">
      <c r="AS1" s="273"/>
      <c r="AT1" s="273"/>
    </row>
    <row r="2" spans="1:46" x14ac:dyDescent="0.15">
      <c r="AS2" s="273"/>
      <c r="AT2" s="273"/>
    </row>
    <row r="3" spans="1:46" x14ac:dyDescent="0.15">
      <c r="AS3" s="273"/>
      <c r="AT3" s="273"/>
    </row>
    <row r="4" spans="1:46" x14ac:dyDescent="0.15">
      <c r="AS4" s="273"/>
      <c r="AT4" s="273"/>
    </row>
    <row r="5" spans="1:46" ht="17.25" x14ac:dyDescent="0.15">
      <c r="A5" s="274" t="s">
        <v>498</v>
      </c>
      <c r="B5" s="275"/>
      <c r="C5" s="275"/>
      <c r="D5" s="275"/>
      <c r="E5" s="275"/>
      <c r="F5" s="275"/>
      <c r="G5" s="275"/>
      <c r="H5" s="275"/>
      <c r="I5" s="275"/>
      <c r="J5" s="275"/>
      <c r="K5" s="275"/>
      <c r="L5" s="275"/>
      <c r="M5" s="275"/>
      <c r="N5" s="275"/>
      <c r="O5" s="275"/>
      <c r="P5" s="275"/>
      <c r="Q5" s="275"/>
      <c r="R5" s="275"/>
      <c r="S5" s="275"/>
      <c r="T5" s="275"/>
      <c r="U5" s="275"/>
      <c r="V5" s="275"/>
      <c r="W5" s="275"/>
      <c r="X5" s="275"/>
      <c r="Y5" s="275"/>
      <c r="Z5" s="275"/>
      <c r="AA5" s="275"/>
      <c r="AB5" s="275"/>
      <c r="AC5" s="275"/>
      <c r="AD5" s="275"/>
      <c r="AE5" s="275"/>
      <c r="AF5" s="275"/>
      <c r="AG5" s="275"/>
      <c r="AH5" s="275"/>
      <c r="AI5" s="275"/>
      <c r="AJ5" s="275"/>
      <c r="AK5" s="275"/>
      <c r="AL5" s="275"/>
      <c r="AM5" s="275"/>
      <c r="AN5" s="275"/>
      <c r="AO5" s="275"/>
      <c r="AP5" s="275"/>
      <c r="AQ5" s="275"/>
      <c r="AR5" s="275"/>
      <c r="AS5" s="276"/>
    </row>
    <row r="6" spans="1:46" x14ac:dyDescent="0.15">
      <c r="A6" s="277"/>
      <c r="B6" s="273"/>
      <c r="C6" s="273"/>
      <c r="D6" s="273"/>
      <c r="E6" s="273"/>
      <c r="F6" s="273"/>
      <c r="G6" s="273"/>
      <c r="H6" s="273"/>
      <c r="I6" s="273"/>
      <c r="J6" s="273"/>
      <c r="K6" s="273"/>
      <c r="L6" s="273"/>
      <c r="M6" s="273"/>
      <c r="N6" s="273"/>
      <c r="O6" s="273"/>
      <c r="P6" s="273"/>
      <c r="Q6" s="273"/>
      <c r="R6" s="273"/>
      <c r="S6" s="273"/>
      <c r="T6" s="273"/>
      <c r="U6" s="273"/>
      <c r="V6" s="273"/>
      <c r="W6" s="273"/>
      <c r="X6" s="273"/>
      <c r="Y6" s="273"/>
      <c r="Z6" s="273"/>
      <c r="AA6" s="273"/>
      <c r="AB6" s="273"/>
      <c r="AC6" s="273"/>
      <c r="AD6" s="273"/>
      <c r="AE6" s="273"/>
      <c r="AF6" s="273"/>
      <c r="AG6" s="273"/>
      <c r="AH6" s="273"/>
      <c r="AI6" s="273"/>
      <c r="AJ6" s="273"/>
      <c r="AK6" s="278" t="s">
        <v>499</v>
      </c>
      <c r="AL6" s="278"/>
      <c r="AM6" s="278"/>
      <c r="AN6" s="278"/>
      <c r="AO6" s="273"/>
      <c r="AP6" s="273"/>
      <c r="AQ6" s="273"/>
      <c r="AR6" s="273"/>
    </row>
    <row r="7" spans="1:46" x14ac:dyDescent="0.15">
      <c r="A7" s="277"/>
      <c r="B7" s="273"/>
      <c r="C7" s="273"/>
      <c r="D7" s="273"/>
      <c r="E7" s="273"/>
      <c r="F7" s="273"/>
      <c r="G7" s="273"/>
      <c r="H7" s="273"/>
      <c r="I7" s="273"/>
      <c r="J7" s="273"/>
      <c r="K7" s="273"/>
      <c r="L7" s="273"/>
      <c r="M7" s="273"/>
      <c r="N7" s="273"/>
      <c r="O7" s="273"/>
      <c r="P7" s="273"/>
      <c r="Q7" s="273"/>
      <c r="R7" s="273"/>
      <c r="S7" s="273"/>
      <c r="T7" s="273"/>
      <c r="U7" s="273"/>
      <c r="V7" s="273"/>
      <c r="W7" s="273"/>
      <c r="X7" s="273"/>
      <c r="Y7" s="273"/>
      <c r="Z7" s="273"/>
      <c r="AA7" s="273"/>
      <c r="AB7" s="273"/>
      <c r="AC7" s="273"/>
      <c r="AD7" s="273"/>
      <c r="AE7" s="273"/>
      <c r="AF7" s="273"/>
      <c r="AG7" s="273"/>
      <c r="AH7" s="273"/>
      <c r="AI7" s="273"/>
      <c r="AJ7" s="273"/>
      <c r="AK7" s="280"/>
      <c r="AL7" s="281"/>
      <c r="AM7" s="281"/>
      <c r="AN7" s="282"/>
      <c r="AO7" s="1193" t="s">
        <v>500</v>
      </c>
      <c r="AP7" s="283"/>
      <c r="AQ7" s="284" t="s">
        <v>501</v>
      </c>
      <c r="AR7" s="285"/>
    </row>
    <row r="8" spans="1:46" x14ac:dyDescent="0.15">
      <c r="A8" s="277"/>
      <c r="B8" s="273"/>
      <c r="C8" s="273"/>
      <c r="D8" s="273"/>
      <c r="E8" s="273"/>
      <c r="F8" s="273"/>
      <c r="G8" s="273"/>
      <c r="H8" s="273"/>
      <c r="I8" s="273"/>
      <c r="J8" s="273"/>
      <c r="K8" s="273"/>
      <c r="L8" s="273"/>
      <c r="M8" s="273"/>
      <c r="N8" s="273"/>
      <c r="O8" s="273"/>
      <c r="P8" s="273"/>
      <c r="Q8" s="273"/>
      <c r="R8" s="273"/>
      <c r="S8" s="273"/>
      <c r="T8" s="273"/>
      <c r="U8" s="273"/>
      <c r="V8" s="273"/>
      <c r="W8" s="273"/>
      <c r="X8" s="273"/>
      <c r="Y8" s="273"/>
      <c r="Z8" s="273"/>
      <c r="AA8" s="273"/>
      <c r="AB8" s="273"/>
      <c r="AC8" s="273"/>
      <c r="AD8" s="273"/>
      <c r="AE8" s="273"/>
      <c r="AF8" s="273"/>
      <c r="AG8" s="273"/>
      <c r="AH8" s="273"/>
      <c r="AI8" s="273"/>
      <c r="AJ8" s="273"/>
      <c r="AK8" s="286"/>
      <c r="AL8" s="287"/>
      <c r="AM8" s="287"/>
      <c r="AN8" s="288"/>
      <c r="AO8" s="1194"/>
      <c r="AP8" s="289" t="s">
        <v>502</v>
      </c>
      <c r="AQ8" s="290" t="s">
        <v>503</v>
      </c>
      <c r="AR8" s="291" t="s">
        <v>504</v>
      </c>
    </row>
    <row r="9" spans="1:46" x14ac:dyDescent="0.15">
      <c r="A9" s="277"/>
      <c r="B9" s="273"/>
      <c r="C9" s="273"/>
      <c r="D9" s="273"/>
      <c r="E9" s="273"/>
      <c r="F9" s="273"/>
      <c r="G9" s="273"/>
      <c r="H9" s="273"/>
      <c r="I9" s="273"/>
      <c r="J9" s="273"/>
      <c r="K9" s="273"/>
      <c r="L9" s="273"/>
      <c r="M9" s="273"/>
      <c r="N9" s="273"/>
      <c r="O9" s="273"/>
      <c r="P9" s="273"/>
      <c r="Q9" s="273"/>
      <c r="R9" s="273"/>
      <c r="S9" s="273"/>
      <c r="T9" s="273"/>
      <c r="U9" s="273"/>
      <c r="V9" s="273"/>
      <c r="W9" s="273"/>
      <c r="X9" s="273"/>
      <c r="Y9" s="273"/>
      <c r="Z9" s="273"/>
      <c r="AA9" s="273"/>
      <c r="AB9" s="273"/>
      <c r="AC9" s="273"/>
      <c r="AD9" s="273"/>
      <c r="AE9" s="273"/>
      <c r="AF9" s="273"/>
      <c r="AG9" s="273"/>
      <c r="AH9" s="273"/>
      <c r="AI9" s="273"/>
      <c r="AJ9" s="273"/>
      <c r="AK9" s="1207" t="s">
        <v>505</v>
      </c>
      <c r="AL9" s="1208"/>
      <c r="AM9" s="1208"/>
      <c r="AN9" s="1209"/>
      <c r="AO9" s="292">
        <v>402240</v>
      </c>
      <c r="AP9" s="292">
        <v>124340</v>
      </c>
      <c r="AQ9" s="293">
        <v>216903</v>
      </c>
      <c r="AR9" s="294">
        <v>-42.7</v>
      </c>
    </row>
    <row r="10" spans="1:46" x14ac:dyDescent="0.15">
      <c r="A10" s="277"/>
      <c r="B10" s="273"/>
      <c r="C10" s="273"/>
      <c r="D10" s="273"/>
      <c r="E10" s="273"/>
      <c r="F10" s="273"/>
      <c r="G10" s="273"/>
      <c r="H10" s="273"/>
      <c r="I10" s="273"/>
      <c r="J10" s="273"/>
      <c r="K10" s="273"/>
      <c r="L10" s="273"/>
      <c r="M10" s="273"/>
      <c r="N10" s="273"/>
      <c r="O10" s="273"/>
      <c r="P10" s="273"/>
      <c r="Q10" s="273"/>
      <c r="R10" s="273"/>
      <c r="S10" s="273"/>
      <c r="T10" s="273"/>
      <c r="U10" s="273"/>
      <c r="V10" s="273"/>
      <c r="W10" s="273"/>
      <c r="X10" s="273"/>
      <c r="Y10" s="273"/>
      <c r="Z10" s="273"/>
      <c r="AA10" s="273"/>
      <c r="AB10" s="273"/>
      <c r="AC10" s="273"/>
      <c r="AD10" s="273"/>
      <c r="AE10" s="273"/>
      <c r="AF10" s="273"/>
      <c r="AG10" s="273"/>
      <c r="AH10" s="273"/>
      <c r="AI10" s="273"/>
      <c r="AJ10" s="273"/>
      <c r="AK10" s="1207" t="s">
        <v>506</v>
      </c>
      <c r="AL10" s="1208"/>
      <c r="AM10" s="1208"/>
      <c r="AN10" s="1209"/>
      <c r="AO10" s="295">
        <v>87765</v>
      </c>
      <c r="AP10" s="295">
        <v>27130</v>
      </c>
      <c r="AQ10" s="296">
        <v>28917</v>
      </c>
      <c r="AR10" s="297">
        <v>-6.2</v>
      </c>
    </row>
    <row r="11" spans="1:46" ht="13.5" customHeight="1" x14ac:dyDescent="0.15">
      <c r="A11" s="277"/>
      <c r="B11" s="273"/>
      <c r="C11" s="273"/>
      <c r="D11" s="273"/>
      <c r="E11" s="273"/>
      <c r="F11" s="273"/>
      <c r="G11" s="273"/>
      <c r="H11" s="273"/>
      <c r="I11" s="273"/>
      <c r="J11" s="273"/>
      <c r="K11" s="273"/>
      <c r="L11" s="273"/>
      <c r="M11" s="273"/>
      <c r="N11" s="273"/>
      <c r="O11" s="273"/>
      <c r="P11" s="273"/>
      <c r="Q11" s="273"/>
      <c r="R11" s="273"/>
      <c r="S11" s="273"/>
      <c r="T11" s="273"/>
      <c r="U11" s="273"/>
      <c r="V11" s="273"/>
      <c r="W11" s="273"/>
      <c r="X11" s="273"/>
      <c r="Y11" s="273"/>
      <c r="Z11" s="273"/>
      <c r="AA11" s="273"/>
      <c r="AB11" s="273"/>
      <c r="AC11" s="273"/>
      <c r="AD11" s="273"/>
      <c r="AE11" s="273"/>
      <c r="AF11" s="273"/>
      <c r="AG11" s="273"/>
      <c r="AH11" s="273"/>
      <c r="AI11" s="273"/>
      <c r="AJ11" s="273"/>
      <c r="AK11" s="1207" t="s">
        <v>507</v>
      </c>
      <c r="AL11" s="1208"/>
      <c r="AM11" s="1208"/>
      <c r="AN11" s="1209"/>
      <c r="AO11" s="295">
        <v>55022</v>
      </c>
      <c r="AP11" s="295">
        <v>17008</v>
      </c>
      <c r="AQ11" s="296">
        <v>25458</v>
      </c>
      <c r="AR11" s="297">
        <v>-33.200000000000003</v>
      </c>
    </row>
    <row r="12" spans="1:46" ht="13.5" customHeight="1" x14ac:dyDescent="0.15">
      <c r="A12" s="277"/>
      <c r="B12" s="273"/>
      <c r="C12" s="273"/>
      <c r="D12" s="273"/>
      <c r="E12" s="273"/>
      <c r="F12" s="273"/>
      <c r="G12" s="273"/>
      <c r="H12" s="273"/>
      <c r="I12" s="273"/>
      <c r="J12" s="273"/>
      <c r="K12" s="273"/>
      <c r="L12" s="273"/>
      <c r="M12" s="273"/>
      <c r="N12" s="273"/>
      <c r="O12" s="273"/>
      <c r="P12" s="273"/>
      <c r="Q12" s="273"/>
      <c r="R12" s="273"/>
      <c r="S12" s="273"/>
      <c r="T12" s="273"/>
      <c r="U12" s="273"/>
      <c r="V12" s="273"/>
      <c r="W12" s="273"/>
      <c r="X12" s="273"/>
      <c r="Y12" s="273"/>
      <c r="Z12" s="273"/>
      <c r="AA12" s="273"/>
      <c r="AB12" s="273"/>
      <c r="AC12" s="273"/>
      <c r="AD12" s="273"/>
      <c r="AE12" s="273"/>
      <c r="AF12" s="273"/>
      <c r="AG12" s="273"/>
      <c r="AH12" s="273"/>
      <c r="AI12" s="273"/>
      <c r="AJ12" s="273"/>
      <c r="AK12" s="1207" t="s">
        <v>508</v>
      </c>
      <c r="AL12" s="1208"/>
      <c r="AM12" s="1208"/>
      <c r="AN12" s="1209"/>
      <c r="AO12" s="295" t="s">
        <v>509</v>
      </c>
      <c r="AP12" s="295" t="s">
        <v>509</v>
      </c>
      <c r="AQ12" s="296">
        <v>3963</v>
      </c>
      <c r="AR12" s="297" t="s">
        <v>509</v>
      </c>
    </row>
    <row r="13" spans="1:46" ht="13.5" customHeight="1" x14ac:dyDescent="0.15">
      <c r="A13" s="277"/>
      <c r="B13" s="273"/>
      <c r="C13" s="273"/>
      <c r="D13" s="273"/>
      <c r="E13" s="273"/>
      <c r="F13" s="273"/>
      <c r="G13" s="273"/>
      <c r="H13" s="273"/>
      <c r="I13" s="273"/>
      <c r="J13" s="273"/>
      <c r="K13" s="273"/>
      <c r="L13" s="273"/>
      <c r="M13" s="273"/>
      <c r="N13" s="273"/>
      <c r="O13" s="273"/>
      <c r="P13" s="273"/>
      <c r="Q13" s="273"/>
      <c r="R13" s="273"/>
      <c r="S13" s="273"/>
      <c r="T13" s="273"/>
      <c r="U13" s="273"/>
      <c r="V13" s="273"/>
      <c r="W13" s="273"/>
      <c r="X13" s="273"/>
      <c r="Y13" s="273"/>
      <c r="Z13" s="273"/>
      <c r="AA13" s="273"/>
      <c r="AB13" s="273"/>
      <c r="AC13" s="273"/>
      <c r="AD13" s="273"/>
      <c r="AE13" s="273"/>
      <c r="AF13" s="273"/>
      <c r="AG13" s="273"/>
      <c r="AH13" s="273"/>
      <c r="AI13" s="273"/>
      <c r="AJ13" s="273"/>
      <c r="AK13" s="1207" t="s">
        <v>510</v>
      </c>
      <c r="AL13" s="1208"/>
      <c r="AM13" s="1208"/>
      <c r="AN13" s="1209"/>
      <c r="AO13" s="295" t="s">
        <v>509</v>
      </c>
      <c r="AP13" s="295" t="s">
        <v>509</v>
      </c>
      <c r="AQ13" s="296" t="s">
        <v>509</v>
      </c>
      <c r="AR13" s="297" t="s">
        <v>509</v>
      </c>
    </row>
    <row r="14" spans="1:46" ht="13.5" customHeight="1" x14ac:dyDescent="0.15">
      <c r="A14" s="277"/>
      <c r="B14" s="273"/>
      <c r="C14" s="273"/>
      <c r="D14" s="273"/>
      <c r="E14" s="273"/>
      <c r="F14" s="273"/>
      <c r="G14" s="273"/>
      <c r="H14" s="273"/>
      <c r="I14" s="273"/>
      <c r="J14" s="273"/>
      <c r="K14" s="273"/>
      <c r="L14" s="273"/>
      <c r="M14" s="273"/>
      <c r="N14" s="273"/>
      <c r="O14" s="273"/>
      <c r="P14" s="273"/>
      <c r="Q14" s="273"/>
      <c r="R14" s="273"/>
      <c r="S14" s="273"/>
      <c r="T14" s="273"/>
      <c r="U14" s="273"/>
      <c r="V14" s="273"/>
      <c r="W14" s="273"/>
      <c r="X14" s="273"/>
      <c r="Y14" s="273"/>
      <c r="Z14" s="273"/>
      <c r="AA14" s="273"/>
      <c r="AB14" s="273"/>
      <c r="AC14" s="273"/>
      <c r="AD14" s="273"/>
      <c r="AE14" s="273"/>
      <c r="AF14" s="273"/>
      <c r="AG14" s="273"/>
      <c r="AH14" s="273"/>
      <c r="AI14" s="273"/>
      <c r="AJ14" s="273"/>
      <c r="AK14" s="1207" t="s">
        <v>511</v>
      </c>
      <c r="AL14" s="1208"/>
      <c r="AM14" s="1208"/>
      <c r="AN14" s="1209"/>
      <c r="AO14" s="295">
        <v>6369</v>
      </c>
      <c r="AP14" s="295">
        <v>1969</v>
      </c>
      <c r="AQ14" s="296">
        <v>8580</v>
      </c>
      <c r="AR14" s="297">
        <v>-77.099999999999994</v>
      </c>
    </row>
    <row r="15" spans="1:46" ht="13.5" customHeight="1" x14ac:dyDescent="0.15">
      <c r="A15" s="277"/>
      <c r="B15" s="273"/>
      <c r="C15" s="273"/>
      <c r="D15" s="273"/>
      <c r="E15" s="273"/>
      <c r="F15" s="273"/>
      <c r="G15" s="273"/>
      <c r="H15" s="273"/>
      <c r="I15" s="273"/>
      <c r="J15" s="273"/>
      <c r="K15" s="273"/>
      <c r="L15" s="273"/>
      <c r="M15" s="273"/>
      <c r="N15" s="273"/>
      <c r="O15" s="273"/>
      <c r="P15" s="273"/>
      <c r="Q15" s="273"/>
      <c r="R15" s="273"/>
      <c r="S15" s="273"/>
      <c r="T15" s="273"/>
      <c r="U15" s="273"/>
      <c r="V15" s="273"/>
      <c r="W15" s="273"/>
      <c r="X15" s="273"/>
      <c r="Y15" s="273"/>
      <c r="Z15" s="273"/>
      <c r="AA15" s="273"/>
      <c r="AB15" s="273"/>
      <c r="AC15" s="273"/>
      <c r="AD15" s="273"/>
      <c r="AE15" s="273"/>
      <c r="AF15" s="273"/>
      <c r="AG15" s="273"/>
      <c r="AH15" s="273"/>
      <c r="AI15" s="273"/>
      <c r="AJ15" s="273"/>
      <c r="AK15" s="1207" t="s">
        <v>512</v>
      </c>
      <c r="AL15" s="1208"/>
      <c r="AM15" s="1208"/>
      <c r="AN15" s="1209"/>
      <c r="AO15" s="295">
        <v>23210</v>
      </c>
      <c r="AP15" s="295">
        <v>7175</v>
      </c>
      <c r="AQ15" s="296">
        <v>5076</v>
      </c>
      <c r="AR15" s="297">
        <v>41.4</v>
      </c>
    </row>
    <row r="16" spans="1:46" x14ac:dyDescent="0.15">
      <c r="A16" s="277"/>
      <c r="B16" s="273"/>
      <c r="C16" s="273"/>
      <c r="D16" s="273"/>
      <c r="E16" s="273"/>
      <c r="F16" s="273"/>
      <c r="G16" s="273"/>
      <c r="H16" s="273"/>
      <c r="I16" s="273"/>
      <c r="J16" s="273"/>
      <c r="K16" s="273"/>
      <c r="L16" s="273"/>
      <c r="M16" s="273"/>
      <c r="N16" s="273"/>
      <c r="O16" s="273"/>
      <c r="P16" s="273"/>
      <c r="Q16" s="273"/>
      <c r="R16" s="273"/>
      <c r="S16" s="273"/>
      <c r="T16" s="273"/>
      <c r="U16" s="273"/>
      <c r="V16" s="273"/>
      <c r="W16" s="273"/>
      <c r="X16" s="273"/>
      <c r="Y16" s="273"/>
      <c r="Z16" s="273"/>
      <c r="AA16" s="273"/>
      <c r="AB16" s="273"/>
      <c r="AC16" s="273"/>
      <c r="AD16" s="273"/>
      <c r="AE16" s="273"/>
      <c r="AF16" s="273"/>
      <c r="AG16" s="273"/>
      <c r="AH16" s="273"/>
      <c r="AI16" s="273"/>
      <c r="AJ16" s="273"/>
      <c r="AK16" s="1210" t="s">
        <v>513</v>
      </c>
      <c r="AL16" s="1211"/>
      <c r="AM16" s="1211"/>
      <c r="AN16" s="1212"/>
      <c r="AO16" s="295">
        <v>-39452</v>
      </c>
      <c r="AP16" s="295">
        <v>-12195</v>
      </c>
      <c r="AQ16" s="296">
        <v>-20614</v>
      </c>
      <c r="AR16" s="297">
        <v>-40.799999999999997</v>
      </c>
    </row>
    <row r="17" spans="1:46" x14ac:dyDescent="0.15">
      <c r="A17" s="277"/>
      <c r="B17" s="273"/>
      <c r="C17" s="273"/>
      <c r="D17" s="273"/>
      <c r="E17" s="273"/>
      <c r="F17" s="273"/>
      <c r="G17" s="273"/>
      <c r="H17" s="273"/>
      <c r="I17" s="273"/>
      <c r="J17" s="273"/>
      <c r="K17" s="273"/>
      <c r="L17" s="273"/>
      <c r="M17" s="273"/>
      <c r="N17" s="273"/>
      <c r="O17" s="273"/>
      <c r="P17" s="273"/>
      <c r="Q17" s="273"/>
      <c r="R17" s="273"/>
      <c r="S17" s="273"/>
      <c r="T17" s="273"/>
      <c r="U17" s="273"/>
      <c r="V17" s="273"/>
      <c r="W17" s="273"/>
      <c r="X17" s="273"/>
      <c r="Y17" s="273"/>
      <c r="Z17" s="273"/>
      <c r="AA17" s="273"/>
      <c r="AB17" s="273"/>
      <c r="AC17" s="273"/>
      <c r="AD17" s="273"/>
      <c r="AE17" s="273"/>
      <c r="AF17" s="273"/>
      <c r="AG17" s="273"/>
      <c r="AH17" s="273"/>
      <c r="AI17" s="273"/>
      <c r="AJ17" s="273"/>
      <c r="AK17" s="1210" t="s">
        <v>181</v>
      </c>
      <c r="AL17" s="1211"/>
      <c r="AM17" s="1211"/>
      <c r="AN17" s="1212"/>
      <c r="AO17" s="295">
        <v>535154</v>
      </c>
      <c r="AP17" s="295">
        <v>165426</v>
      </c>
      <c r="AQ17" s="296">
        <v>268284</v>
      </c>
      <c r="AR17" s="297">
        <v>-38.299999999999997</v>
      </c>
    </row>
    <row r="18" spans="1:46" x14ac:dyDescent="0.15">
      <c r="A18" s="277"/>
      <c r="B18" s="273"/>
      <c r="C18" s="273"/>
      <c r="D18" s="273"/>
      <c r="E18" s="273"/>
      <c r="F18" s="273"/>
      <c r="G18" s="273"/>
      <c r="H18" s="273"/>
      <c r="I18" s="273"/>
      <c r="J18" s="273"/>
      <c r="K18" s="273"/>
      <c r="L18" s="273"/>
      <c r="M18" s="273"/>
      <c r="N18" s="273"/>
      <c r="O18" s="273"/>
      <c r="P18" s="273"/>
      <c r="Q18" s="273"/>
      <c r="R18" s="273"/>
      <c r="S18" s="273"/>
      <c r="T18" s="273"/>
      <c r="U18" s="273"/>
      <c r="V18" s="273"/>
      <c r="W18" s="273"/>
      <c r="X18" s="273"/>
      <c r="Y18" s="273"/>
      <c r="Z18" s="273"/>
      <c r="AA18" s="273"/>
      <c r="AB18" s="273"/>
      <c r="AC18" s="273"/>
      <c r="AD18" s="273"/>
      <c r="AE18" s="273"/>
      <c r="AF18" s="273"/>
      <c r="AG18" s="273"/>
      <c r="AH18" s="273"/>
      <c r="AI18" s="273"/>
      <c r="AJ18" s="273"/>
      <c r="AK18" s="273"/>
      <c r="AL18" s="273"/>
      <c r="AM18" s="273"/>
      <c r="AN18" s="273"/>
      <c r="AO18" s="273"/>
      <c r="AP18" s="273"/>
      <c r="AQ18" s="298"/>
      <c r="AR18" s="298"/>
    </row>
    <row r="19" spans="1:46" x14ac:dyDescent="0.15">
      <c r="A19" s="277"/>
      <c r="B19" s="273"/>
      <c r="C19" s="273"/>
      <c r="D19" s="273"/>
      <c r="E19" s="273"/>
      <c r="F19" s="273"/>
      <c r="G19" s="273"/>
      <c r="H19" s="273"/>
      <c r="I19" s="273"/>
      <c r="J19" s="273"/>
      <c r="K19" s="273"/>
      <c r="L19" s="273"/>
      <c r="M19" s="273"/>
      <c r="N19" s="273"/>
      <c r="O19" s="273"/>
      <c r="P19" s="273"/>
      <c r="Q19" s="273"/>
      <c r="R19" s="273"/>
      <c r="S19" s="273"/>
      <c r="T19" s="273"/>
      <c r="U19" s="273"/>
      <c r="V19" s="273"/>
      <c r="W19" s="273"/>
      <c r="X19" s="273"/>
      <c r="Y19" s="273"/>
      <c r="Z19" s="273"/>
      <c r="AA19" s="273"/>
      <c r="AB19" s="273"/>
      <c r="AC19" s="273"/>
      <c r="AD19" s="273"/>
      <c r="AE19" s="273"/>
      <c r="AF19" s="273"/>
      <c r="AG19" s="273"/>
      <c r="AH19" s="273"/>
      <c r="AI19" s="273"/>
      <c r="AJ19" s="273"/>
      <c r="AK19" s="273" t="s">
        <v>514</v>
      </c>
      <c r="AL19" s="273"/>
      <c r="AM19" s="273"/>
      <c r="AN19" s="273"/>
      <c r="AO19" s="273"/>
      <c r="AP19" s="273"/>
      <c r="AQ19" s="273"/>
      <c r="AR19" s="273"/>
    </row>
    <row r="20" spans="1:46" x14ac:dyDescent="0.15">
      <c r="A20" s="277"/>
      <c r="B20" s="273"/>
      <c r="C20" s="273"/>
      <c r="D20" s="273"/>
      <c r="E20" s="273"/>
      <c r="F20" s="273"/>
      <c r="G20" s="273"/>
      <c r="H20" s="273"/>
      <c r="I20" s="273"/>
      <c r="J20" s="273"/>
      <c r="K20" s="273"/>
      <c r="L20" s="273"/>
      <c r="M20" s="273"/>
      <c r="N20" s="273"/>
      <c r="O20" s="273"/>
      <c r="P20" s="273"/>
      <c r="Q20" s="273"/>
      <c r="R20" s="273"/>
      <c r="S20" s="273"/>
      <c r="T20" s="273"/>
      <c r="U20" s="273"/>
      <c r="V20" s="273"/>
      <c r="W20" s="273"/>
      <c r="X20" s="273"/>
      <c r="Y20" s="273"/>
      <c r="Z20" s="273"/>
      <c r="AA20" s="273"/>
      <c r="AB20" s="273"/>
      <c r="AC20" s="273"/>
      <c r="AD20" s="273"/>
      <c r="AE20" s="273"/>
      <c r="AF20" s="273"/>
      <c r="AG20" s="273"/>
      <c r="AH20" s="273"/>
      <c r="AI20" s="273"/>
      <c r="AJ20" s="273"/>
      <c r="AK20" s="299"/>
      <c r="AL20" s="300"/>
      <c r="AM20" s="300"/>
      <c r="AN20" s="301"/>
      <c r="AO20" s="302" t="s">
        <v>515</v>
      </c>
      <c r="AP20" s="303" t="s">
        <v>516</v>
      </c>
      <c r="AQ20" s="304" t="s">
        <v>517</v>
      </c>
      <c r="AR20" s="305"/>
    </row>
    <row r="21" spans="1:46" s="311" customFormat="1" x14ac:dyDescent="0.15">
      <c r="A21" s="306"/>
      <c r="B21" s="278"/>
      <c r="C21" s="278"/>
      <c r="D21" s="278"/>
      <c r="E21" s="278"/>
      <c r="F21" s="278"/>
      <c r="G21" s="278"/>
      <c r="H21" s="278"/>
      <c r="I21" s="278"/>
      <c r="J21" s="278"/>
      <c r="K21" s="278"/>
      <c r="L21" s="278"/>
      <c r="M21" s="278"/>
      <c r="N21" s="278"/>
      <c r="O21" s="278"/>
      <c r="P21" s="278"/>
      <c r="Q21" s="278"/>
      <c r="R21" s="278"/>
      <c r="S21" s="278"/>
      <c r="T21" s="278"/>
      <c r="U21" s="278"/>
      <c r="V21" s="278"/>
      <c r="W21" s="278"/>
      <c r="X21" s="278"/>
      <c r="Y21" s="278"/>
      <c r="Z21" s="278"/>
      <c r="AA21" s="278"/>
      <c r="AB21" s="278"/>
      <c r="AC21" s="278"/>
      <c r="AD21" s="278"/>
      <c r="AE21" s="278"/>
      <c r="AF21" s="278"/>
      <c r="AG21" s="278"/>
      <c r="AH21" s="278"/>
      <c r="AI21" s="278"/>
      <c r="AJ21" s="278"/>
      <c r="AK21" s="1204" t="s">
        <v>518</v>
      </c>
      <c r="AL21" s="1205"/>
      <c r="AM21" s="1205"/>
      <c r="AN21" s="1206"/>
      <c r="AO21" s="307">
        <v>14.22</v>
      </c>
      <c r="AP21" s="308">
        <v>24.83</v>
      </c>
      <c r="AQ21" s="309">
        <v>-10.61</v>
      </c>
      <c r="AR21" s="278"/>
      <c r="AS21" s="310"/>
      <c r="AT21" s="306"/>
    </row>
    <row r="22" spans="1:46" s="311" customFormat="1" x14ac:dyDescent="0.15">
      <c r="A22" s="306"/>
      <c r="B22" s="278"/>
      <c r="C22" s="278"/>
      <c r="D22" s="278"/>
      <c r="E22" s="278"/>
      <c r="F22" s="278"/>
      <c r="G22" s="278"/>
      <c r="H22" s="278"/>
      <c r="I22" s="278"/>
      <c r="J22" s="278"/>
      <c r="K22" s="278"/>
      <c r="L22" s="278"/>
      <c r="M22" s="278"/>
      <c r="N22" s="278"/>
      <c r="O22" s="278"/>
      <c r="P22" s="278"/>
      <c r="Q22" s="278"/>
      <c r="R22" s="278"/>
      <c r="S22" s="278"/>
      <c r="T22" s="278"/>
      <c r="U22" s="278"/>
      <c r="V22" s="278"/>
      <c r="W22" s="278"/>
      <c r="X22" s="278"/>
      <c r="Y22" s="278"/>
      <c r="Z22" s="278"/>
      <c r="AA22" s="278"/>
      <c r="AB22" s="278"/>
      <c r="AC22" s="278"/>
      <c r="AD22" s="278"/>
      <c r="AE22" s="278"/>
      <c r="AF22" s="278"/>
      <c r="AG22" s="278"/>
      <c r="AH22" s="278"/>
      <c r="AI22" s="278"/>
      <c r="AJ22" s="278"/>
      <c r="AK22" s="1204" t="s">
        <v>519</v>
      </c>
      <c r="AL22" s="1205"/>
      <c r="AM22" s="1205"/>
      <c r="AN22" s="1206"/>
      <c r="AO22" s="312">
        <v>96.7</v>
      </c>
      <c r="AP22" s="313">
        <v>94</v>
      </c>
      <c r="AQ22" s="314">
        <v>2.7</v>
      </c>
      <c r="AR22" s="298"/>
      <c r="AS22" s="310"/>
      <c r="AT22" s="306"/>
    </row>
    <row r="23" spans="1:46" s="311" customFormat="1" x14ac:dyDescent="0.15">
      <c r="A23" s="306"/>
      <c r="B23" s="278"/>
      <c r="C23" s="278"/>
      <c r="D23" s="278"/>
      <c r="E23" s="278"/>
      <c r="F23" s="278"/>
      <c r="G23" s="278"/>
      <c r="H23" s="278"/>
      <c r="I23" s="278"/>
      <c r="J23" s="278"/>
      <c r="K23" s="278"/>
      <c r="L23" s="278"/>
      <c r="M23" s="278"/>
      <c r="N23" s="278"/>
      <c r="O23" s="278"/>
      <c r="P23" s="278"/>
      <c r="Q23" s="278"/>
      <c r="R23" s="278"/>
      <c r="S23" s="278"/>
      <c r="T23" s="278"/>
      <c r="U23" s="278"/>
      <c r="V23" s="278"/>
      <c r="W23" s="278"/>
      <c r="X23" s="278"/>
      <c r="Y23" s="278"/>
      <c r="Z23" s="278"/>
      <c r="AA23" s="278"/>
      <c r="AB23" s="278"/>
      <c r="AC23" s="278"/>
      <c r="AD23" s="278"/>
      <c r="AE23" s="278"/>
      <c r="AF23" s="278"/>
      <c r="AG23" s="278"/>
      <c r="AH23" s="278"/>
      <c r="AI23" s="278"/>
      <c r="AJ23" s="278"/>
      <c r="AK23" s="278"/>
      <c r="AL23" s="278"/>
      <c r="AM23" s="278"/>
      <c r="AN23" s="278"/>
      <c r="AO23" s="278"/>
      <c r="AP23" s="298"/>
      <c r="AQ23" s="298"/>
      <c r="AR23" s="298"/>
      <c r="AS23" s="310"/>
      <c r="AT23" s="306"/>
    </row>
    <row r="24" spans="1:46" s="311" customFormat="1" x14ac:dyDescent="0.15">
      <c r="A24" s="306"/>
      <c r="B24" s="278"/>
      <c r="C24" s="278"/>
      <c r="D24" s="278"/>
      <c r="E24" s="278"/>
      <c r="F24" s="278"/>
      <c r="G24" s="278"/>
      <c r="H24" s="278"/>
      <c r="I24" s="278"/>
      <c r="J24" s="278"/>
      <c r="K24" s="278"/>
      <c r="L24" s="278"/>
      <c r="M24" s="278"/>
      <c r="N24" s="278"/>
      <c r="O24" s="278"/>
      <c r="P24" s="278"/>
      <c r="Q24" s="278"/>
      <c r="R24" s="278"/>
      <c r="S24" s="278"/>
      <c r="T24" s="278"/>
      <c r="U24" s="278"/>
      <c r="V24" s="278"/>
      <c r="W24" s="278"/>
      <c r="X24" s="278"/>
      <c r="Y24" s="278"/>
      <c r="Z24" s="278"/>
      <c r="AA24" s="278"/>
      <c r="AB24" s="278"/>
      <c r="AC24" s="278"/>
      <c r="AD24" s="278"/>
      <c r="AE24" s="278"/>
      <c r="AF24" s="278"/>
      <c r="AG24" s="278"/>
      <c r="AH24" s="278"/>
      <c r="AI24" s="278"/>
      <c r="AJ24" s="278"/>
      <c r="AK24" s="278"/>
      <c r="AL24" s="278"/>
      <c r="AM24" s="278"/>
      <c r="AN24" s="278"/>
      <c r="AO24" s="278"/>
      <c r="AP24" s="298"/>
      <c r="AQ24" s="298"/>
      <c r="AR24" s="298"/>
      <c r="AS24" s="310"/>
      <c r="AT24" s="306"/>
    </row>
    <row r="25" spans="1:46" s="311" customFormat="1" x14ac:dyDescent="0.15">
      <c r="A25" s="315"/>
      <c r="B25" s="316"/>
      <c r="C25" s="316"/>
      <c r="D25" s="316"/>
      <c r="E25" s="316"/>
      <c r="F25" s="316"/>
      <c r="G25" s="316"/>
      <c r="H25" s="316"/>
      <c r="I25" s="316"/>
      <c r="J25" s="316"/>
      <c r="K25" s="316"/>
      <c r="L25" s="316"/>
      <c r="M25" s="316"/>
      <c r="N25" s="316"/>
      <c r="O25" s="316"/>
      <c r="P25" s="316"/>
      <c r="Q25" s="316"/>
      <c r="R25" s="316"/>
      <c r="S25" s="316"/>
      <c r="T25" s="316"/>
      <c r="U25" s="316"/>
      <c r="V25" s="316"/>
      <c r="W25" s="316"/>
      <c r="X25" s="316"/>
      <c r="Y25" s="316"/>
      <c r="Z25" s="316"/>
      <c r="AA25" s="316"/>
      <c r="AB25" s="316"/>
      <c r="AC25" s="316"/>
      <c r="AD25" s="316"/>
      <c r="AE25" s="316"/>
      <c r="AF25" s="316"/>
      <c r="AG25" s="316"/>
      <c r="AH25" s="316"/>
      <c r="AI25" s="316"/>
      <c r="AJ25" s="316"/>
      <c r="AK25" s="316"/>
      <c r="AL25" s="316"/>
      <c r="AM25" s="316"/>
      <c r="AN25" s="316"/>
      <c r="AO25" s="316"/>
      <c r="AP25" s="317"/>
      <c r="AQ25" s="317"/>
      <c r="AR25" s="317"/>
      <c r="AS25" s="318"/>
      <c r="AT25" s="306"/>
    </row>
    <row r="26" spans="1:46" s="311" customFormat="1" x14ac:dyDescent="0.15">
      <c r="A26" s="278" t="s">
        <v>520</v>
      </c>
      <c r="B26" s="278"/>
      <c r="C26" s="278"/>
      <c r="D26" s="278"/>
      <c r="E26" s="278"/>
      <c r="F26" s="278"/>
      <c r="G26" s="278"/>
      <c r="H26" s="278"/>
      <c r="I26" s="278"/>
      <c r="J26" s="278"/>
      <c r="K26" s="278"/>
      <c r="L26" s="278"/>
      <c r="M26" s="278"/>
      <c r="N26" s="278"/>
      <c r="O26" s="278"/>
      <c r="P26" s="278"/>
      <c r="Q26" s="278"/>
      <c r="R26" s="278"/>
      <c r="S26" s="278"/>
      <c r="T26" s="278"/>
      <c r="U26" s="278"/>
      <c r="V26" s="278"/>
      <c r="W26" s="278"/>
      <c r="X26" s="278"/>
      <c r="Y26" s="278"/>
      <c r="Z26" s="278"/>
      <c r="AA26" s="278"/>
      <c r="AB26" s="278"/>
      <c r="AC26" s="278"/>
      <c r="AD26" s="278"/>
      <c r="AE26" s="278"/>
      <c r="AF26" s="278"/>
      <c r="AG26" s="278"/>
      <c r="AH26" s="278"/>
      <c r="AI26" s="278"/>
      <c r="AJ26" s="278"/>
      <c r="AK26" s="278"/>
      <c r="AL26" s="278"/>
      <c r="AM26" s="278"/>
      <c r="AN26" s="278"/>
      <c r="AO26" s="278"/>
      <c r="AP26" s="298"/>
      <c r="AQ26" s="298"/>
      <c r="AR26" s="298"/>
      <c r="AS26" s="278"/>
      <c r="AT26" s="278"/>
    </row>
    <row r="27" spans="1:46" x14ac:dyDescent="0.15">
      <c r="A27" s="319" t="s">
        <v>521</v>
      </c>
      <c r="AO27" s="273"/>
      <c r="AP27" s="273"/>
      <c r="AQ27" s="273"/>
      <c r="AR27" s="273"/>
      <c r="AS27" s="273"/>
      <c r="AT27" s="273"/>
    </row>
    <row r="28" spans="1:46" ht="17.25" x14ac:dyDescent="0.15">
      <c r="A28" s="274" t="s">
        <v>522</v>
      </c>
      <c r="B28" s="275"/>
      <c r="C28" s="275"/>
      <c r="D28" s="275"/>
      <c r="E28" s="275"/>
      <c r="F28" s="275"/>
      <c r="G28" s="275"/>
      <c r="H28" s="275"/>
      <c r="I28" s="275"/>
      <c r="J28" s="275"/>
      <c r="K28" s="275"/>
      <c r="L28" s="275"/>
      <c r="M28" s="275"/>
      <c r="N28" s="275"/>
      <c r="O28" s="275"/>
      <c r="P28" s="275"/>
      <c r="Q28" s="275"/>
      <c r="R28" s="275"/>
      <c r="S28" s="275"/>
      <c r="T28" s="275"/>
      <c r="U28" s="275"/>
      <c r="V28" s="275"/>
      <c r="W28" s="275"/>
      <c r="X28" s="275"/>
      <c r="Y28" s="275"/>
      <c r="Z28" s="275"/>
      <c r="AA28" s="275"/>
      <c r="AB28" s="275"/>
      <c r="AC28" s="275"/>
      <c r="AD28" s="275"/>
      <c r="AE28" s="275"/>
      <c r="AF28" s="275"/>
      <c r="AG28" s="275"/>
      <c r="AH28" s="275"/>
      <c r="AI28" s="275"/>
      <c r="AJ28" s="275"/>
      <c r="AK28" s="275"/>
      <c r="AL28" s="275"/>
      <c r="AM28" s="275"/>
      <c r="AN28" s="275"/>
      <c r="AO28" s="275"/>
      <c r="AP28" s="275"/>
      <c r="AQ28" s="275"/>
      <c r="AR28" s="275"/>
      <c r="AS28" s="320"/>
    </row>
    <row r="29" spans="1:46" x14ac:dyDescent="0.15">
      <c r="A29" s="277"/>
      <c r="B29" s="273"/>
      <c r="C29" s="273"/>
      <c r="D29" s="273"/>
      <c r="E29" s="273"/>
      <c r="F29" s="273"/>
      <c r="G29" s="273"/>
      <c r="H29" s="273"/>
      <c r="I29" s="273"/>
      <c r="J29" s="273"/>
      <c r="K29" s="273"/>
      <c r="L29" s="273"/>
      <c r="M29" s="273"/>
      <c r="N29" s="273"/>
      <c r="O29" s="273"/>
      <c r="P29" s="273"/>
      <c r="Q29" s="273"/>
      <c r="R29" s="273"/>
      <c r="S29" s="273"/>
      <c r="T29" s="273"/>
      <c r="U29" s="273"/>
      <c r="V29" s="273"/>
      <c r="W29" s="273"/>
      <c r="X29" s="273"/>
      <c r="Y29" s="273"/>
      <c r="Z29" s="273"/>
      <c r="AA29" s="273"/>
      <c r="AB29" s="273"/>
      <c r="AC29" s="273"/>
      <c r="AD29" s="273"/>
      <c r="AE29" s="273"/>
      <c r="AF29" s="273"/>
      <c r="AG29" s="273"/>
      <c r="AH29" s="273"/>
      <c r="AI29" s="273"/>
      <c r="AJ29" s="273"/>
      <c r="AK29" s="278" t="s">
        <v>523</v>
      </c>
      <c r="AL29" s="278"/>
      <c r="AM29" s="278"/>
      <c r="AN29" s="278"/>
      <c r="AO29" s="273"/>
      <c r="AP29" s="273"/>
      <c r="AQ29" s="273"/>
      <c r="AR29" s="273"/>
      <c r="AS29" s="321"/>
    </row>
    <row r="30" spans="1:46" x14ac:dyDescent="0.15">
      <c r="A30" s="277"/>
      <c r="B30" s="273"/>
      <c r="C30" s="273"/>
      <c r="D30" s="273"/>
      <c r="E30" s="273"/>
      <c r="F30" s="273"/>
      <c r="G30" s="273"/>
      <c r="H30" s="273"/>
      <c r="I30" s="273"/>
      <c r="J30" s="273"/>
      <c r="K30" s="273"/>
      <c r="L30" s="273"/>
      <c r="M30" s="273"/>
      <c r="N30" s="273"/>
      <c r="O30" s="273"/>
      <c r="P30" s="273"/>
      <c r="Q30" s="273"/>
      <c r="R30" s="273"/>
      <c r="S30" s="273"/>
      <c r="T30" s="273"/>
      <c r="U30" s="273"/>
      <c r="V30" s="273"/>
      <c r="W30" s="273"/>
      <c r="X30" s="273"/>
      <c r="Y30" s="273"/>
      <c r="Z30" s="273"/>
      <c r="AA30" s="273"/>
      <c r="AB30" s="273"/>
      <c r="AC30" s="273"/>
      <c r="AD30" s="273"/>
      <c r="AE30" s="273"/>
      <c r="AF30" s="273"/>
      <c r="AG30" s="273"/>
      <c r="AH30" s="273"/>
      <c r="AI30" s="273"/>
      <c r="AJ30" s="273"/>
      <c r="AK30" s="280"/>
      <c r="AL30" s="281"/>
      <c r="AM30" s="281"/>
      <c r="AN30" s="282"/>
      <c r="AO30" s="1193" t="s">
        <v>500</v>
      </c>
      <c r="AP30" s="283"/>
      <c r="AQ30" s="284" t="s">
        <v>501</v>
      </c>
      <c r="AR30" s="285"/>
    </row>
    <row r="31" spans="1:46" x14ac:dyDescent="0.15">
      <c r="A31" s="277"/>
      <c r="B31" s="273"/>
      <c r="C31" s="273"/>
      <c r="D31" s="273"/>
      <c r="E31" s="273"/>
      <c r="F31" s="273"/>
      <c r="G31" s="273"/>
      <c r="H31" s="273"/>
      <c r="I31" s="273"/>
      <c r="J31" s="273"/>
      <c r="K31" s="273"/>
      <c r="L31" s="273"/>
      <c r="M31" s="273"/>
      <c r="N31" s="273"/>
      <c r="O31" s="273"/>
      <c r="P31" s="273"/>
      <c r="Q31" s="273"/>
      <c r="R31" s="273"/>
      <c r="S31" s="273"/>
      <c r="T31" s="273"/>
      <c r="U31" s="273"/>
      <c r="V31" s="273"/>
      <c r="W31" s="273"/>
      <c r="X31" s="273"/>
      <c r="Y31" s="273"/>
      <c r="Z31" s="273"/>
      <c r="AA31" s="273"/>
      <c r="AB31" s="273"/>
      <c r="AC31" s="273"/>
      <c r="AD31" s="273"/>
      <c r="AE31" s="273"/>
      <c r="AF31" s="273"/>
      <c r="AG31" s="273"/>
      <c r="AH31" s="273"/>
      <c r="AI31" s="273"/>
      <c r="AJ31" s="273"/>
      <c r="AK31" s="286"/>
      <c r="AL31" s="287"/>
      <c r="AM31" s="287"/>
      <c r="AN31" s="288"/>
      <c r="AO31" s="1194"/>
      <c r="AP31" s="289" t="s">
        <v>502</v>
      </c>
      <c r="AQ31" s="290" t="s">
        <v>503</v>
      </c>
      <c r="AR31" s="291" t="s">
        <v>504</v>
      </c>
    </row>
    <row r="32" spans="1:46" ht="27" customHeight="1" x14ac:dyDescent="0.15">
      <c r="A32" s="277"/>
      <c r="B32" s="273"/>
      <c r="C32" s="273"/>
      <c r="D32" s="273"/>
      <c r="E32" s="273"/>
      <c r="F32" s="273"/>
      <c r="G32" s="273"/>
      <c r="H32" s="273"/>
      <c r="I32" s="273"/>
      <c r="J32" s="273"/>
      <c r="K32" s="273"/>
      <c r="L32" s="273"/>
      <c r="M32" s="273"/>
      <c r="N32" s="273"/>
      <c r="O32" s="273"/>
      <c r="P32" s="273"/>
      <c r="Q32" s="273"/>
      <c r="R32" s="273"/>
      <c r="S32" s="273"/>
      <c r="T32" s="273"/>
      <c r="U32" s="273"/>
      <c r="V32" s="273"/>
      <c r="W32" s="273"/>
      <c r="X32" s="273"/>
      <c r="Y32" s="273"/>
      <c r="Z32" s="273"/>
      <c r="AA32" s="273"/>
      <c r="AB32" s="273"/>
      <c r="AC32" s="273"/>
      <c r="AD32" s="273"/>
      <c r="AE32" s="273"/>
      <c r="AF32" s="273"/>
      <c r="AG32" s="273"/>
      <c r="AH32" s="273"/>
      <c r="AI32" s="273"/>
      <c r="AJ32" s="273"/>
      <c r="AK32" s="1195" t="s">
        <v>524</v>
      </c>
      <c r="AL32" s="1196"/>
      <c r="AM32" s="1196"/>
      <c r="AN32" s="1197"/>
      <c r="AO32" s="322">
        <v>131895</v>
      </c>
      <c r="AP32" s="322">
        <v>40771</v>
      </c>
      <c r="AQ32" s="323">
        <v>153879</v>
      </c>
      <c r="AR32" s="324">
        <v>-73.5</v>
      </c>
    </row>
    <row r="33" spans="1:46" ht="13.5" customHeight="1" x14ac:dyDescent="0.15">
      <c r="A33" s="277"/>
      <c r="B33" s="273"/>
      <c r="C33" s="273"/>
      <c r="D33" s="273"/>
      <c r="E33" s="273"/>
      <c r="F33" s="273"/>
      <c r="G33" s="273"/>
      <c r="H33" s="273"/>
      <c r="I33" s="273"/>
      <c r="J33" s="273"/>
      <c r="K33" s="273"/>
      <c r="L33" s="273"/>
      <c r="M33" s="273"/>
      <c r="N33" s="273"/>
      <c r="O33" s="273"/>
      <c r="P33" s="273"/>
      <c r="Q33" s="273"/>
      <c r="R33" s="273"/>
      <c r="S33" s="273"/>
      <c r="T33" s="273"/>
      <c r="U33" s="273"/>
      <c r="V33" s="273"/>
      <c r="W33" s="273"/>
      <c r="X33" s="273"/>
      <c r="Y33" s="273"/>
      <c r="Z33" s="273"/>
      <c r="AA33" s="273"/>
      <c r="AB33" s="273"/>
      <c r="AC33" s="273"/>
      <c r="AD33" s="273"/>
      <c r="AE33" s="273"/>
      <c r="AF33" s="273"/>
      <c r="AG33" s="273"/>
      <c r="AH33" s="273"/>
      <c r="AI33" s="273"/>
      <c r="AJ33" s="273"/>
      <c r="AK33" s="1195" t="s">
        <v>525</v>
      </c>
      <c r="AL33" s="1196"/>
      <c r="AM33" s="1196"/>
      <c r="AN33" s="1197"/>
      <c r="AO33" s="322" t="s">
        <v>509</v>
      </c>
      <c r="AP33" s="322" t="s">
        <v>509</v>
      </c>
      <c r="AQ33" s="323" t="s">
        <v>509</v>
      </c>
      <c r="AR33" s="324" t="s">
        <v>509</v>
      </c>
    </row>
    <row r="34" spans="1:46" ht="27" customHeight="1" x14ac:dyDescent="0.15">
      <c r="A34" s="277"/>
      <c r="B34" s="273"/>
      <c r="C34" s="273"/>
      <c r="D34" s="273"/>
      <c r="E34" s="273"/>
      <c r="F34" s="273"/>
      <c r="G34" s="273"/>
      <c r="H34" s="273"/>
      <c r="I34" s="273"/>
      <c r="J34" s="273"/>
      <c r="K34" s="273"/>
      <c r="L34" s="273"/>
      <c r="M34" s="273"/>
      <c r="N34" s="273"/>
      <c r="O34" s="273"/>
      <c r="P34" s="273"/>
      <c r="Q34" s="273"/>
      <c r="R34" s="273"/>
      <c r="S34" s="273"/>
      <c r="T34" s="273"/>
      <c r="U34" s="273"/>
      <c r="V34" s="273"/>
      <c r="W34" s="273"/>
      <c r="X34" s="273"/>
      <c r="Y34" s="273"/>
      <c r="Z34" s="273"/>
      <c r="AA34" s="273"/>
      <c r="AB34" s="273"/>
      <c r="AC34" s="273"/>
      <c r="AD34" s="273"/>
      <c r="AE34" s="273"/>
      <c r="AF34" s="273"/>
      <c r="AG34" s="273"/>
      <c r="AH34" s="273"/>
      <c r="AI34" s="273"/>
      <c r="AJ34" s="273"/>
      <c r="AK34" s="1195" t="s">
        <v>526</v>
      </c>
      <c r="AL34" s="1196"/>
      <c r="AM34" s="1196"/>
      <c r="AN34" s="1197"/>
      <c r="AO34" s="322" t="s">
        <v>509</v>
      </c>
      <c r="AP34" s="322" t="s">
        <v>509</v>
      </c>
      <c r="AQ34" s="323" t="s">
        <v>509</v>
      </c>
      <c r="AR34" s="324" t="s">
        <v>509</v>
      </c>
    </row>
    <row r="35" spans="1:46" ht="27" customHeight="1" x14ac:dyDescent="0.15">
      <c r="A35" s="277"/>
      <c r="B35" s="273"/>
      <c r="C35" s="273"/>
      <c r="D35" s="273"/>
      <c r="E35" s="273"/>
      <c r="F35" s="273"/>
      <c r="G35" s="273"/>
      <c r="H35" s="273"/>
      <c r="I35" s="273"/>
      <c r="J35" s="273"/>
      <c r="K35" s="273"/>
      <c r="L35" s="273"/>
      <c r="M35" s="273"/>
      <c r="N35" s="273"/>
      <c r="O35" s="273"/>
      <c r="P35" s="273"/>
      <c r="Q35" s="273"/>
      <c r="R35" s="273"/>
      <c r="S35" s="273"/>
      <c r="T35" s="273"/>
      <c r="U35" s="273"/>
      <c r="V35" s="273"/>
      <c r="W35" s="273"/>
      <c r="X35" s="273"/>
      <c r="Y35" s="273"/>
      <c r="Z35" s="273"/>
      <c r="AA35" s="273"/>
      <c r="AB35" s="273"/>
      <c r="AC35" s="273"/>
      <c r="AD35" s="273"/>
      <c r="AE35" s="273"/>
      <c r="AF35" s="273"/>
      <c r="AG35" s="273"/>
      <c r="AH35" s="273"/>
      <c r="AI35" s="273"/>
      <c r="AJ35" s="273"/>
      <c r="AK35" s="1195" t="s">
        <v>527</v>
      </c>
      <c r="AL35" s="1196"/>
      <c r="AM35" s="1196"/>
      <c r="AN35" s="1197"/>
      <c r="AO35" s="322">
        <v>1048</v>
      </c>
      <c r="AP35" s="322">
        <v>324</v>
      </c>
      <c r="AQ35" s="323">
        <v>28293</v>
      </c>
      <c r="AR35" s="324">
        <v>-98.9</v>
      </c>
    </row>
    <row r="36" spans="1:46" ht="27" customHeight="1" x14ac:dyDescent="0.15">
      <c r="A36" s="277"/>
      <c r="B36" s="273"/>
      <c r="C36" s="273"/>
      <c r="D36" s="273"/>
      <c r="E36" s="273"/>
      <c r="F36" s="273"/>
      <c r="G36" s="273"/>
      <c r="H36" s="273"/>
      <c r="I36" s="273"/>
      <c r="J36" s="273"/>
      <c r="K36" s="273"/>
      <c r="L36" s="273"/>
      <c r="M36" s="273"/>
      <c r="N36" s="273"/>
      <c r="O36" s="273"/>
      <c r="P36" s="273"/>
      <c r="Q36" s="273"/>
      <c r="R36" s="273"/>
      <c r="S36" s="273"/>
      <c r="T36" s="273"/>
      <c r="U36" s="273"/>
      <c r="V36" s="273"/>
      <c r="W36" s="273"/>
      <c r="X36" s="273"/>
      <c r="Y36" s="273"/>
      <c r="Z36" s="273"/>
      <c r="AA36" s="273"/>
      <c r="AB36" s="273"/>
      <c r="AC36" s="273"/>
      <c r="AD36" s="273"/>
      <c r="AE36" s="273"/>
      <c r="AF36" s="273"/>
      <c r="AG36" s="273"/>
      <c r="AH36" s="273"/>
      <c r="AI36" s="273"/>
      <c r="AJ36" s="273"/>
      <c r="AK36" s="1195" t="s">
        <v>528</v>
      </c>
      <c r="AL36" s="1196"/>
      <c r="AM36" s="1196"/>
      <c r="AN36" s="1197"/>
      <c r="AO36" s="322">
        <v>5266</v>
      </c>
      <c r="AP36" s="322">
        <v>1628</v>
      </c>
      <c r="AQ36" s="323">
        <v>5342</v>
      </c>
      <c r="AR36" s="324">
        <v>-69.5</v>
      </c>
    </row>
    <row r="37" spans="1:46" ht="13.5" customHeight="1" x14ac:dyDescent="0.15">
      <c r="A37" s="277"/>
      <c r="B37" s="273"/>
      <c r="C37" s="273"/>
      <c r="D37" s="273"/>
      <c r="E37" s="273"/>
      <c r="F37" s="273"/>
      <c r="G37" s="273"/>
      <c r="H37" s="273"/>
      <c r="I37" s="273"/>
      <c r="J37" s="273"/>
      <c r="K37" s="273"/>
      <c r="L37" s="273"/>
      <c r="M37" s="273"/>
      <c r="N37" s="273"/>
      <c r="O37" s="273"/>
      <c r="P37" s="273"/>
      <c r="Q37" s="273"/>
      <c r="R37" s="273"/>
      <c r="S37" s="273"/>
      <c r="T37" s="273"/>
      <c r="U37" s="273"/>
      <c r="V37" s="273"/>
      <c r="W37" s="273"/>
      <c r="X37" s="273"/>
      <c r="Y37" s="273"/>
      <c r="Z37" s="273"/>
      <c r="AA37" s="273"/>
      <c r="AB37" s="273"/>
      <c r="AC37" s="273"/>
      <c r="AD37" s="273"/>
      <c r="AE37" s="273"/>
      <c r="AF37" s="273"/>
      <c r="AG37" s="273"/>
      <c r="AH37" s="273"/>
      <c r="AI37" s="273"/>
      <c r="AJ37" s="273"/>
      <c r="AK37" s="1195" t="s">
        <v>529</v>
      </c>
      <c r="AL37" s="1196"/>
      <c r="AM37" s="1196"/>
      <c r="AN37" s="1197"/>
      <c r="AO37" s="322" t="s">
        <v>509</v>
      </c>
      <c r="AP37" s="322" t="s">
        <v>509</v>
      </c>
      <c r="AQ37" s="323">
        <v>1875</v>
      </c>
      <c r="AR37" s="324" t="s">
        <v>509</v>
      </c>
    </row>
    <row r="38" spans="1:46" ht="27" customHeight="1" x14ac:dyDescent="0.15">
      <c r="A38" s="277"/>
      <c r="B38" s="273"/>
      <c r="C38" s="273"/>
      <c r="D38" s="273"/>
      <c r="E38" s="273"/>
      <c r="F38" s="273"/>
      <c r="G38" s="273"/>
      <c r="H38" s="273"/>
      <c r="I38" s="273"/>
      <c r="J38" s="273"/>
      <c r="K38" s="273"/>
      <c r="L38" s="273"/>
      <c r="M38" s="273"/>
      <c r="N38" s="273"/>
      <c r="O38" s="273"/>
      <c r="P38" s="273"/>
      <c r="Q38" s="273"/>
      <c r="R38" s="273"/>
      <c r="S38" s="273"/>
      <c r="T38" s="273"/>
      <c r="U38" s="273"/>
      <c r="V38" s="273"/>
      <c r="W38" s="273"/>
      <c r="X38" s="273"/>
      <c r="Y38" s="273"/>
      <c r="Z38" s="273"/>
      <c r="AA38" s="273"/>
      <c r="AB38" s="273"/>
      <c r="AC38" s="273"/>
      <c r="AD38" s="273"/>
      <c r="AE38" s="273"/>
      <c r="AF38" s="273"/>
      <c r="AG38" s="273"/>
      <c r="AH38" s="273"/>
      <c r="AI38" s="273"/>
      <c r="AJ38" s="273"/>
      <c r="AK38" s="1198" t="s">
        <v>530</v>
      </c>
      <c r="AL38" s="1199"/>
      <c r="AM38" s="1199"/>
      <c r="AN38" s="1200"/>
      <c r="AO38" s="325" t="s">
        <v>509</v>
      </c>
      <c r="AP38" s="325" t="s">
        <v>509</v>
      </c>
      <c r="AQ38" s="326">
        <v>54</v>
      </c>
      <c r="AR38" s="314" t="s">
        <v>509</v>
      </c>
      <c r="AS38" s="321"/>
    </row>
    <row r="39" spans="1:46" x14ac:dyDescent="0.15">
      <c r="A39" s="277"/>
      <c r="B39" s="273"/>
      <c r="C39" s="273"/>
      <c r="D39" s="273"/>
      <c r="E39" s="273"/>
      <c r="F39" s="273"/>
      <c r="G39" s="273"/>
      <c r="H39" s="273"/>
      <c r="I39" s="273"/>
      <c r="J39" s="273"/>
      <c r="K39" s="273"/>
      <c r="L39" s="273"/>
      <c r="M39" s="273"/>
      <c r="N39" s="273"/>
      <c r="O39" s="273"/>
      <c r="P39" s="273"/>
      <c r="Q39" s="273"/>
      <c r="R39" s="273"/>
      <c r="S39" s="273"/>
      <c r="T39" s="273"/>
      <c r="U39" s="273"/>
      <c r="V39" s="273"/>
      <c r="W39" s="273"/>
      <c r="X39" s="273"/>
      <c r="Y39" s="273"/>
      <c r="Z39" s="273"/>
      <c r="AA39" s="273"/>
      <c r="AB39" s="273"/>
      <c r="AC39" s="273"/>
      <c r="AD39" s="273"/>
      <c r="AE39" s="273"/>
      <c r="AF39" s="273"/>
      <c r="AG39" s="273"/>
      <c r="AH39" s="273"/>
      <c r="AI39" s="273"/>
      <c r="AJ39" s="273"/>
      <c r="AK39" s="1198" t="s">
        <v>531</v>
      </c>
      <c r="AL39" s="1199"/>
      <c r="AM39" s="1199"/>
      <c r="AN39" s="1200"/>
      <c r="AO39" s="322">
        <v>-10571</v>
      </c>
      <c r="AP39" s="322">
        <v>-3268</v>
      </c>
      <c r="AQ39" s="323">
        <v>-7130</v>
      </c>
      <c r="AR39" s="324">
        <v>-54.2</v>
      </c>
      <c r="AS39" s="321"/>
    </row>
    <row r="40" spans="1:46" ht="27" customHeight="1" x14ac:dyDescent="0.15">
      <c r="A40" s="277"/>
      <c r="B40" s="273"/>
      <c r="C40" s="273"/>
      <c r="D40" s="273"/>
      <c r="E40" s="273"/>
      <c r="F40" s="273"/>
      <c r="G40" s="273"/>
      <c r="H40" s="273"/>
      <c r="I40" s="273"/>
      <c r="J40" s="273"/>
      <c r="K40" s="273"/>
      <c r="L40" s="273"/>
      <c r="M40" s="273"/>
      <c r="N40" s="273"/>
      <c r="O40" s="273"/>
      <c r="P40" s="273"/>
      <c r="Q40" s="273"/>
      <c r="R40" s="273"/>
      <c r="S40" s="273"/>
      <c r="T40" s="273"/>
      <c r="U40" s="273"/>
      <c r="V40" s="273"/>
      <c r="W40" s="273"/>
      <c r="X40" s="273"/>
      <c r="Y40" s="273"/>
      <c r="Z40" s="273"/>
      <c r="AA40" s="273"/>
      <c r="AB40" s="273"/>
      <c r="AC40" s="273"/>
      <c r="AD40" s="273"/>
      <c r="AE40" s="273"/>
      <c r="AF40" s="273"/>
      <c r="AG40" s="273"/>
      <c r="AH40" s="273"/>
      <c r="AI40" s="273"/>
      <c r="AJ40" s="273"/>
      <c r="AK40" s="1195" t="s">
        <v>532</v>
      </c>
      <c r="AL40" s="1196"/>
      <c r="AM40" s="1196"/>
      <c r="AN40" s="1197"/>
      <c r="AO40" s="322">
        <v>-194940</v>
      </c>
      <c r="AP40" s="322">
        <v>-60260</v>
      </c>
      <c r="AQ40" s="323">
        <v>-136382</v>
      </c>
      <c r="AR40" s="324">
        <v>-55.8</v>
      </c>
      <c r="AS40" s="321"/>
    </row>
    <row r="41" spans="1:46" x14ac:dyDescent="0.15">
      <c r="A41" s="277"/>
      <c r="B41" s="273"/>
      <c r="C41" s="273"/>
      <c r="D41" s="273"/>
      <c r="E41" s="273"/>
      <c r="F41" s="273"/>
      <c r="G41" s="273"/>
      <c r="H41" s="273"/>
      <c r="I41" s="273"/>
      <c r="J41" s="273"/>
      <c r="K41" s="273"/>
      <c r="L41" s="273"/>
      <c r="M41" s="273"/>
      <c r="N41" s="273"/>
      <c r="O41" s="273"/>
      <c r="P41" s="273"/>
      <c r="Q41" s="273"/>
      <c r="R41" s="273"/>
      <c r="S41" s="273"/>
      <c r="T41" s="273"/>
      <c r="U41" s="273"/>
      <c r="V41" s="273"/>
      <c r="W41" s="273"/>
      <c r="X41" s="273"/>
      <c r="Y41" s="273"/>
      <c r="Z41" s="273"/>
      <c r="AA41" s="273"/>
      <c r="AB41" s="273"/>
      <c r="AC41" s="273"/>
      <c r="AD41" s="273"/>
      <c r="AE41" s="273"/>
      <c r="AF41" s="273"/>
      <c r="AG41" s="273"/>
      <c r="AH41" s="273"/>
      <c r="AI41" s="273"/>
      <c r="AJ41" s="273"/>
      <c r="AK41" s="1201" t="s">
        <v>295</v>
      </c>
      <c r="AL41" s="1202"/>
      <c r="AM41" s="1202"/>
      <c r="AN41" s="1203"/>
      <c r="AO41" s="322">
        <v>-67302</v>
      </c>
      <c r="AP41" s="322">
        <v>-20804</v>
      </c>
      <c r="AQ41" s="323">
        <v>45930</v>
      </c>
      <c r="AR41" s="324">
        <v>-145.30000000000001</v>
      </c>
      <c r="AS41" s="321"/>
    </row>
    <row r="42" spans="1:46" x14ac:dyDescent="0.15">
      <c r="A42" s="277"/>
      <c r="B42" s="273"/>
      <c r="C42" s="273"/>
      <c r="D42" s="273"/>
      <c r="E42" s="273"/>
      <c r="F42" s="273"/>
      <c r="G42" s="273"/>
      <c r="H42" s="273"/>
      <c r="I42" s="273"/>
      <c r="J42" s="273"/>
      <c r="K42" s="273"/>
      <c r="L42" s="273"/>
      <c r="M42" s="273"/>
      <c r="N42" s="273"/>
      <c r="O42" s="273"/>
      <c r="P42" s="273"/>
      <c r="Q42" s="273"/>
      <c r="R42" s="273"/>
      <c r="S42" s="273"/>
      <c r="T42" s="273"/>
      <c r="U42" s="273"/>
      <c r="V42" s="273"/>
      <c r="W42" s="273"/>
      <c r="X42" s="273"/>
      <c r="Y42" s="273"/>
      <c r="Z42" s="273"/>
      <c r="AA42" s="273"/>
      <c r="AB42" s="273"/>
      <c r="AC42" s="273"/>
      <c r="AD42" s="273"/>
      <c r="AE42" s="273"/>
      <c r="AF42" s="273"/>
      <c r="AG42" s="273"/>
      <c r="AH42" s="273"/>
      <c r="AI42" s="273"/>
      <c r="AJ42" s="273"/>
      <c r="AK42" s="327" t="s">
        <v>533</v>
      </c>
      <c r="AL42" s="273"/>
      <c r="AM42" s="273"/>
      <c r="AN42" s="273"/>
      <c r="AO42" s="273"/>
      <c r="AP42" s="273"/>
      <c r="AQ42" s="298"/>
      <c r="AR42" s="298"/>
      <c r="AS42" s="321"/>
    </row>
    <row r="43" spans="1:46" x14ac:dyDescent="0.15">
      <c r="A43" s="277"/>
      <c r="B43" s="273"/>
      <c r="C43" s="273"/>
      <c r="D43" s="273"/>
      <c r="E43" s="273"/>
      <c r="F43" s="273"/>
      <c r="G43" s="273"/>
      <c r="H43" s="273"/>
      <c r="I43" s="273"/>
      <c r="J43" s="273"/>
      <c r="K43" s="273"/>
      <c r="L43" s="273"/>
      <c r="M43" s="273"/>
      <c r="N43" s="273"/>
      <c r="O43" s="273"/>
      <c r="P43" s="273"/>
      <c r="Q43" s="273"/>
      <c r="R43" s="273"/>
      <c r="S43" s="273"/>
      <c r="T43" s="273"/>
      <c r="U43" s="273"/>
      <c r="V43" s="273"/>
      <c r="W43" s="273"/>
      <c r="X43" s="273"/>
      <c r="Y43" s="273"/>
      <c r="Z43" s="273"/>
      <c r="AA43" s="273"/>
      <c r="AB43" s="273"/>
      <c r="AC43" s="273"/>
      <c r="AD43" s="273"/>
      <c r="AE43" s="273"/>
      <c r="AF43" s="273"/>
      <c r="AG43" s="273"/>
      <c r="AH43" s="273"/>
      <c r="AI43" s="273"/>
      <c r="AJ43" s="273"/>
      <c r="AK43" s="273"/>
      <c r="AL43" s="273"/>
      <c r="AM43" s="273"/>
      <c r="AN43" s="273"/>
      <c r="AO43" s="273"/>
      <c r="AP43" s="328"/>
      <c r="AQ43" s="298"/>
      <c r="AR43" s="273"/>
      <c r="AS43" s="321"/>
    </row>
    <row r="44" spans="1:46" x14ac:dyDescent="0.15">
      <c r="A44" s="277"/>
      <c r="B44" s="273"/>
      <c r="C44" s="273"/>
      <c r="D44" s="273"/>
      <c r="E44" s="273"/>
      <c r="F44" s="273"/>
      <c r="G44" s="273"/>
      <c r="H44" s="273"/>
      <c r="I44" s="273"/>
      <c r="J44" s="273"/>
      <c r="K44" s="273"/>
      <c r="L44" s="273"/>
      <c r="M44" s="273"/>
      <c r="N44" s="273"/>
      <c r="O44" s="273"/>
      <c r="P44" s="273"/>
      <c r="Q44" s="273"/>
      <c r="R44" s="273"/>
      <c r="S44" s="273"/>
      <c r="T44" s="273"/>
      <c r="U44" s="273"/>
      <c r="V44" s="273"/>
      <c r="W44" s="273"/>
      <c r="X44" s="273"/>
      <c r="Y44" s="273"/>
      <c r="Z44" s="273"/>
      <c r="AA44" s="273"/>
      <c r="AB44" s="273"/>
      <c r="AC44" s="273"/>
      <c r="AD44" s="273"/>
      <c r="AE44" s="273"/>
      <c r="AF44" s="273"/>
      <c r="AG44" s="273"/>
      <c r="AH44" s="273"/>
      <c r="AI44" s="273"/>
      <c r="AJ44" s="273"/>
      <c r="AK44" s="273"/>
      <c r="AL44" s="273"/>
      <c r="AM44" s="273"/>
      <c r="AN44" s="273"/>
      <c r="AO44" s="273"/>
      <c r="AP44" s="273"/>
      <c r="AQ44" s="298"/>
      <c r="AR44" s="273"/>
    </row>
    <row r="45" spans="1:46" x14ac:dyDescent="0.15">
      <c r="A45" s="275"/>
      <c r="B45" s="275"/>
      <c r="C45" s="275"/>
      <c r="D45" s="275"/>
      <c r="E45" s="275"/>
      <c r="F45" s="275"/>
      <c r="G45" s="275"/>
      <c r="H45" s="275"/>
      <c r="I45" s="275"/>
      <c r="J45" s="275"/>
      <c r="K45" s="275"/>
      <c r="L45" s="275"/>
      <c r="M45" s="275"/>
      <c r="N45" s="275"/>
      <c r="O45" s="275"/>
      <c r="P45" s="275"/>
      <c r="Q45" s="275"/>
      <c r="R45" s="275"/>
      <c r="S45" s="275"/>
      <c r="T45" s="275"/>
      <c r="U45" s="275"/>
      <c r="V45" s="275"/>
      <c r="W45" s="275"/>
      <c r="X45" s="275"/>
      <c r="Y45" s="275"/>
      <c r="Z45" s="275"/>
      <c r="AA45" s="275"/>
      <c r="AB45" s="275"/>
      <c r="AC45" s="275"/>
      <c r="AD45" s="275"/>
      <c r="AE45" s="275"/>
      <c r="AF45" s="275"/>
      <c r="AG45" s="275"/>
      <c r="AH45" s="275"/>
      <c r="AI45" s="275"/>
      <c r="AJ45" s="275"/>
      <c r="AK45" s="275"/>
      <c r="AL45" s="275"/>
      <c r="AM45" s="275"/>
      <c r="AN45" s="275"/>
      <c r="AO45" s="275"/>
      <c r="AP45" s="275"/>
      <c r="AQ45" s="329"/>
      <c r="AR45" s="275"/>
      <c r="AS45" s="275"/>
      <c r="AT45" s="273"/>
    </row>
    <row r="46" spans="1:46" x14ac:dyDescent="0.15">
      <c r="A46" s="330"/>
      <c r="B46" s="330"/>
      <c r="C46" s="330"/>
      <c r="D46" s="330"/>
      <c r="E46" s="330"/>
      <c r="F46" s="330"/>
      <c r="G46" s="330"/>
      <c r="H46" s="330"/>
      <c r="I46" s="330"/>
      <c r="J46" s="330"/>
      <c r="K46" s="330"/>
      <c r="L46" s="330"/>
      <c r="M46" s="330"/>
      <c r="N46" s="330"/>
      <c r="O46" s="330"/>
      <c r="P46" s="330"/>
      <c r="Q46" s="330"/>
      <c r="R46" s="330"/>
      <c r="S46" s="330"/>
      <c r="T46" s="330"/>
      <c r="U46" s="330"/>
      <c r="V46" s="330"/>
      <c r="W46" s="330"/>
      <c r="X46" s="330"/>
      <c r="Y46" s="330"/>
      <c r="Z46" s="330"/>
      <c r="AA46" s="330"/>
      <c r="AB46" s="330"/>
      <c r="AC46" s="330"/>
      <c r="AD46" s="330"/>
      <c r="AE46" s="330"/>
      <c r="AF46" s="330"/>
      <c r="AG46" s="330"/>
      <c r="AH46" s="330"/>
      <c r="AI46" s="330"/>
      <c r="AJ46" s="330"/>
      <c r="AK46" s="330"/>
      <c r="AL46" s="330"/>
      <c r="AM46" s="330"/>
      <c r="AN46" s="330"/>
      <c r="AO46" s="330"/>
      <c r="AP46" s="330"/>
      <c r="AQ46" s="330"/>
      <c r="AR46" s="330"/>
      <c r="AS46" s="330"/>
      <c r="AT46" s="273"/>
    </row>
    <row r="47" spans="1:46" ht="17.25" customHeight="1" x14ac:dyDescent="0.15">
      <c r="A47" s="331" t="s">
        <v>534</v>
      </c>
      <c r="B47" s="273"/>
      <c r="C47" s="273"/>
      <c r="D47" s="273"/>
      <c r="E47" s="273"/>
      <c r="F47" s="273"/>
      <c r="G47" s="273"/>
      <c r="H47" s="273"/>
      <c r="I47" s="273"/>
      <c r="J47" s="273"/>
      <c r="K47" s="273"/>
      <c r="L47" s="273"/>
      <c r="M47" s="273"/>
      <c r="N47" s="273"/>
      <c r="O47" s="273"/>
      <c r="P47" s="273"/>
      <c r="Q47" s="273"/>
      <c r="R47" s="273"/>
      <c r="S47" s="273"/>
      <c r="T47" s="273"/>
      <c r="U47" s="273"/>
      <c r="V47" s="273"/>
      <c r="W47" s="273"/>
      <c r="X47" s="273"/>
      <c r="Y47" s="273"/>
      <c r="Z47" s="273"/>
      <c r="AA47" s="273"/>
      <c r="AB47" s="273"/>
      <c r="AC47" s="273"/>
      <c r="AD47" s="273"/>
      <c r="AE47" s="273"/>
      <c r="AF47" s="273"/>
      <c r="AG47" s="273"/>
      <c r="AH47" s="273"/>
      <c r="AI47" s="273"/>
      <c r="AJ47" s="273"/>
      <c r="AK47" s="273"/>
      <c r="AL47" s="273"/>
      <c r="AM47" s="273"/>
      <c r="AN47" s="273"/>
      <c r="AO47" s="273"/>
      <c r="AP47" s="273"/>
      <c r="AQ47" s="273"/>
      <c r="AR47" s="273"/>
    </row>
    <row r="48" spans="1:46" x14ac:dyDescent="0.15">
      <c r="A48" s="277"/>
      <c r="B48" s="273"/>
      <c r="C48" s="273"/>
      <c r="D48" s="273"/>
      <c r="E48" s="273"/>
      <c r="F48" s="273"/>
      <c r="G48" s="273"/>
      <c r="H48" s="273"/>
      <c r="I48" s="273"/>
      <c r="J48" s="273"/>
      <c r="K48" s="273"/>
      <c r="L48" s="273"/>
      <c r="M48" s="273"/>
      <c r="N48" s="273"/>
      <c r="O48" s="273"/>
      <c r="P48" s="273"/>
      <c r="Q48" s="273"/>
      <c r="R48" s="273"/>
      <c r="S48" s="273"/>
      <c r="T48" s="273"/>
      <c r="U48" s="273"/>
      <c r="V48" s="273"/>
      <c r="W48" s="273"/>
      <c r="X48" s="273"/>
      <c r="Y48" s="273"/>
      <c r="Z48" s="273"/>
      <c r="AA48" s="273"/>
      <c r="AB48" s="273"/>
      <c r="AC48" s="273"/>
      <c r="AD48" s="273"/>
      <c r="AE48" s="273"/>
      <c r="AF48" s="273"/>
      <c r="AG48" s="273"/>
      <c r="AH48" s="273"/>
      <c r="AI48" s="273"/>
      <c r="AJ48" s="273"/>
      <c r="AK48" s="332" t="s">
        <v>535</v>
      </c>
      <c r="AL48" s="332"/>
      <c r="AM48" s="332"/>
      <c r="AN48" s="332"/>
      <c r="AO48" s="332"/>
      <c r="AP48" s="332"/>
      <c r="AQ48" s="333"/>
      <c r="AR48" s="332"/>
    </row>
    <row r="49" spans="1:44" ht="13.5" customHeight="1" x14ac:dyDescent="0.15">
      <c r="A49" s="277"/>
      <c r="B49" s="273"/>
      <c r="C49" s="273"/>
      <c r="D49" s="273"/>
      <c r="E49" s="273"/>
      <c r="F49" s="273"/>
      <c r="G49" s="273"/>
      <c r="H49" s="273"/>
      <c r="I49" s="273"/>
      <c r="J49" s="273"/>
      <c r="K49" s="273"/>
      <c r="L49" s="273"/>
      <c r="M49" s="273"/>
      <c r="N49" s="273"/>
      <c r="O49" s="273"/>
      <c r="P49" s="273"/>
      <c r="Q49" s="273"/>
      <c r="R49" s="273"/>
      <c r="S49" s="273"/>
      <c r="T49" s="273"/>
      <c r="U49" s="273"/>
      <c r="V49" s="273"/>
      <c r="W49" s="273"/>
      <c r="X49" s="273"/>
      <c r="Y49" s="273"/>
      <c r="Z49" s="273"/>
      <c r="AA49" s="273"/>
      <c r="AB49" s="273"/>
      <c r="AC49" s="273"/>
      <c r="AD49" s="273"/>
      <c r="AE49" s="273"/>
      <c r="AF49" s="273"/>
      <c r="AG49" s="273"/>
      <c r="AH49" s="273"/>
      <c r="AI49" s="273"/>
      <c r="AJ49" s="273"/>
      <c r="AK49" s="334"/>
      <c r="AL49" s="335"/>
      <c r="AM49" s="1188" t="s">
        <v>500</v>
      </c>
      <c r="AN49" s="1190" t="s">
        <v>536</v>
      </c>
      <c r="AO49" s="1191"/>
      <c r="AP49" s="1191"/>
      <c r="AQ49" s="1191"/>
      <c r="AR49" s="1192"/>
    </row>
    <row r="50" spans="1:44" x14ac:dyDescent="0.15">
      <c r="A50" s="277"/>
      <c r="B50" s="273"/>
      <c r="C50" s="273"/>
      <c r="D50" s="273"/>
      <c r="E50" s="273"/>
      <c r="F50" s="273"/>
      <c r="G50" s="273"/>
      <c r="H50" s="273"/>
      <c r="I50" s="273"/>
      <c r="J50" s="273"/>
      <c r="K50" s="273"/>
      <c r="L50" s="273"/>
      <c r="M50" s="273"/>
      <c r="N50" s="273"/>
      <c r="O50" s="273"/>
      <c r="P50" s="273"/>
      <c r="Q50" s="273"/>
      <c r="R50" s="273"/>
      <c r="S50" s="273"/>
      <c r="T50" s="273"/>
      <c r="U50" s="273"/>
      <c r="V50" s="273"/>
      <c r="W50" s="273"/>
      <c r="X50" s="273"/>
      <c r="Y50" s="273"/>
      <c r="Z50" s="273"/>
      <c r="AA50" s="273"/>
      <c r="AB50" s="273"/>
      <c r="AC50" s="273"/>
      <c r="AD50" s="273"/>
      <c r="AE50" s="273"/>
      <c r="AF50" s="273"/>
      <c r="AG50" s="273"/>
      <c r="AH50" s="273"/>
      <c r="AI50" s="273"/>
      <c r="AJ50" s="273"/>
      <c r="AK50" s="336"/>
      <c r="AL50" s="337"/>
      <c r="AM50" s="1189"/>
      <c r="AN50" s="338" t="s">
        <v>537</v>
      </c>
      <c r="AO50" s="339" t="s">
        <v>538</v>
      </c>
      <c r="AP50" s="340" t="s">
        <v>539</v>
      </c>
      <c r="AQ50" s="341" t="s">
        <v>540</v>
      </c>
      <c r="AR50" s="342" t="s">
        <v>541</v>
      </c>
    </row>
    <row r="51" spans="1:44" x14ac:dyDescent="0.15">
      <c r="A51" s="277"/>
      <c r="B51" s="273"/>
      <c r="C51" s="273"/>
      <c r="D51" s="273"/>
      <c r="E51" s="273"/>
      <c r="F51" s="273"/>
      <c r="G51" s="273"/>
      <c r="H51" s="273"/>
      <c r="I51" s="273"/>
      <c r="J51" s="273"/>
      <c r="K51" s="273"/>
      <c r="L51" s="273"/>
      <c r="M51" s="273"/>
      <c r="N51" s="273"/>
      <c r="O51" s="273"/>
      <c r="P51" s="273"/>
      <c r="Q51" s="273"/>
      <c r="R51" s="273"/>
      <c r="S51" s="273"/>
      <c r="T51" s="273"/>
      <c r="U51" s="273"/>
      <c r="V51" s="273"/>
      <c r="W51" s="273"/>
      <c r="X51" s="273"/>
      <c r="Y51" s="273"/>
      <c r="Z51" s="273"/>
      <c r="AA51" s="273"/>
      <c r="AB51" s="273"/>
      <c r="AC51" s="273"/>
      <c r="AD51" s="273"/>
      <c r="AE51" s="273"/>
      <c r="AF51" s="273"/>
      <c r="AG51" s="273"/>
      <c r="AH51" s="273"/>
      <c r="AI51" s="273"/>
      <c r="AJ51" s="273"/>
      <c r="AK51" s="334" t="s">
        <v>542</v>
      </c>
      <c r="AL51" s="335"/>
      <c r="AM51" s="343">
        <v>562013</v>
      </c>
      <c r="AN51" s="344">
        <v>166621</v>
      </c>
      <c r="AO51" s="345">
        <v>95.1</v>
      </c>
      <c r="AP51" s="346">
        <v>238802</v>
      </c>
      <c r="AQ51" s="347">
        <v>29.1</v>
      </c>
      <c r="AR51" s="348">
        <v>66</v>
      </c>
    </row>
    <row r="52" spans="1:44" x14ac:dyDescent="0.15">
      <c r="A52" s="277"/>
      <c r="B52" s="273"/>
      <c r="C52" s="273"/>
      <c r="D52" s="273"/>
      <c r="E52" s="273"/>
      <c r="F52" s="273"/>
      <c r="G52" s="273"/>
      <c r="H52" s="273"/>
      <c r="I52" s="273"/>
      <c r="J52" s="273"/>
      <c r="K52" s="273"/>
      <c r="L52" s="273"/>
      <c r="M52" s="273"/>
      <c r="N52" s="273"/>
      <c r="O52" s="273"/>
      <c r="P52" s="273"/>
      <c r="Q52" s="273"/>
      <c r="R52" s="273"/>
      <c r="S52" s="273"/>
      <c r="T52" s="273"/>
      <c r="U52" s="273"/>
      <c r="V52" s="273"/>
      <c r="W52" s="273"/>
      <c r="X52" s="273"/>
      <c r="Y52" s="273"/>
      <c r="Z52" s="273"/>
      <c r="AA52" s="273"/>
      <c r="AB52" s="273"/>
      <c r="AC52" s="273"/>
      <c r="AD52" s="273"/>
      <c r="AE52" s="273"/>
      <c r="AF52" s="273"/>
      <c r="AG52" s="273"/>
      <c r="AH52" s="273"/>
      <c r="AI52" s="273"/>
      <c r="AJ52" s="273"/>
      <c r="AK52" s="349"/>
      <c r="AL52" s="350" t="s">
        <v>543</v>
      </c>
      <c r="AM52" s="351">
        <v>234076</v>
      </c>
      <c r="AN52" s="352">
        <v>69397</v>
      </c>
      <c r="AO52" s="353">
        <v>59.2</v>
      </c>
      <c r="AP52" s="354">
        <v>128562</v>
      </c>
      <c r="AQ52" s="355">
        <v>35.200000000000003</v>
      </c>
      <c r="AR52" s="356">
        <v>24</v>
      </c>
    </row>
    <row r="53" spans="1:44" x14ac:dyDescent="0.15">
      <c r="A53" s="277"/>
      <c r="B53" s="273"/>
      <c r="C53" s="273"/>
      <c r="D53" s="273"/>
      <c r="E53" s="273"/>
      <c r="F53" s="273"/>
      <c r="G53" s="273"/>
      <c r="H53" s="273"/>
      <c r="I53" s="273"/>
      <c r="J53" s="273"/>
      <c r="K53" s="273"/>
      <c r="L53" s="273"/>
      <c r="M53" s="273"/>
      <c r="N53" s="273"/>
      <c r="O53" s="273"/>
      <c r="P53" s="273"/>
      <c r="Q53" s="273"/>
      <c r="R53" s="273"/>
      <c r="S53" s="273"/>
      <c r="T53" s="273"/>
      <c r="U53" s="273"/>
      <c r="V53" s="273"/>
      <c r="W53" s="273"/>
      <c r="X53" s="273"/>
      <c r="Y53" s="273"/>
      <c r="Z53" s="273"/>
      <c r="AA53" s="273"/>
      <c r="AB53" s="273"/>
      <c r="AC53" s="273"/>
      <c r="AD53" s="273"/>
      <c r="AE53" s="273"/>
      <c r="AF53" s="273"/>
      <c r="AG53" s="273"/>
      <c r="AH53" s="273"/>
      <c r="AI53" s="273"/>
      <c r="AJ53" s="273"/>
      <c r="AK53" s="334" t="s">
        <v>544</v>
      </c>
      <c r="AL53" s="335"/>
      <c r="AM53" s="343">
        <v>965026</v>
      </c>
      <c r="AN53" s="344">
        <v>285680</v>
      </c>
      <c r="AO53" s="345">
        <v>71.5</v>
      </c>
      <c r="AP53" s="346">
        <v>288550</v>
      </c>
      <c r="AQ53" s="347">
        <v>20.8</v>
      </c>
      <c r="AR53" s="348">
        <v>50.7</v>
      </c>
    </row>
    <row r="54" spans="1:44" x14ac:dyDescent="0.15">
      <c r="A54" s="277"/>
      <c r="B54" s="273"/>
      <c r="C54" s="273"/>
      <c r="D54" s="273"/>
      <c r="E54" s="273"/>
      <c r="F54" s="273"/>
      <c r="G54" s="273"/>
      <c r="H54" s="273"/>
      <c r="I54" s="273"/>
      <c r="J54" s="273"/>
      <c r="K54" s="273"/>
      <c r="L54" s="273"/>
      <c r="M54" s="273"/>
      <c r="N54" s="273"/>
      <c r="O54" s="273"/>
      <c r="P54" s="273"/>
      <c r="Q54" s="273"/>
      <c r="R54" s="273"/>
      <c r="S54" s="273"/>
      <c r="T54" s="273"/>
      <c r="U54" s="273"/>
      <c r="V54" s="273"/>
      <c r="W54" s="273"/>
      <c r="X54" s="273"/>
      <c r="Y54" s="273"/>
      <c r="Z54" s="273"/>
      <c r="AA54" s="273"/>
      <c r="AB54" s="273"/>
      <c r="AC54" s="273"/>
      <c r="AD54" s="273"/>
      <c r="AE54" s="273"/>
      <c r="AF54" s="273"/>
      <c r="AG54" s="273"/>
      <c r="AH54" s="273"/>
      <c r="AI54" s="273"/>
      <c r="AJ54" s="273"/>
      <c r="AK54" s="349"/>
      <c r="AL54" s="350" t="s">
        <v>543</v>
      </c>
      <c r="AM54" s="351">
        <v>228420</v>
      </c>
      <c r="AN54" s="352">
        <v>67620</v>
      </c>
      <c r="AO54" s="353">
        <v>-2.6</v>
      </c>
      <c r="AP54" s="354">
        <v>141525</v>
      </c>
      <c r="AQ54" s="355">
        <v>10.1</v>
      </c>
      <c r="AR54" s="356">
        <v>-12.7</v>
      </c>
    </row>
    <row r="55" spans="1:44" x14ac:dyDescent="0.15">
      <c r="A55" s="277"/>
      <c r="B55" s="273"/>
      <c r="C55" s="273"/>
      <c r="D55" s="273"/>
      <c r="E55" s="273"/>
      <c r="F55" s="273"/>
      <c r="G55" s="273"/>
      <c r="H55" s="273"/>
      <c r="I55" s="273"/>
      <c r="J55" s="273"/>
      <c r="K55" s="273"/>
      <c r="L55" s="273"/>
      <c r="M55" s="273"/>
      <c r="N55" s="273"/>
      <c r="O55" s="273"/>
      <c r="P55" s="273"/>
      <c r="Q55" s="273"/>
      <c r="R55" s="273"/>
      <c r="S55" s="273"/>
      <c r="T55" s="273"/>
      <c r="U55" s="273"/>
      <c r="V55" s="273"/>
      <c r="W55" s="273"/>
      <c r="X55" s="273"/>
      <c r="Y55" s="273"/>
      <c r="Z55" s="273"/>
      <c r="AA55" s="273"/>
      <c r="AB55" s="273"/>
      <c r="AC55" s="273"/>
      <c r="AD55" s="273"/>
      <c r="AE55" s="273"/>
      <c r="AF55" s="273"/>
      <c r="AG55" s="273"/>
      <c r="AH55" s="273"/>
      <c r="AI55" s="273"/>
      <c r="AJ55" s="273"/>
      <c r="AK55" s="334" t="s">
        <v>545</v>
      </c>
      <c r="AL55" s="335"/>
      <c r="AM55" s="343">
        <v>666834</v>
      </c>
      <c r="AN55" s="344">
        <v>203241</v>
      </c>
      <c r="AO55" s="345">
        <v>-28.9</v>
      </c>
      <c r="AP55" s="346">
        <v>287914</v>
      </c>
      <c r="AQ55" s="347">
        <v>-0.2</v>
      </c>
      <c r="AR55" s="348">
        <v>-28.7</v>
      </c>
    </row>
    <row r="56" spans="1:44" x14ac:dyDescent="0.15">
      <c r="A56" s="277"/>
      <c r="B56" s="273"/>
      <c r="C56" s="273"/>
      <c r="D56" s="273"/>
      <c r="E56" s="273"/>
      <c r="F56" s="273"/>
      <c r="G56" s="273"/>
      <c r="H56" s="273"/>
      <c r="I56" s="273"/>
      <c r="J56" s="273"/>
      <c r="K56" s="273"/>
      <c r="L56" s="273"/>
      <c r="M56" s="273"/>
      <c r="N56" s="273"/>
      <c r="O56" s="273"/>
      <c r="P56" s="273"/>
      <c r="Q56" s="273"/>
      <c r="R56" s="273"/>
      <c r="S56" s="273"/>
      <c r="T56" s="273"/>
      <c r="U56" s="273"/>
      <c r="V56" s="273"/>
      <c r="W56" s="273"/>
      <c r="X56" s="273"/>
      <c r="Y56" s="273"/>
      <c r="Z56" s="273"/>
      <c r="AA56" s="273"/>
      <c r="AB56" s="273"/>
      <c r="AC56" s="273"/>
      <c r="AD56" s="273"/>
      <c r="AE56" s="273"/>
      <c r="AF56" s="273"/>
      <c r="AG56" s="273"/>
      <c r="AH56" s="273"/>
      <c r="AI56" s="273"/>
      <c r="AJ56" s="273"/>
      <c r="AK56" s="349"/>
      <c r="AL56" s="350" t="s">
        <v>543</v>
      </c>
      <c r="AM56" s="351">
        <v>223375</v>
      </c>
      <c r="AN56" s="352">
        <v>68081</v>
      </c>
      <c r="AO56" s="353">
        <v>0.7</v>
      </c>
      <c r="AP56" s="354">
        <v>146531</v>
      </c>
      <c r="AQ56" s="355">
        <v>3.5</v>
      </c>
      <c r="AR56" s="356">
        <v>-2.8</v>
      </c>
    </row>
    <row r="57" spans="1:44" x14ac:dyDescent="0.15">
      <c r="A57" s="277"/>
      <c r="B57" s="273"/>
      <c r="C57" s="273"/>
      <c r="D57" s="273"/>
      <c r="E57" s="273"/>
      <c r="F57" s="273"/>
      <c r="G57" s="273"/>
      <c r="H57" s="273"/>
      <c r="I57" s="273"/>
      <c r="J57" s="273"/>
      <c r="K57" s="273"/>
      <c r="L57" s="273"/>
      <c r="M57" s="273"/>
      <c r="N57" s="273"/>
      <c r="O57" s="273"/>
      <c r="P57" s="273"/>
      <c r="Q57" s="273"/>
      <c r="R57" s="273"/>
      <c r="S57" s="273"/>
      <c r="T57" s="273"/>
      <c r="U57" s="273"/>
      <c r="V57" s="273"/>
      <c r="W57" s="273"/>
      <c r="X57" s="273"/>
      <c r="Y57" s="273"/>
      <c r="Z57" s="273"/>
      <c r="AA57" s="273"/>
      <c r="AB57" s="273"/>
      <c r="AC57" s="273"/>
      <c r="AD57" s="273"/>
      <c r="AE57" s="273"/>
      <c r="AF57" s="273"/>
      <c r="AG57" s="273"/>
      <c r="AH57" s="273"/>
      <c r="AI57" s="273"/>
      <c r="AJ57" s="273"/>
      <c r="AK57" s="334" t="s">
        <v>546</v>
      </c>
      <c r="AL57" s="335"/>
      <c r="AM57" s="343">
        <v>844050</v>
      </c>
      <c r="AN57" s="344">
        <v>259868</v>
      </c>
      <c r="AO57" s="345">
        <v>27.9</v>
      </c>
      <c r="AP57" s="346">
        <v>310300</v>
      </c>
      <c r="AQ57" s="347">
        <v>7.8</v>
      </c>
      <c r="AR57" s="348">
        <v>20.100000000000001</v>
      </c>
    </row>
    <row r="58" spans="1:44" x14ac:dyDescent="0.15">
      <c r="A58" s="277"/>
      <c r="B58" s="273"/>
      <c r="C58" s="273"/>
      <c r="D58" s="273"/>
      <c r="E58" s="273"/>
      <c r="F58" s="273"/>
      <c r="G58" s="273"/>
      <c r="H58" s="273"/>
      <c r="I58" s="273"/>
      <c r="J58" s="273"/>
      <c r="K58" s="273"/>
      <c r="L58" s="273"/>
      <c r="M58" s="273"/>
      <c r="N58" s="273"/>
      <c r="O58" s="273"/>
      <c r="P58" s="273"/>
      <c r="Q58" s="273"/>
      <c r="R58" s="273"/>
      <c r="S58" s="273"/>
      <c r="T58" s="273"/>
      <c r="U58" s="273"/>
      <c r="V58" s="273"/>
      <c r="W58" s="273"/>
      <c r="X58" s="273"/>
      <c r="Y58" s="273"/>
      <c r="Z58" s="273"/>
      <c r="AA58" s="273"/>
      <c r="AB58" s="273"/>
      <c r="AC58" s="273"/>
      <c r="AD58" s="273"/>
      <c r="AE58" s="273"/>
      <c r="AF58" s="273"/>
      <c r="AG58" s="273"/>
      <c r="AH58" s="273"/>
      <c r="AI58" s="273"/>
      <c r="AJ58" s="273"/>
      <c r="AK58" s="349"/>
      <c r="AL58" s="350" t="s">
        <v>543</v>
      </c>
      <c r="AM58" s="351">
        <v>329125</v>
      </c>
      <c r="AN58" s="352">
        <v>101332</v>
      </c>
      <c r="AO58" s="353">
        <v>48.8</v>
      </c>
      <c r="AP58" s="354">
        <v>157576</v>
      </c>
      <c r="AQ58" s="355">
        <v>7.5</v>
      </c>
      <c r="AR58" s="356">
        <v>41.3</v>
      </c>
    </row>
    <row r="59" spans="1:44" x14ac:dyDescent="0.15">
      <c r="A59" s="277"/>
      <c r="B59" s="273"/>
      <c r="C59" s="273"/>
      <c r="D59" s="273"/>
      <c r="E59" s="273"/>
      <c r="F59" s="273"/>
      <c r="G59" s="273"/>
      <c r="H59" s="273"/>
      <c r="I59" s="273"/>
      <c r="J59" s="273"/>
      <c r="K59" s="273"/>
      <c r="L59" s="273"/>
      <c r="M59" s="273"/>
      <c r="N59" s="273"/>
      <c r="O59" s="273"/>
      <c r="P59" s="273"/>
      <c r="Q59" s="273"/>
      <c r="R59" s="273"/>
      <c r="S59" s="273"/>
      <c r="T59" s="273"/>
      <c r="U59" s="273"/>
      <c r="V59" s="273"/>
      <c r="W59" s="273"/>
      <c r="X59" s="273"/>
      <c r="Y59" s="273"/>
      <c r="Z59" s="273"/>
      <c r="AA59" s="273"/>
      <c r="AB59" s="273"/>
      <c r="AC59" s="273"/>
      <c r="AD59" s="273"/>
      <c r="AE59" s="273"/>
      <c r="AF59" s="273"/>
      <c r="AG59" s="273"/>
      <c r="AH59" s="273"/>
      <c r="AI59" s="273"/>
      <c r="AJ59" s="273"/>
      <c r="AK59" s="334" t="s">
        <v>547</v>
      </c>
      <c r="AL59" s="335"/>
      <c r="AM59" s="343">
        <v>938381</v>
      </c>
      <c r="AN59" s="344">
        <v>290071</v>
      </c>
      <c r="AO59" s="345">
        <v>11.6</v>
      </c>
      <c r="AP59" s="346">
        <v>317319</v>
      </c>
      <c r="AQ59" s="347">
        <v>2.2999999999999998</v>
      </c>
      <c r="AR59" s="348">
        <v>9.3000000000000007</v>
      </c>
    </row>
    <row r="60" spans="1:44" x14ac:dyDescent="0.15">
      <c r="A60" s="277"/>
      <c r="B60" s="273"/>
      <c r="C60" s="273"/>
      <c r="D60" s="273"/>
      <c r="E60" s="273"/>
      <c r="F60" s="273"/>
      <c r="G60" s="273"/>
      <c r="H60" s="273"/>
      <c r="I60" s="273"/>
      <c r="J60" s="273"/>
      <c r="K60" s="273"/>
      <c r="L60" s="273"/>
      <c r="M60" s="273"/>
      <c r="N60" s="273"/>
      <c r="O60" s="273"/>
      <c r="P60" s="273"/>
      <c r="Q60" s="273"/>
      <c r="R60" s="273"/>
      <c r="S60" s="273"/>
      <c r="T60" s="273"/>
      <c r="U60" s="273"/>
      <c r="V60" s="273"/>
      <c r="W60" s="273"/>
      <c r="X60" s="273"/>
      <c r="Y60" s="273"/>
      <c r="Z60" s="273"/>
      <c r="AA60" s="273"/>
      <c r="AB60" s="273"/>
      <c r="AC60" s="273"/>
      <c r="AD60" s="273"/>
      <c r="AE60" s="273"/>
      <c r="AF60" s="273"/>
      <c r="AG60" s="273"/>
      <c r="AH60" s="273"/>
      <c r="AI60" s="273"/>
      <c r="AJ60" s="273"/>
      <c r="AK60" s="349"/>
      <c r="AL60" s="350" t="s">
        <v>543</v>
      </c>
      <c r="AM60" s="351">
        <v>279305</v>
      </c>
      <c r="AN60" s="352">
        <v>86338</v>
      </c>
      <c r="AO60" s="353">
        <v>-14.8</v>
      </c>
      <c r="AP60" s="354">
        <v>164214</v>
      </c>
      <c r="AQ60" s="355">
        <v>4.2</v>
      </c>
      <c r="AR60" s="356">
        <v>-19</v>
      </c>
    </row>
    <row r="61" spans="1:44" x14ac:dyDescent="0.15">
      <c r="A61" s="277"/>
      <c r="B61" s="273"/>
      <c r="C61" s="273"/>
      <c r="D61" s="273"/>
      <c r="E61" s="273"/>
      <c r="F61" s="273"/>
      <c r="G61" s="273"/>
      <c r="H61" s="273"/>
      <c r="I61" s="273"/>
      <c r="J61" s="273"/>
      <c r="K61" s="273"/>
      <c r="L61" s="273"/>
      <c r="M61" s="273"/>
      <c r="N61" s="273"/>
      <c r="O61" s="273"/>
      <c r="P61" s="273"/>
      <c r="Q61" s="273"/>
      <c r="R61" s="273"/>
      <c r="S61" s="273"/>
      <c r="T61" s="273"/>
      <c r="U61" s="273"/>
      <c r="V61" s="273"/>
      <c r="W61" s="273"/>
      <c r="X61" s="273"/>
      <c r="Y61" s="273"/>
      <c r="Z61" s="273"/>
      <c r="AA61" s="273"/>
      <c r="AB61" s="273"/>
      <c r="AC61" s="273"/>
      <c r="AD61" s="273"/>
      <c r="AE61" s="273"/>
      <c r="AF61" s="273"/>
      <c r="AG61" s="273"/>
      <c r="AH61" s="273"/>
      <c r="AI61" s="273"/>
      <c r="AJ61" s="273"/>
      <c r="AK61" s="334" t="s">
        <v>548</v>
      </c>
      <c r="AL61" s="357"/>
      <c r="AM61" s="358">
        <v>795261</v>
      </c>
      <c r="AN61" s="359">
        <v>241096</v>
      </c>
      <c r="AO61" s="360">
        <v>35.4</v>
      </c>
      <c r="AP61" s="361">
        <v>288577</v>
      </c>
      <c r="AQ61" s="362">
        <v>12</v>
      </c>
      <c r="AR61" s="348">
        <v>23.4</v>
      </c>
    </row>
    <row r="62" spans="1:44" x14ac:dyDescent="0.15">
      <c r="A62" s="277"/>
      <c r="B62" s="273"/>
      <c r="C62" s="273"/>
      <c r="D62" s="273"/>
      <c r="E62" s="273"/>
      <c r="F62" s="273"/>
      <c r="G62" s="273"/>
      <c r="H62" s="273"/>
      <c r="I62" s="273"/>
      <c r="J62" s="273"/>
      <c r="K62" s="273"/>
      <c r="L62" s="273"/>
      <c r="M62" s="273"/>
      <c r="N62" s="273"/>
      <c r="O62" s="273"/>
      <c r="P62" s="273"/>
      <c r="Q62" s="273"/>
      <c r="R62" s="273"/>
      <c r="S62" s="273"/>
      <c r="T62" s="273"/>
      <c r="U62" s="273"/>
      <c r="V62" s="273"/>
      <c r="W62" s="273"/>
      <c r="X62" s="273"/>
      <c r="Y62" s="273"/>
      <c r="Z62" s="273"/>
      <c r="AA62" s="273"/>
      <c r="AB62" s="273"/>
      <c r="AC62" s="273"/>
      <c r="AD62" s="273"/>
      <c r="AE62" s="273"/>
      <c r="AF62" s="273"/>
      <c r="AG62" s="273"/>
      <c r="AH62" s="273"/>
      <c r="AI62" s="273"/>
      <c r="AJ62" s="273"/>
      <c r="AK62" s="349"/>
      <c r="AL62" s="350" t="s">
        <v>543</v>
      </c>
      <c r="AM62" s="351">
        <v>258860</v>
      </c>
      <c r="AN62" s="352">
        <v>78554</v>
      </c>
      <c r="AO62" s="353">
        <v>18.3</v>
      </c>
      <c r="AP62" s="354">
        <v>147682</v>
      </c>
      <c r="AQ62" s="355">
        <v>12.1</v>
      </c>
      <c r="AR62" s="356">
        <v>6.2</v>
      </c>
    </row>
    <row r="63" spans="1:44" x14ac:dyDescent="0.15">
      <c r="A63" s="277"/>
      <c r="B63" s="273"/>
      <c r="C63" s="273"/>
      <c r="D63" s="273"/>
      <c r="E63" s="273"/>
      <c r="F63" s="273"/>
      <c r="G63" s="273"/>
      <c r="H63" s="273"/>
      <c r="I63" s="273"/>
      <c r="J63" s="273"/>
      <c r="K63" s="273"/>
      <c r="L63" s="273"/>
      <c r="M63" s="273"/>
      <c r="N63" s="273"/>
      <c r="O63" s="273"/>
      <c r="P63" s="273"/>
      <c r="Q63" s="273"/>
      <c r="R63" s="273"/>
      <c r="S63" s="273"/>
      <c r="T63" s="273"/>
      <c r="U63" s="273"/>
      <c r="V63" s="273"/>
      <c r="W63" s="273"/>
      <c r="X63" s="273"/>
      <c r="Y63" s="273"/>
      <c r="Z63" s="273"/>
      <c r="AA63" s="273"/>
      <c r="AB63" s="273"/>
      <c r="AC63" s="273"/>
      <c r="AD63" s="273"/>
      <c r="AE63" s="273"/>
      <c r="AF63" s="273"/>
      <c r="AG63" s="273"/>
      <c r="AH63" s="273"/>
      <c r="AI63" s="273"/>
      <c r="AJ63" s="273"/>
      <c r="AK63" s="273"/>
      <c r="AL63" s="273"/>
      <c r="AM63" s="273"/>
      <c r="AN63" s="273"/>
      <c r="AO63" s="273"/>
      <c r="AP63" s="273"/>
      <c r="AQ63" s="273"/>
      <c r="AR63" s="273"/>
    </row>
    <row r="64" spans="1:44" x14ac:dyDescent="0.15">
      <c r="A64" s="277"/>
      <c r="B64" s="273"/>
      <c r="C64" s="273"/>
      <c r="D64" s="273"/>
      <c r="E64" s="273"/>
      <c r="F64" s="273"/>
      <c r="G64" s="273"/>
      <c r="H64" s="273"/>
      <c r="I64" s="273"/>
      <c r="J64" s="273"/>
      <c r="K64" s="273"/>
      <c r="L64" s="273"/>
      <c r="M64" s="273"/>
      <c r="N64" s="273"/>
      <c r="O64" s="273"/>
      <c r="P64" s="273"/>
      <c r="Q64" s="273"/>
      <c r="R64" s="273"/>
      <c r="S64" s="273"/>
      <c r="T64" s="273"/>
      <c r="U64" s="273"/>
      <c r="V64" s="273"/>
      <c r="W64" s="273"/>
      <c r="X64" s="273"/>
      <c r="Y64" s="273"/>
      <c r="Z64" s="273"/>
      <c r="AA64" s="273"/>
      <c r="AB64" s="273"/>
      <c r="AC64" s="273"/>
      <c r="AD64" s="273"/>
      <c r="AE64" s="273"/>
      <c r="AF64" s="273"/>
      <c r="AG64" s="273"/>
      <c r="AH64" s="273"/>
      <c r="AI64" s="273"/>
      <c r="AJ64" s="273"/>
      <c r="AK64" s="273"/>
      <c r="AL64" s="273"/>
      <c r="AM64" s="273"/>
      <c r="AN64" s="273"/>
      <c r="AO64" s="273"/>
      <c r="AP64" s="273"/>
      <c r="AQ64" s="273"/>
      <c r="AR64" s="273"/>
    </row>
    <row r="65" spans="1:46" x14ac:dyDescent="0.15">
      <c r="A65" s="277"/>
      <c r="B65" s="273"/>
      <c r="C65" s="273"/>
      <c r="D65" s="273"/>
      <c r="E65" s="273"/>
      <c r="F65" s="273"/>
      <c r="G65" s="273"/>
      <c r="H65" s="273"/>
      <c r="I65" s="273"/>
      <c r="J65" s="273"/>
      <c r="K65" s="273"/>
      <c r="L65" s="273"/>
      <c r="M65" s="273"/>
      <c r="N65" s="273"/>
      <c r="O65" s="273"/>
      <c r="P65" s="273"/>
      <c r="Q65" s="273"/>
      <c r="R65" s="273"/>
      <c r="S65" s="273"/>
      <c r="T65" s="273"/>
      <c r="U65" s="273"/>
      <c r="V65" s="273"/>
      <c r="W65" s="273"/>
      <c r="X65" s="273"/>
      <c r="Y65" s="273"/>
      <c r="Z65" s="273"/>
      <c r="AA65" s="273"/>
      <c r="AB65" s="273"/>
      <c r="AC65" s="273"/>
      <c r="AD65" s="273"/>
      <c r="AE65" s="273"/>
      <c r="AF65" s="273"/>
      <c r="AG65" s="273"/>
      <c r="AH65" s="273"/>
      <c r="AI65" s="273"/>
      <c r="AJ65" s="273"/>
      <c r="AK65" s="273"/>
      <c r="AL65" s="273"/>
      <c r="AM65" s="273"/>
      <c r="AN65" s="273"/>
      <c r="AO65" s="273"/>
      <c r="AP65" s="273"/>
      <c r="AQ65" s="273"/>
      <c r="AR65" s="273"/>
    </row>
    <row r="66" spans="1:46" x14ac:dyDescent="0.15">
      <c r="A66" s="363"/>
      <c r="B66" s="330"/>
      <c r="C66" s="330"/>
      <c r="D66" s="330"/>
      <c r="E66" s="330"/>
      <c r="F66" s="330"/>
      <c r="G66" s="330"/>
      <c r="H66" s="330"/>
      <c r="I66" s="330"/>
      <c r="J66" s="330"/>
      <c r="K66" s="330"/>
      <c r="L66" s="330"/>
      <c r="M66" s="330"/>
      <c r="N66" s="330"/>
      <c r="O66" s="330"/>
      <c r="P66" s="330"/>
      <c r="Q66" s="330"/>
      <c r="R66" s="330"/>
      <c r="S66" s="330"/>
      <c r="T66" s="330"/>
      <c r="U66" s="330"/>
      <c r="V66" s="330"/>
      <c r="W66" s="330"/>
      <c r="X66" s="330"/>
      <c r="Y66" s="330"/>
      <c r="Z66" s="330"/>
      <c r="AA66" s="330"/>
      <c r="AB66" s="330"/>
      <c r="AC66" s="330"/>
      <c r="AD66" s="330"/>
      <c r="AE66" s="330"/>
      <c r="AF66" s="330"/>
      <c r="AG66" s="330"/>
      <c r="AH66" s="330"/>
      <c r="AI66" s="330"/>
      <c r="AJ66" s="330"/>
      <c r="AK66" s="330"/>
      <c r="AL66" s="330"/>
      <c r="AM66" s="330"/>
      <c r="AN66" s="330"/>
      <c r="AO66" s="330"/>
      <c r="AP66" s="330"/>
      <c r="AQ66" s="330"/>
      <c r="AR66" s="330"/>
      <c r="AS66" s="364"/>
    </row>
    <row r="67" spans="1:46" ht="13.5" hidden="1" customHeight="1" x14ac:dyDescent="0.15">
      <c r="AK67" s="273"/>
      <c r="AL67" s="273"/>
      <c r="AM67" s="273"/>
      <c r="AN67" s="273"/>
      <c r="AO67" s="273"/>
      <c r="AP67" s="273"/>
      <c r="AQ67" s="273"/>
      <c r="AR67" s="273"/>
      <c r="AS67" s="273"/>
      <c r="AT67" s="273"/>
    </row>
    <row r="68" spans="1:46" ht="13.5" hidden="1" customHeight="1" x14ac:dyDescent="0.15">
      <c r="AK68" s="273"/>
      <c r="AL68" s="273"/>
      <c r="AM68" s="273"/>
      <c r="AN68" s="273"/>
      <c r="AO68" s="273"/>
      <c r="AP68" s="273"/>
      <c r="AQ68" s="273"/>
      <c r="AR68" s="273"/>
    </row>
    <row r="69" spans="1:46" ht="13.5" hidden="1" customHeight="1" x14ac:dyDescent="0.15">
      <c r="AK69" s="273"/>
      <c r="AL69" s="273"/>
      <c r="AM69" s="273"/>
      <c r="AN69" s="273"/>
      <c r="AO69" s="273"/>
      <c r="AP69" s="273"/>
      <c r="AQ69" s="273"/>
      <c r="AR69" s="273"/>
    </row>
    <row r="70" spans="1:46" hidden="1" x14ac:dyDescent="0.15">
      <c r="AK70" s="273"/>
      <c r="AL70" s="273"/>
      <c r="AM70" s="273"/>
      <c r="AN70" s="273"/>
      <c r="AO70" s="273"/>
      <c r="AP70" s="273"/>
      <c r="AQ70" s="273"/>
      <c r="AR70" s="273"/>
    </row>
    <row r="71" spans="1:46" hidden="1" x14ac:dyDescent="0.15">
      <c r="AK71" s="273"/>
      <c r="AL71" s="273"/>
      <c r="AM71" s="273"/>
      <c r="AN71" s="273"/>
      <c r="AO71" s="273"/>
      <c r="AP71" s="273"/>
      <c r="AQ71" s="273"/>
      <c r="AR71" s="273"/>
    </row>
    <row r="72" spans="1:46" hidden="1" x14ac:dyDescent="0.15">
      <c r="AK72" s="273"/>
      <c r="AL72" s="273"/>
      <c r="AM72" s="273"/>
      <c r="AN72" s="273"/>
      <c r="AO72" s="273"/>
      <c r="AP72" s="273"/>
      <c r="AQ72" s="273"/>
      <c r="AR72" s="273"/>
    </row>
    <row r="73" spans="1:46" hidden="1" x14ac:dyDescent="0.15">
      <c r="AK73" s="273"/>
      <c r="AL73" s="273"/>
      <c r="AM73" s="273"/>
      <c r="AN73" s="273"/>
      <c r="AO73" s="273"/>
      <c r="AP73" s="273"/>
      <c r="AQ73" s="273"/>
      <c r="AR73" s="273"/>
    </row>
    <row r="74" spans="1:46" hidden="1" x14ac:dyDescent="0.15"/>
  </sheetData>
  <sheetProtection algorithmName="SHA-512" hashValue="N3McO4sJPUUuptCiGWZT6SPWnz0o+QPXymI1xCPMVCX1V5eZuA1HoTb8/m3S+XU57ILjsOjukCb9UqLCv9ZgOA==" saltValue="oyJvHSege3HURVxFaMIxJg==" spinCount="100000" sheet="1" objects="1" scenarios="1"/>
  <mergeCells count="25">
    <mergeCell ref="AK22:AN22"/>
    <mergeCell ref="AO7:AO8"/>
    <mergeCell ref="AK9:AN9"/>
    <mergeCell ref="AK10:AN10"/>
    <mergeCell ref="AK11:AN11"/>
    <mergeCell ref="AK12:AN12"/>
    <mergeCell ref="AK13:AN13"/>
    <mergeCell ref="AK14:AN14"/>
    <mergeCell ref="AK15:AN15"/>
    <mergeCell ref="AK16:AN16"/>
    <mergeCell ref="AK17:AN17"/>
    <mergeCell ref="AK21:AN21"/>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s>
  <phoneticPr fontId="2"/>
  <printOptions horizontalCentered="1"/>
  <pageMargins left="0.39370078740157483" right="0.19685039370078741" top="0.39370078740157483" bottom="0.31496062992125984" header="0.51181102362204722" footer="0"/>
  <pageSetup paperSize="9" scale="61"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A1:DU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6384" width="9" style="270" hidden="1"/>
  </cols>
  <sheetData>
    <row r="1" spans="2:125"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2:125" x14ac:dyDescent="0.15">
      <c r="B2" s="270"/>
      <c r="DG2" s="270"/>
    </row>
    <row r="3" spans="2:125" x14ac:dyDescent="0.15">
      <c r="C3" s="270"/>
      <c r="D3" s="270"/>
      <c r="E3" s="270"/>
      <c r="F3" s="270"/>
      <c r="G3" s="270"/>
      <c r="H3" s="270"/>
      <c r="I3" s="270"/>
      <c r="J3" s="270"/>
      <c r="K3" s="270"/>
      <c r="L3" s="270"/>
      <c r="M3" s="270"/>
      <c r="N3" s="270"/>
      <c r="O3" s="270"/>
      <c r="P3" s="270"/>
      <c r="Q3" s="270"/>
      <c r="R3" s="270"/>
      <c r="S3" s="270"/>
      <c r="T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H3" s="270"/>
      <c r="DI3" s="270"/>
      <c r="DJ3" s="270"/>
      <c r="DK3" s="270"/>
      <c r="DL3" s="270"/>
      <c r="DM3" s="270"/>
      <c r="DN3" s="270"/>
      <c r="DO3" s="270"/>
      <c r="DP3" s="270"/>
      <c r="DQ3" s="270"/>
      <c r="DR3" s="270"/>
      <c r="DS3" s="270"/>
      <c r="DT3" s="270"/>
      <c r="DU3" s="270"/>
    </row>
    <row r="4" spans="2:125" x14ac:dyDescent="0.15"/>
    <row r="5" spans="2:125" x14ac:dyDescent="0.15"/>
    <row r="6" spans="2:125" x14ac:dyDescent="0.15"/>
    <row r="7" spans="2:125" x14ac:dyDescent="0.15"/>
    <row r="8" spans="2:125" x14ac:dyDescent="0.15"/>
    <row r="9" spans="2:125" x14ac:dyDescent="0.15">
      <c r="DU9" s="27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70"/>
    </row>
    <row r="18" spans="125:125" x14ac:dyDescent="0.15"/>
    <row r="19" spans="125:125" x14ac:dyDescent="0.15"/>
    <row r="20" spans="125:125" x14ac:dyDescent="0.15">
      <c r="DU20" s="270"/>
    </row>
    <row r="21" spans="125:125" x14ac:dyDescent="0.15">
      <c r="DU21" s="27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70"/>
    </row>
    <row r="29" spans="125:125" x14ac:dyDescent="0.15"/>
    <row r="30" spans="125:125" x14ac:dyDescent="0.15"/>
    <row r="31" spans="125:125" x14ac:dyDescent="0.15"/>
    <row r="32" spans="125:125" x14ac:dyDescent="0.15"/>
    <row r="33" spans="2:125" x14ac:dyDescent="0.15">
      <c r="B33" s="270"/>
      <c r="G33" s="270"/>
      <c r="I33" s="270"/>
    </row>
    <row r="34" spans="2:125" x14ac:dyDescent="0.15">
      <c r="C34" s="270"/>
      <c r="P34" s="270"/>
      <c r="DE34" s="270"/>
      <c r="DH34" s="270"/>
    </row>
    <row r="35" spans="2:125" x14ac:dyDescent="0.15">
      <c r="D35" s="270"/>
      <c r="E35" s="270"/>
      <c r="DG35" s="270"/>
      <c r="DJ35" s="270"/>
      <c r="DP35" s="270"/>
      <c r="DQ35" s="270"/>
      <c r="DR35" s="270"/>
      <c r="DS35" s="270"/>
      <c r="DT35" s="270"/>
      <c r="DU35" s="270"/>
    </row>
    <row r="36" spans="2:125" x14ac:dyDescent="0.15">
      <c r="F36" s="270"/>
      <c r="H36" s="270"/>
      <c r="J36" s="270"/>
      <c r="K36" s="270"/>
      <c r="L36" s="270"/>
      <c r="M36" s="270"/>
      <c r="N36" s="270"/>
      <c r="O36" s="270"/>
      <c r="Q36" s="270"/>
      <c r="R36" s="270"/>
      <c r="S36" s="270"/>
      <c r="T36" s="270"/>
      <c r="U36" s="270"/>
      <c r="V36" s="270"/>
      <c r="W36" s="270"/>
      <c r="X36" s="270"/>
      <c r="Y36" s="270"/>
      <c r="Z36" s="270"/>
      <c r="AA36" s="270"/>
      <c r="AB36" s="270"/>
      <c r="AC36" s="270"/>
      <c r="AD36" s="270"/>
      <c r="AE36" s="270"/>
      <c r="AF36" s="270"/>
      <c r="AG36" s="270"/>
      <c r="AH36" s="270"/>
      <c r="AI36" s="270"/>
      <c r="AJ36" s="270"/>
      <c r="AK36" s="270"/>
      <c r="AL36" s="270"/>
      <c r="AM36" s="270"/>
      <c r="AN36" s="270"/>
      <c r="AO36" s="270"/>
      <c r="AP36" s="270"/>
      <c r="AQ36" s="270"/>
      <c r="AR36" s="270"/>
      <c r="AS36" s="270"/>
      <c r="AT36" s="270"/>
      <c r="AU36" s="270"/>
      <c r="AV36" s="270"/>
      <c r="AW36" s="270"/>
      <c r="AX36" s="270"/>
      <c r="AY36" s="270"/>
      <c r="AZ36" s="270"/>
      <c r="BA36" s="270"/>
      <c r="BB36" s="270"/>
      <c r="BC36" s="270"/>
      <c r="BD36" s="270"/>
      <c r="BE36" s="270"/>
      <c r="BF36" s="270"/>
      <c r="BG36" s="270"/>
      <c r="BH36" s="270"/>
      <c r="BI36" s="270"/>
      <c r="BJ36" s="270"/>
      <c r="BK36" s="270"/>
      <c r="BL36" s="270"/>
      <c r="BM36" s="270"/>
      <c r="BN36" s="270"/>
      <c r="BO36" s="270"/>
      <c r="BP36" s="270"/>
      <c r="BQ36" s="270"/>
      <c r="BR36" s="270"/>
      <c r="BS36" s="270"/>
      <c r="BT36" s="270"/>
      <c r="BU36" s="270"/>
      <c r="BV36" s="270"/>
      <c r="BW36" s="270"/>
      <c r="BX36" s="270"/>
      <c r="BY36" s="270"/>
      <c r="BZ36" s="270"/>
      <c r="CA36" s="270"/>
      <c r="CB36" s="270"/>
      <c r="CC36" s="270"/>
      <c r="CD36" s="270"/>
      <c r="CE36" s="270"/>
      <c r="CF36" s="270"/>
      <c r="CG36" s="270"/>
      <c r="CH36" s="270"/>
      <c r="CI36" s="270"/>
      <c r="CJ36" s="270"/>
      <c r="CK36" s="270"/>
      <c r="CL36" s="270"/>
      <c r="CM36" s="270"/>
      <c r="CN36" s="270"/>
      <c r="CO36" s="270"/>
      <c r="CP36" s="270"/>
      <c r="CQ36" s="270"/>
      <c r="CR36" s="270"/>
      <c r="CS36" s="270"/>
      <c r="CT36" s="270"/>
      <c r="CU36" s="270"/>
      <c r="CV36" s="270"/>
      <c r="CW36" s="270"/>
      <c r="CX36" s="270"/>
      <c r="CY36" s="270"/>
      <c r="CZ36" s="270"/>
      <c r="DA36" s="270"/>
      <c r="DB36" s="270"/>
      <c r="DC36" s="270"/>
      <c r="DD36" s="270"/>
      <c r="DF36" s="270"/>
      <c r="DI36" s="270"/>
      <c r="DK36" s="270"/>
      <c r="DL36" s="270"/>
      <c r="DM36" s="270"/>
      <c r="DN36" s="270"/>
      <c r="DO36" s="270"/>
      <c r="DP36" s="270"/>
      <c r="DQ36" s="270"/>
      <c r="DR36" s="270"/>
      <c r="DS36" s="270"/>
      <c r="DT36" s="270"/>
      <c r="DU36" s="270"/>
    </row>
    <row r="37" spans="2:125" x14ac:dyDescent="0.15">
      <c r="DU37" s="270"/>
    </row>
    <row r="38" spans="2:125" x14ac:dyDescent="0.15">
      <c r="DT38" s="270"/>
      <c r="DU38" s="270"/>
    </row>
    <row r="39" spans="2:125" x14ac:dyDescent="0.15"/>
    <row r="40" spans="2:125" x14ac:dyDescent="0.15">
      <c r="DH40" s="270"/>
    </row>
    <row r="41" spans="2:125" x14ac:dyDescent="0.15">
      <c r="DE41" s="270"/>
    </row>
    <row r="42" spans="2:125" x14ac:dyDescent="0.15">
      <c r="DG42" s="270"/>
      <c r="DJ42" s="270"/>
    </row>
    <row r="43" spans="2:125" x14ac:dyDescent="0.15">
      <c r="Q43" s="270"/>
      <c r="R43" s="270"/>
      <c r="S43" s="270"/>
      <c r="T43" s="270"/>
      <c r="U43" s="270"/>
      <c r="V43" s="270"/>
      <c r="W43" s="270"/>
      <c r="X43" s="270"/>
      <c r="Y43" s="270"/>
      <c r="Z43" s="270"/>
      <c r="AA43" s="270"/>
      <c r="AB43" s="270"/>
      <c r="AC43" s="270"/>
      <c r="AD43" s="270"/>
      <c r="AE43" s="270"/>
      <c r="AF43" s="270"/>
      <c r="AG43" s="270"/>
      <c r="AH43" s="270"/>
      <c r="AI43" s="270"/>
      <c r="AJ43" s="270"/>
      <c r="AK43" s="270"/>
      <c r="AL43" s="270"/>
      <c r="AM43" s="270"/>
      <c r="AN43" s="270"/>
      <c r="AO43" s="270"/>
      <c r="AP43" s="270"/>
      <c r="AQ43" s="270"/>
      <c r="AR43" s="270"/>
      <c r="AS43" s="270"/>
      <c r="AT43" s="270"/>
      <c r="AU43" s="270"/>
      <c r="AV43" s="270"/>
      <c r="AW43" s="270"/>
      <c r="AX43" s="270"/>
      <c r="AY43" s="270"/>
      <c r="AZ43" s="270"/>
      <c r="BA43" s="270"/>
      <c r="BB43" s="270"/>
      <c r="BC43" s="270"/>
      <c r="BD43" s="270"/>
      <c r="BE43" s="270"/>
      <c r="BF43" s="270"/>
      <c r="BG43" s="270"/>
      <c r="BH43" s="270"/>
      <c r="BI43" s="270"/>
      <c r="BJ43" s="270"/>
      <c r="BK43" s="270"/>
      <c r="BL43" s="270"/>
      <c r="BM43" s="270"/>
      <c r="BN43" s="270"/>
      <c r="BO43" s="270"/>
      <c r="BP43" s="270"/>
      <c r="BQ43" s="270"/>
      <c r="BR43" s="270"/>
      <c r="BS43" s="270"/>
      <c r="BT43" s="270"/>
      <c r="BU43" s="270"/>
      <c r="BV43" s="270"/>
      <c r="BW43" s="270"/>
      <c r="BX43" s="270"/>
      <c r="BY43" s="270"/>
      <c r="BZ43" s="270"/>
      <c r="CA43" s="270"/>
      <c r="CB43" s="270"/>
      <c r="CC43" s="270"/>
      <c r="CD43" s="270"/>
      <c r="CE43" s="270"/>
      <c r="CF43" s="270"/>
      <c r="CG43" s="270"/>
      <c r="CH43" s="270"/>
      <c r="CI43" s="270"/>
      <c r="CJ43" s="270"/>
      <c r="CK43" s="270"/>
      <c r="CL43" s="270"/>
      <c r="CM43" s="270"/>
      <c r="CN43" s="270"/>
      <c r="CO43" s="270"/>
      <c r="CP43" s="270"/>
      <c r="CQ43" s="270"/>
      <c r="CR43" s="270"/>
      <c r="CS43" s="270"/>
      <c r="CT43" s="270"/>
      <c r="CU43" s="270"/>
      <c r="CV43" s="270"/>
      <c r="CW43" s="270"/>
      <c r="CX43" s="270"/>
      <c r="CY43" s="270"/>
      <c r="CZ43" s="270"/>
      <c r="DA43" s="270"/>
      <c r="DB43" s="270"/>
      <c r="DC43" s="270"/>
      <c r="DD43" s="270"/>
      <c r="DF43" s="270"/>
      <c r="DI43" s="270"/>
      <c r="DK43" s="270"/>
      <c r="DL43" s="270"/>
      <c r="DM43" s="270"/>
      <c r="DN43" s="270"/>
      <c r="DO43" s="270"/>
      <c r="DP43" s="270"/>
      <c r="DQ43" s="270"/>
      <c r="DR43" s="270"/>
      <c r="DS43" s="270"/>
      <c r="DT43" s="270"/>
      <c r="DU43" s="270"/>
    </row>
    <row r="44" spans="2:125" x14ac:dyDescent="0.15">
      <c r="DU44" s="270"/>
    </row>
    <row r="45" spans="2:125" x14ac:dyDescent="0.15"/>
    <row r="46" spans="2:125" x14ac:dyDescent="0.15"/>
    <row r="47" spans="2:125" x14ac:dyDescent="0.15"/>
    <row r="48" spans="2:125" x14ac:dyDescent="0.15">
      <c r="DT48" s="270"/>
      <c r="DU48" s="270"/>
    </row>
    <row r="49" spans="120:125" x14ac:dyDescent="0.15">
      <c r="DU49" s="270"/>
    </row>
    <row r="50" spans="120:125" x14ac:dyDescent="0.15">
      <c r="DU50" s="270"/>
    </row>
    <row r="51" spans="120:125" x14ac:dyDescent="0.15">
      <c r="DP51" s="270"/>
      <c r="DQ51" s="270"/>
      <c r="DR51" s="270"/>
      <c r="DS51" s="270"/>
      <c r="DT51" s="270"/>
      <c r="DU51" s="270"/>
    </row>
    <row r="52" spans="120:125" x14ac:dyDescent="0.15"/>
    <row r="53" spans="120:125" x14ac:dyDescent="0.15"/>
    <row r="54" spans="120:125" x14ac:dyDescent="0.15">
      <c r="DU54" s="270"/>
    </row>
    <row r="55" spans="120:125" x14ac:dyDescent="0.15"/>
    <row r="56" spans="120:125" x14ac:dyDescent="0.15"/>
    <row r="57" spans="120:125" x14ac:dyDescent="0.15"/>
    <row r="58" spans="120:125" x14ac:dyDescent="0.15">
      <c r="DU58" s="270"/>
    </row>
    <row r="59" spans="120:125" x14ac:dyDescent="0.15"/>
    <row r="60" spans="120:125" x14ac:dyDescent="0.15"/>
    <row r="61" spans="120:125" x14ac:dyDescent="0.15"/>
    <row r="62" spans="120:125" x14ac:dyDescent="0.15"/>
    <row r="63" spans="120:125" x14ac:dyDescent="0.15">
      <c r="DU63" s="270"/>
    </row>
    <row r="64" spans="120:125" x14ac:dyDescent="0.15">
      <c r="DT64" s="270"/>
      <c r="DU64" s="270"/>
    </row>
    <row r="65" spans="123:125" x14ac:dyDescent="0.15"/>
    <row r="66" spans="123:125" x14ac:dyDescent="0.15"/>
    <row r="67" spans="123:125" x14ac:dyDescent="0.15"/>
    <row r="68" spans="123:125" x14ac:dyDescent="0.15"/>
    <row r="69" spans="123:125" x14ac:dyDescent="0.15">
      <c r="DS69" s="270"/>
      <c r="DT69" s="270"/>
      <c r="DU69" s="27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70"/>
    </row>
    <row r="83" spans="116:125" x14ac:dyDescent="0.15">
      <c r="DM83" s="270"/>
      <c r="DN83" s="270"/>
      <c r="DO83" s="270"/>
      <c r="DP83" s="270"/>
      <c r="DQ83" s="270"/>
      <c r="DR83" s="270"/>
      <c r="DS83" s="270"/>
      <c r="DT83" s="270"/>
      <c r="DU83" s="270"/>
    </row>
    <row r="84" spans="116:125" x14ac:dyDescent="0.15"/>
    <row r="85" spans="116:125" x14ac:dyDescent="0.15"/>
    <row r="86" spans="116:125" x14ac:dyDescent="0.15"/>
    <row r="87" spans="116:125" x14ac:dyDescent="0.15"/>
    <row r="88" spans="116:125" x14ac:dyDescent="0.15">
      <c r="DU88" s="27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70"/>
      <c r="DT94" s="270"/>
      <c r="DU94" s="270"/>
    </row>
    <row r="95" spans="116:125" ht="13.5" customHeight="1" x14ac:dyDescent="0.15">
      <c r="DU95" s="27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70"/>
    </row>
    <row r="102" spans="124:125" ht="13.5" customHeight="1" x14ac:dyDescent="0.15"/>
    <row r="103" spans="124:125" ht="13.5" customHeight="1" x14ac:dyDescent="0.15"/>
    <row r="104" spans="124:125" ht="13.5" customHeight="1" x14ac:dyDescent="0.15">
      <c r="DT104" s="270"/>
      <c r="DU104" s="27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0" t="s">
        <v>550</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7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3AOkDk4BdgiuQTd0Zacnbe4eAT+c5EZd4ADZRQ2PnyEgGY2RNpmm3sih5H2YyDyme7sasDBGhI34UnRDV5CiJw==" saltValue="h2G4uNyLz26hPbDKoZV9zA=="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pageSetUpPr fitToPage="1"/>
  </sheetPr>
  <dimension ref="A1:EL132"/>
  <sheetViews>
    <sheetView showGridLines="0" zoomScale="70" zoomScaleNormal="70" zoomScaleSheetLayoutView="55" workbookViewId="0"/>
  </sheetViews>
  <sheetFormatPr defaultColWidth="0" defaultRowHeight="13.5" customHeight="1" zeroHeight="1" x14ac:dyDescent="0.15"/>
  <cols>
    <col min="1" max="125" width="2.5" style="271" customWidth="1"/>
    <col min="126" max="142" width="0" style="270" hidden="1" customWidth="1"/>
    <col min="143" max="16384" width="9" style="270" hidden="1"/>
  </cols>
  <sheetData>
    <row r="1" spans="1:125" ht="13.5" customHeight="1" x14ac:dyDescent="0.15">
      <c r="A1" s="270"/>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c r="AI1" s="270"/>
      <c r="AJ1" s="270"/>
      <c r="AK1" s="270"/>
      <c r="AL1" s="270"/>
      <c r="AM1" s="270"/>
      <c r="AN1" s="270"/>
      <c r="AO1" s="270"/>
      <c r="AP1" s="270"/>
      <c r="AQ1" s="270"/>
      <c r="AR1" s="270"/>
      <c r="AS1" s="270"/>
      <c r="AT1" s="270"/>
      <c r="AU1" s="270"/>
      <c r="AV1" s="270"/>
      <c r="AW1" s="270"/>
      <c r="AX1" s="270"/>
      <c r="AY1" s="270"/>
      <c r="AZ1" s="270"/>
      <c r="BA1" s="270"/>
      <c r="BB1" s="270"/>
      <c r="BC1" s="270"/>
      <c r="BD1" s="270"/>
      <c r="BE1" s="270"/>
      <c r="BF1" s="270"/>
      <c r="BG1" s="270"/>
      <c r="BH1" s="270"/>
      <c r="BI1" s="270"/>
      <c r="BJ1" s="270"/>
      <c r="BK1" s="270"/>
      <c r="BL1" s="270"/>
      <c r="BM1" s="270"/>
      <c r="BN1" s="270"/>
      <c r="BO1" s="270"/>
      <c r="BP1" s="270"/>
      <c r="BQ1" s="270"/>
      <c r="BR1" s="270"/>
      <c r="BS1" s="270"/>
      <c r="BT1" s="270"/>
      <c r="BU1" s="270"/>
      <c r="BV1" s="270"/>
      <c r="BW1" s="270"/>
      <c r="BX1" s="270"/>
      <c r="BY1" s="270"/>
      <c r="BZ1" s="270"/>
      <c r="CA1" s="270"/>
      <c r="CB1" s="270"/>
      <c r="CC1" s="270"/>
      <c r="CD1" s="270"/>
      <c r="CE1" s="270"/>
      <c r="CF1" s="270"/>
      <c r="CG1" s="270"/>
      <c r="CH1" s="270"/>
      <c r="CI1" s="270"/>
      <c r="CJ1" s="270"/>
      <c r="CK1" s="270"/>
      <c r="CL1" s="270"/>
      <c r="CM1" s="270"/>
      <c r="CN1" s="270"/>
      <c r="CO1" s="270"/>
      <c r="CP1" s="270"/>
      <c r="CQ1" s="270"/>
      <c r="CR1" s="270"/>
      <c r="CS1" s="270"/>
      <c r="CT1" s="270"/>
      <c r="CU1" s="270"/>
      <c r="CV1" s="270"/>
      <c r="CW1" s="270"/>
      <c r="CX1" s="270"/>
      <c r="CY1" s="270"/>
      <c r="CZ1" s="270"/>
      <c r="DA1" s="270"/>
      <c r="DB1" s="270"/>
      <c r="DC1" s="270"/>
      <c r="DD1" s="270"/>
      <c r="DE1" s="270"/>
      <c r="DF1" s="270"/>
      <c r="DG1" s="270"/>
      <c r="DH1" s="270"/>
      <c r="DI1" s="270"/>
      <c r="DJ1" s="270"/>
      <c r="DK1" s="270"/>
      <c r="DL1" s="270"/>
      <c r="DM1" s="270"/>
      <c r="DN1" s="270"/>
      <c r="DO1" s="270"/>
      <c r="DP1" s="270"/>
      <c r="DQ1" s="270"/>
      <c r="DR1" s="270"/>
      <c r="DS1" s="270"/>
      <c r="DT1" s="270"/>
      <c r="DU1" s="270"/>
    </row>
    <row r="2" spans="1:125" x14ac:dyDescent="0.15">
      <c r="B2" s="270"/>
      <c r="T2" s="270"/>
    </row>
    <row r="3" spans="1:125"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c r="AI3" s="270"/>
      <c r="AJ3" s="270"/>
      <c r="AK3" s="270"/>
      <c r="AL3" s="270"/>
      <c r="AM3" s="270"/>
      <c r="AN3" s="270"/>
      <c r="AO3" s="270"/>
      <c r="AP3" s="270"/>
      <c r="AQ3" s="270"/>
      <c r="AR3" s="270"/>
      <c r="AS3" s="270"/>
      <c r="AT3" s="270"/>
      <c r="AU3" s="270"/>
      <c r="AV3" s="270"/>
      <c r="AW3" s="270"/>
      <c r="AX3" s="270"/>
      <c r="AY3" s="270"/>
      <c r="AZ3" s="270"/>
      <c r="BA3" s="270"/>
      <c r="BB3" s="270"/>
      <c r="BC3" s="270"/>
      <c r="BD3" s="270"/>
      <c r="BE3" s="270"/>
      <c r="BF3" s="270"/>
      <c r="BG3" s="270"/>
      <c r="BH3" s="270"/>
      <c r="BI3" s="270"/>
      <c r="BJ3" s="270"/>
      <c r="BK3" s="270"/>
      <c r="BL3" s="270"/>
      <c r="BM3" s="270"/>
      <c r="BN3" s="270"/>
      <c r="BO3" s="270"/>
      <c r="BP3" s="270"/>
      <c r="BQ3" s="270"/>
      <c r="BR3" s="270"/>
      <c r="BS3" s="270"/>
      <c r="BT3" s="270"/>
      <c r="BU3" s="270"/>
      <c r="BV3" s="270"/>
      <c r="BW3" s="270"/>
      <c r="BX3" s="270"/>
      <c r="BY3" s="270"/>
      <c r="BZ3" s="270"/>
      <c r="CA3" s="270"/>
      <c r="CB3" s="270"/>
      <c r="CC3" s="270"/>
      <c r="CD3" s="270"/>
      <c r="CE3" s="270"/>
      <c r="CF3" s="270"/>
      <c r="CG3" s="270"/>
      <c r="CH3" s="270"/>
      <c r="CI3" s="270"/>
      <c r="CJ3" s="270"/>
      <c r="CK3" s="270"/>
      <c r="CL3" s="270"/>
      <c r="CM3" s="270"/>
      <c r="CN3" s="270"/>
      <c r="CO3" s="270"/>
      <c r="CP3" s="270"/>
      <c r="CQ3" s="270"/>
      <c r="CR3" s="270"/>
      <c r="CS3" s="270"/>
      <c r="CT3" s="270"/>
      <c r="CU3" s="270"/>
      <c r="CV3" s="270"/>
      <c r="CW3" s="270"/>
      <c r="CX3" s="270"/>
      <c r="CY3" s="270"/>
      <c r="CZ3" s="270"/>
      <c r="DA3" s="270"/>
      <c r="DB3" s="270"/>
      <c r="DC3" s="270"/>
      <c r="DD3" s="270"/>
      <c r="DE3" s="270"/>
      <c r="DF3" s="270"/>
      <c r="DG3" s="270"/>
      <c r="DH3" s="270"/>
      <c r="DI3" s="270"/>
      <c r="DJ3" s="270"/>
      <c r="DK3" s="270"/>
      <c r="DL3" s="270"/>
      <c r="DM3" s="270"/>
      <c r="DN3" s="270"/>
      <c r="DO3" s="270"/>
      <c r="DP3" s="270"/>
      <c r="DQ3" s="270"/>
      <c r="DR3" s="270"/>
      <c r="DS3" s="270"/>
      <c r="DT3" s="270"/>
      <c r="DU3" s="27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70"/>
      <c r="G33" s="270"/>
      <c r="I33" s="270"/>
    </row>
    <row r="34" spans="2:125" x14ac:dyDescent="0.15">
      <c r="C34" s="270"/>
      <c r="P34" s="270"/>
      <c r="R34" s="270"/>
      <c r="U34" s="270"/>
    </row>
    <row r="35" spans="2:125" x14ac:dyDescent="0.15">
      <c r="D35" s="270"/>
      <c r="E35" s="270"/>
      <c r="T35" s="270"/>
      <c r="W35" s="270"/>
      <c r="X35" s="270"/>
      <c r="Y35" s="270"/>
      <c r="Z35" s="270"/>
      <c r="AA35" s="270"/>
      <c r="AB35" s="270"/>
      <c r="AC35" s="270"/>
      <c r="AD35" s="270"/>
      <c r="AE35" s="270"/>
      <c r="AF35" s="270"/>
      <c r="AG35" s="270"/>
      <c r="AH35" s="270"/>
      <c r="AI35" s="270"/>
      <c r="AJ35" s="270"/>
      <c r="AK35" s="270"/>
      <c r="AL35" s="270"/>
      <c r="AM35" s="270"/>
      <c r="AN35" s="270"/>
      <c r="AO35" s="270"/>
      <c r="AP35" s="270"/>
      <c r="AQ35" s="270"/>
      <c r="AR35" s="270"/>
      <c r="AS35" s="270"/>
      <c r="AT35" s="270"/>
      <c r="AU35" s="270"/>
      <c r="AV35" s="270"/>
      <c r="AW35" s="270"/>
      <c r="AX35" s="270"/>
      <c r="AY35" s="270"/>
      <c r="AZ35" s="270"/>
      <c r="BA35" s="270"/>
      <c r="BB35" s="270"/>
      <c r="BC35" s="270"/>
      <c r="BD35" s="270"/>
      <c r="BE35" s="270"/>
      <c r="BF35" s="270"/>
      <c r="BG35" s="270"/>
      <c r="BH35" s="270"/>
      <c r="BI35" s="270"/>
      <c r="BJ35" s="270"/>
      <c r="BK35" s="270"/>
      <c r="BL35" s="270"/>
      <c r="BM35" s="270"/>
      <c r="BN35" s="270"/>
      <c r="BO35" s="270"/>
      <c r="BP35" s="270"/>
      <c r="BQ35" s="270"/>
      <c r="BR35" s="270"/>
      <c r="BS35" s="270"/>
      <c r="BT35" s="270"/>
      <c r="BU35" s="270"/>
      <c r="BV35" s="270"/>
      <c r="BW35" s="270"/>
      <c r="BX35" s="270"/>
      <c r="BY35" s="270"/>
      <c r="BZ35" s="270"/>
      <c r="CA35" s="270"/>
      <c r="CB35" s="270"/>
      <c r="CC35" s="270"/>
      <c r="CD35" s="270"/>
      <c r="CE35" s="270"/>
      <c r="CF35" s="270"/>
      <c r="CG35" s="270"/>
      <c r="CH35" s="270"/>
      <c r="CI35" s="270"/>
      <c r="CJ35" s="270"/>
      <c r="CK35" s="270"/>
      <c r="CL35" s="270"/>
      <c r="CM35" s="270"/>
      <c r="CN35" s="270"/>
      <c r="CO35" s="270"/>
      <c r="CP35" s="270"/>
      <c r="CQ35" s="270"/>
      <c r="CR35" s="270"/>
      <c r="CS35" s="270"/>
      <c r="CT35" s="270"/>
      <c r="CU35" s="270"/>
      <c r="CV35" s="270"/>
      <c r="CW35" s="270"/>
      <c r="CX35" s="270"/>
      <c r="CY35" s="270"/>
      <c r="CZ35" s="270"/>
      <c r="DA35" s="270"/>
      <c r="DB35" s="270"/>
      <c r="DC35" s="270"/>
      <c r="DD35" s="270"/>
      <c r="DE35" s="270"/>
      <c r="DF35" s="270"/>
      <c r="DG35" s="270"/>
      <c r="DH35" s="270"/>
      <c r="DI35" s="270"/>
      <c r="DJ35" s="270"/>
      <c r="DK35" s="270"/>
      <c r="DL35" s="270"/>
      <c r="DM35" s="270"/>
      <c r="DN35" s="270"/>
      <c r="DO35" s="270"/>
      <c r="DP35" s="270"/>
      <c r="DQ35" s="270"/>
      <c r="DR35" s="270"/>
      <c r="DS35" s="270"/>
      <c r="DT35" s="270"/>
      <c r="DU35" s="270"/>
    </row>
    <row r="36" spans="2:125" x14ac:dyDescent="0.15">
      <c r="F36" s="270"/>
      <c r="H36" s="270"/>
      <c r="J36" s="270"/>
      <c r="K36" s="270"/>
      <c r="L36" s="270"/>
      <c r="M36" s="270"/>
      <c r="N36" s="270"/>
      <c r="O36" s="270"/>
      <c r="Q36" s="270"/>
      <c r="S36" s="270"/>
      <c r="V36" s="270"/>
    </row>
    <row r="37" spans="2:125" x14ac:dyDescent="0.15"/>
    <row r="38" spans="2:125" x14ac:dyDescent="0.15"/>
    <row r="39" spans="2:125" x14ac:dyDescent="0.15"/>
    <row r="40" spans="2:125" x14ac:dyDescent="0.15">
      <c r="U40" s="270"/>
    </row>
    <row r="41" spans="2:125" x14ac:dyDescent="0.15">
      <c r="R41" s="270"/>
    </row>
    <row r="42" spans="2:125" x14ac:dyDescent="0.15">
      <c r="T42" s="270"/>
      <c r="W42" s="270"/>
      <c r="X42" s="270"/>
      <c r="Y42" s="270"/>
      <c r="Z42" s="270"/>
      <c r="AA42" s="270"/>
      <c r="AB42" s="270"/>
      <c r="AC42" s="270"/>
      <c r="AD42" s="270"/>
      <c r="AE42" s="270"/>
      <c r="AF42" s="270"/>
      <c r="AG42" s="270"/>
      <c r="AH42" s="270"/>
      <c r="AI42" s="270"/>
      <c r="AJ42" s="270"/>
      <c r="AK42" s="270"/>
      <c r="AL42" s="270"/>
      <c r="AM42" s="270"/>
      <c r="AN42" s="270"/>
      <c r="AO42" s="270"/>
      <c r="AP42" s="270"/>
      <c r="AQ42" s="270"/>
      <c r="AR42" s="270"/>
      <c r="AS42" s="270"/>
      <c r="AT42" s="270"/>
      <c r="AU42" s="270"/>
      <c r="AV42" s="270"/>
      <c r="AW42" s="270"/>
      <c r="AX42" s="270"/>
      <c r="AY42" s="270"/>
      <c r="AZ42" s="270"/>
      <c r="BA42" s="270"/>
      <c r="BB42" s="270"/>
      <c r="BC42" s="270"/>
      <c r="BD42" s="270"/>
      <c r="BE42" s="270"/>
      <c r="BF42" s="270"/>
      <c r="BG42" s="270"/>
      <c r="BH42" s="270"/>
      <c r="BI42" s="270"/>
      <c r="BJ42" s="270"/>
      <c r="BK42" s="270"/>
      <c r="BL42" s="270"/>
      <c r="BM42" s="270"/>
      <c r="BN42" s="270"/>
      <c r="BO42" s="270"/>
      <c r="BP42" s="270"/>
      <c r="BQ42" s="270"/>
      <c r="BR42" s="270"/>
      <c r="BS42" s="270"/>
      <c r="BT42" s="270"/>
      <c r="BU42" s="270"/>
      <c r="BV42" s="270"/>
      <c r="BW42" s="270"/>
      <c r="BX42" s="270"/>
      <c r="BY42" s="270"/>
      <c r="BZ42" s="270"/>
      <c r="CA42" s="270"/>
      <c r="CB42" s="270"/>
      <c r="CC42" s="270"/>
      <c r="CD42" s="270"/>
      <c r="CE42" s="270"/>
      <c r="CF42" s="270"/>
      <c r="CG42" s="270"/>
      <c r="CH42" s="270"/>
      <c r="CI42" s="270"/>
      <c r="CJ42" s="270"/>
      <c r="CK42" s="270"/>
      <c r="CL42" s="270"/>
      <c r="CM42" s="270"/>
      <c r="CN42" s="270"/>
      <c r="CO42" s="270"/>
      <c r="CP42" s="270"/>
      <c r="CQ42" s="270"/>
      <c r="CR42" s="270"/>
      <c r="CS42" s="270"/>
      <c r="CT42" s="270"/>
      <c r="CU42" s="270"/>
      <c r="CV42" s="270"/>
      <c r="CW42" s="270"/>
      <c r="CX42" s="270"/>
      <c r="CY42" s="270"/>
      <c r="CZ42" s="270"/>
      <c r="DA42" s="270"/>
      <c r="DB42" s="270"/>
      <c r="DC42" s="270"/>
      <c r="DD42" s="270"/>
      <c r="DE42" s="270"/>
      <c r="DF42" s="270"/>
      <c r="DG42" s="270"/>
      <c r="DH42" s="270"/>
      <c r="DI42" s="270"/>
      <c r="DJ42" s="270"/>
      <c r="DK42" s="270"/>
      <c r="DL42" s="270"/>
      <c r="DM42" s="270"/>
      <c r="DN42" s="270"/>
      <c r="DO42" s="270"/>
      <c r="DP42" s="270"/>
      <c r="DQ42" s="270"/>
      <c r="DR42" s="270"/>
      <c r="DS42" s="270"/>
      <c r="DT42" s="270"/>
      <c r="DU42" s="270"/>
    </row>
    <row r="43" spans="2:125" x14ac:dyDescent="0.15">
      <c r="Q43" s="270"/>
      <c r="S43" s="270"/>
      <c r="V43" s="27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71" t="s">
        <v>551</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jLyw10GVH+W6hcYmSLH7rlDPy175RfGDiN+F1ewQGiEDhZHtnNTC4OnfqD8sxFWB6osK9GM+lUWPfoRdz899Xg==" saltValue="5564ZgMJVyYxrknpsUMlNA==" spinCount="100000" sheet="1" objects="1" scenarios="1"/>
  <dataConsolidate/>
  <phoneticPr fontId="2"/>
  <printOptions horizontalCentered="1" verticalCentered="1"/>
  <pageMargins left="0" right="0" top="0.19685039370078741" bottom="0" header="0.39370078740157483" footer="0"/>
  <pageSetup paperSize="9" scale="40"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MasterSheet">
    <pageSetUpPr fitToPage="1"/>
  </sheetPr>
  <dimension ref="B1:J53"/>
  <sheetViews>
    <sheetView showGridLines="0" zoomScale="70" zoomScaleNormal="7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552</v>
      </c>
      <c r="G46" s="8" t="s">
        <v>553</v>
      </c>
      <c r="H46" s="8" t="s">
        <v>554</v>
      </c>
      <c r="I46" s="8" t="s">
        <v>555</v>
      </c>
      <c r="J46" s="9" t="s">
        <v>556</v>
      </c>
    </row>
    <row r="47" spans="2:10" ht="57.75" customHeight="1" x14ac:dyDescent="0.15">
      <c r="B47" s="10"/>
      <c r="C47" s="1213" t="s">
        <v>3</v>
      </c>
      <c r="D47" s="1213"/>
      <c r="E47" s="1214"/>
      <c r="F47" s="11">
        <v>57.78</v>
      </c>
      <c r="G47" s="12">
        <v>57.68</v>
      </c>
      <c r="H47" s="12">
        <v>55.39</v>
      </c>
      <c r="I47" s="12">
        <v>56.67</v>
      </c>
      <c r="J47" s="13">
        <v>57.61</v>
      </c>
    </row>
    <row r="48" spans="2:10" ht="57.75" customHeight="1" x14ac:dyDescent="0.15">
      <c r="B48" s="14"/>
      <c r="C48" s="1215" t="s">
        <v>4</v>
      </c>
      <c r="D48" s="1215"/>
      <c r="E48" s="1216"/>
      <c r="F48" s="15">
        <v>2.76</v>
      </c>
      <c r="G48" s="16">
        <v>2.77</v>
      </c>
      <c r="H48" s="16">
        <v>2.68</v>
      </c>
      <c r="I48" s="16">
        <v>2.7</v>
      </c>
      <c r="J48" s="17">
        <v>2.78</v>
      </c>
    </row>
    <row r="49" spans="2:10" ht="57.75" customHeight="1" thickBot="1" x14ac:dyDescent="0.2">
      <c r="B49" s="18"/>
      <c r="C49" s="1217" t="s">
        <v>5</v>
      </c>
      <c r="D49" s="1217"/>
      <c r="E49" s="1218"/>
      <c r="F49" s="19">
        <v>9.94</v>
      </c>
      <c r="G49" s="20">
        <v>11.57</v>
      </c>
      <c r="H49" s="20">
        <v>7.46</v>
      </c>
      <c r="I49" s="20">
        <v>7.39</v>
      </c>
      <c r="J49" s="21">
        <v>9.9499999999999993</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kZNjiyVTh2jCw3LTqbiNx0XBc2dwhqOJbNdHifb8A3ElVYz7MPFTjzFffojUn9++ZvB+lrnYKVUrQzZ/y5SfSA==" saltValue="7CGteqrJ5/TkqqkPcAGrBA=="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4"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MasterSheet5">
    <pageSetUpPr fitToPage="1"/>
  </sheetPr>
  <dimension ref="A1:P45"/>
  <sheetViews>
    <sheetView showGridLines="0" zoomScale="70" zoomScaleNormal="7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552</v>
      </c>
      <c r="G33" s="29" t="s">
        <v>553</v>
      </c>
      <c r="H33" s="29" t="s">
        <v>554</v>
      </c>
      <c r="I33" s="29" t="s">
        <v>555</v>
      </c>
      <c r="J33" s="30" t="s">
        <v>556</v>
      </c>
      <c r="K33" s="22"/>
      <c r="L33" s="22"/>
      <c r="M33" s="22"/>
      <c r="N33" s="22"/>
      <c r="O33" s="22"/>
      <c r="P33" s="22"/>
    </row>
    <row r="34" spans="1:16" ht="39" customHeight="1" x14ac:dyDescent="0.15">
      <c r="A34" s="22"/>
      <c r="B34" s="31"/>
      <c r="C34" s="1225" t="s">
        <v>557</v>
      </c>
      <c r="D34" s="1225"/>
      <c r="E34" s="1226"/>
      <c r="F34" s="32" t="s">
        <v>558</v>
      </c>
      <c r="G34" s="33" t="s">
        <v>559</v>
      </c>
      <c r="H34" s="33" t="s">
        <v>560</v>
      </c>
      <c r="I34" s="33" t="s">
        <v>561</v>
      </c>
      <c r="J34" s="34" t="s">
        <v>562</v>
      </c>
      <c r="K34" s="22"/>
      <c r="L34" s="22"/>
      <c r="M34" s="22"/>
      <c r="N34" s="22"/>
      <c r="O34" s="22"/>
      <c r="P34" s="22"/>
    </row>
    <row r="35" spans="1:16" ht="39" customHeight="1" x14ac:dyDescent="0.15">
      <c r="A35" s="22"/>
      <c r="B35" s="35"/>
      <c r="C35" s="1219" t="s">
        <v>563</v>
      </c>
      <c r="D35" s="1220"/>
      <c r="E35" s="1221"/>
      <c r="F35" s="36">
        <v>5.47</v>
      </c>
      <c r="G35" s="37">
        <v>5.27</v>
      </c>
      <c r="H35" s="37">
        <v>4.93</v>
      </c>
      <c r="I35" s="37">
        <v>4.8600000000000003</v>
      </c>
      <c r="J35" s="38">
        <v>4.82</v>
      </c>
      <c r="K35" s="22"/>
      <c r="L35" s="22"/>
      <c r="M35" s="22"/>
      <c r="N35" s="22"/>
      <c r="O35" s="22"/>
      <c r="P35" s="22"/>
    </row>
    <row r="36" spans="1:16" ht="39" customHeight="1" x14ac:dyDescent="0.15">
      <c r="A36" s="22"/>
      <c r="B36" s="35"/>
      <c r="C36" s="1219" t="s">
        <v>564</v>
      </c>
      <c r="D36" s="1220"/>
      <c r="E36" s="1221"/>
      <c r="F36" s="36">
        <v>0</v>
      </c>
      <c r="G36" s="37">
        <v>0</v>
      </c>
      <c r="H36" s="37">
        <v>0</v>
      </c>
      <c r="I36" s="37">
        <v>0</v>
      </c>
      <c r="J36" s="38">
        <v>1.24</v>
      </c>
      <c r="K36" s="22"/>
      <c r="L36" s="22"/>
      <c r="M36" s="22"/>
      <c r="N36" s="22"/>
      <c r="O36" s="22"/>
      <c r="P36" s="22"/>
    </row>
    <row r="37" spans="1:16" ht="39" customHeight="1" x14ac:dyDescent="0.15">
      <c r="A37" s="22"/>
      <c r="B37" s="35"/>
      <c r="C37" s="1219" t="s">
        <v>565</v>
      </c>
      <c r="D37" s="1220"/>
      <c r="E37" s="1221"/>
      <c r="F37" s="36">
        <v>0.23</v>
      </c>
      <c r="G37" s="37">
        <v>0.24</v>
      </c>
      <c r="H37" s="37">
        <v>0.21</v>
      </c>
      <c r="I37" s="37">
        <v>0.23</v>
      </c>
      <c r="J37" s="38">
        <v>0.26</v>
      </c>
      <c r="K37" s="22"/>
      <c r="L37" s="22"/>
      <c r="M37" s="22"/>
      <c r="N37" s="22"/>
      <c r="O37" s="22"/>
      <c r="P37" s="22"/>
    </row>
    <row r="38" spans="1:16" ht="39" customHeight="1" x14ac:dyDescent="0.15">
      <c r="A38" s="22"/>
      <c r="B38" s="35"/>
      <c r="C38" s="1219" t="s">
        <v>566</v>
      </c>
      <c r="D38" s="1220"/>
      <c r="E38" s="1221"/>
      <c r="F38" s="36">
        <v>0</v>
      </c>
      <c r="G38" s="37">
        <v>0</v>
      </c>
      <c r="H38" s="37">
        <v>0.01</v>
      </c>
      <c r="I38" s="37">
        <v>0</v>
      </c>
      <c r="J38" s="38">
        <v>0</v>
      </c>
      <c r="K38" s="22"/>
      <c r="L38" s="22"/>
      <c r="M38" s="22"/>
      <c r="N38" s="22"/>
      <c r="O38" s="22"/>
      <c r="P38" s="22"/>
    </row>
    <row r="39" spans="1:16" ht="39" customHeight="1" x14ac:dyDescent="0.15">
      <c r="A39" s="22"/>
      <c r="B39" s="35"/>
      <c r="C39" s="1219"/>
      <c r="D39" s="1220"/>
      <c r="E39" s="1221"/>
      <c r="F39" s="36"/>
      <c r="G39" s="37"/>
      <c r="H39" s="37"/>
      <c r="I39" s="37"/>
      <c r="J39" s="38"/>
      <c r="K39" s="22"/>
      <c r="L39" s="22"/>
      <c r="M39" s="22"/>
      <c r="N39" s="22"/>
      <c r="O39" s="22"/>
      <c r="P39" s="22"/>
    </row>
    <row r="40" spans="1:16" ht="39" customHeight="1" x14ac:dyDescent="0.15">
      <c r="A40" s="22"/>
      <c r="B40" s="35"/>
      <c r="C40" s="1219"/>
      <c r="D40" s="1220"/>
      <c r="E40" s="1221"/>
      <c r="F40" s="36"/>
      <c r="G40" s="37"/>
      <c r="H40" s="37"/>
      <c r="I40" s="37"/>
      <c r="J40" s="38"/>
      <c r="K40" s="22"/>
      <c r="L40" s="22"/>
      <c r="M40" s="22"/>
      <c r="N40" s="22"/>
      <c r="O40" s="22"/>
      <c r="P40" s="22"/>
    </row>
    <row r="41" spans="1:16" ht="39" customHeight="1" x14ac:dyDescent="0.15">
      <c r="A41" s="22"/>
      <c r="B41" s="35"/>
      <c r="C41" s="1219"/>
      <c r="D41" s="1220"/>
      <c r="E41" s="1221"/>
      <c r="F41" s="36"/>
      <c r="G41" s="37"/>
      <c r="H41" s="37"/>
      <c r="I41" s="37"/>
      <c r="J41" s="38"/>
      <c r="K41" s="22"/>
      <c r="L41" s="22"/>
      <c r="M41" s="22"/>
      <c r="N41" s="22"/>
      <c r="O41" s="22"/>
      <c r="P41" s="22"/>
    </row>
    <row r="42" spans="1:16" ht="39" customHeight="1" x14ac:dyDescent="0.15">
      <c r="A42" s="22"/>
      <c r="B42" s="39"/>
      <c r="C42" s="1219" t="s">
        <v>567</v>
      </c>
      <c r="D42" s="1220"/>
      <c r="E42" s="1221"/>
      <c r="F42" s="36" t="s">
        <v>509</v>
      </c>
      <c r="G42" s="37" t="s">
        <v>509</v>
      </c>
      <c r="H42" s="37" t="s">
        <v>509</v>
      </c>
      <c r="I42" s="37" t="s">
        <v>509</v>
      </c>
      <c r="J42" s="38" t="s">
        <v>509</v>
      </c>
      <c r="K42" s="22"/>
      <c r="L42" s="22"/>
      <c r="M42" s="22"/>
      <c r="N42" s="22"/>
      <c r="O42" s="22"/>
      <c r="P42" s="22"/>
    </row>
    <row r="43" spans="1:16" ht="39" customHeight="1" thickBot="1" x14ac:dyDescent="0.2">
      <c r="A43" s="22"/>
      <c r="B43" s="40"/>
      <c r="C43" s="1222" t="s">
        <v>568</v>
      </c>
      <c r="D43" s="1223"/>
      <c r="E43" s="1224"/>
      <c r="F43" s="41" t="s">
        <v>509</v>
      </c>
      <c r="G43" s="42" t="s">
        <v>509</v>
      </c>
      <c r="H43" s="42" t="s">
        <v>509</v>
      </c>
      <c r="I43" s="42" t="s">
        <v>509</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Y/OhRlET6tD7vjfw7RyOYpgBi4O7FyhM/j7vNyoKXRT/CHSWOubn3ThaAHG2DCxCyTw91jqaB0Ng7KjkAwvcKA==" saltValue="h+Mffbvz+IJbTH3MZu/Gqg=="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MasterSheet6">
    <pageSetUpPr fitToPage="1"/>
  </sheetPr>
  <dimension ref="A1:U56"/>
  <sheetViews>
    <sheetView showGridLines="0" zoomScale="70" zoomScaleNormal="7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552</v>
      </c>
      <c r="L44" s="56" t="s">
        <v>553</v>
      </c>
      <c r="M44" s="56" t="s">
        <v>554</v>
      </c>
      <c r="N44" s="56" t="s">
        <v>555</v>
      </c>
      <c r="O44" s="57" t="s">
        <v>556</v>
      </c>
      <c r="P44" s="48"/>
      <c r="Q44" s="48"/>
      <c r="R44" s="48"/>
      <c r="S44" s="48"/>
      <c r="T44" s="48"/>
      <c r="U44" s="48"/>
    </row>
    <row r="45" spans="1:21" ht="30.75" customHeight="1" x14ac:dyDescent="0.15">
      <c r="A45" s="48"/>
      <c r="B45" s="1235" t="s">
        <v>11</v>
      </c>
      <c r="C45" s="1236"/>
      <c r="D45" s="58"/>
      <c r="E45" s="1241" t="s">
        <v>12</v>
      </c>
      <c r="F45" s="1241"/>
      <c r="G45" s="1241"/>
      <c r="H45" s="1241"/>
      <c r="I45" s="1241"/>
      <c r="J45" s="1242"/>
      <c r="K45" s="59">
        <v>197</v>
      </c>
      <c r="L45" s="60">
        <v>200</v>
      </c>
      <c r="M45" s="60">
        <v>177</v>
      </c>
      <c r="N45" s="60">
        <v>141</v>
      </c>
      <c r="O45" s="61">
        <v>132</v>
      </c>
      <c r="P45" s="48"/>
      <c r="Q45" s="48"/>
      <c r="R45" s="48"/>
      <c r="S45" s="48"/>
      <c r="T45" s="48"/>
      <c r="U45" s="48"/>
    </row>
    <row r="46" spans="1:21" ht="30.75" customHeight="1" x14ac:dyDescent="0.15">
      <c r="A46" s="48"/>
      <c r="B46" s="1237"/>
      <c r="C46" s="1238"/>
      <c r="D46" s="62"/>
      <c r="E46" s="1229" t="s">
        <v>13</v>
      </c>
      <c r="F46" s="1229"/>
      <c r="G46" s="1229"/>
      <c r="H46" s="1229"/>
      <c r="I46" s="1229"/>
      <c r="J46" s="1230"/>
      <c r="K46" s="63" t="s">
        <v>509</v>
      </c>
      <c r="L46" s="64" t="s">
        <v>509</v>
      </c>
      <c r="M46" s="64" t="s">
        <v>509</v>
      </c>
      <c r="N46" s="64" t="s">
        <v>509</v>
      </c>
      <c r="O46" s="65" t="s">
        <v>509</v>
      </c>
      <c r="P46" s="48"/>
      <c r="Q46" s="48"/>
      <c r="R46" s="48"/>
      <c r="S46" s="48"/>
      <c r="T46" s="48"/>
      <c r="U46" s="48"/>
    </row>
    <row r="47" spans="1:21" ht="30.75" customHeight="1" x14ac:dyDescent="0.15">
      <c r="A47" s="48"/>
      <c r="B47" s="1237"/>
      <c r="C47" s="1238"/>
      <c r="D47" s="62"/>
      <c r="E47" s="1229" t="s">
        <v>14</v>
      </c>
      <c r="F47" s="1229"/>
      <c r="G47" s="1229"/>
      <c r="H47" s="1229"/>
      <c r="I47" s="1229"/>
      <c r="J47" s="1230"/>
      <c r="K47" s="63" t="s">
        <v>509</v>
      </c>
      <c r="L47" s="64" t="s">
        <v>509</v>
      </c>
      <c r="M47" s="64" t="s">
        <v>509</v>
      </c>
      <c r="N47" s="64" t="s">
        <v>509</v>
      </c>
      <c r="O47" s="65" t="s">
        <v>509</v>
      </c>
      <c r="P47" s="48"/>
      <c r="Q47" s="48"/>
      <c r="R47" s="48"/>
      <c r="S47" s="48"/>
      <c r="T47" s="48"/>
      <c r="U47" s="48"/>
    </row>
    <row r="48" spans="1:21" ht="30.75" customHeight="1" x14ac:dyDescent="0.15">
      <c r="A48" s="48"/>
      <c r="B48" s="1237"/>
      <c r="C48" s="1238"/>
      <c r="D48" s="62"/>
      <c r="E48" s="1229" t="s">
        <v>15</v>
      </c>
      <c r="F48" s="1229"/>
      <c r="G48" s="1229"/>
      <c r="H48" s="1229"/>
      <c r="I48" s="1229"/>
      <c r="J48" s="1230"/>
      <c r="K48" s="63">
        <v>1</v>
      </c>
      <c r="L48" s="64">
        <v>1</v>
      </c>
      <c r="M48" s="64">
        <v>1</v>
      </c>
      <c r="N48" s="64">
        <v>1</v>
      </c>
      <c r="O48" s="65">
        <v>1</v>
      </c>
      <c r="P48" s="48"/>
      <c r="Q48" s="48"/>
      <c r="R48" s="48"/>
      <c r="S48" s="48"/>
      <c r="T48" s="48"/>
      <c r="U48" s="48"/>
    </row>
    <row r="49" spans="1:21" ht="30.75" customHeight="1" x14ac:dyDescent="0.15">
      <c r="A49" s="48"/>
      <c r="B49" s="1237"/>
      <c r="C49" s="1238"/>
      <c r="D49" s="62"/>
      <c r="E49" s="1229" t="s">
        <v>16</v>
      </c>
      <c r="F49" s="1229"/>
      <c r="G49" s="1229"/>
      <c r="H49" s="1229"/>
      <c r="I49" s="1229"/>
      <c r="J49" s="1230"/>
      <c r="K49" s="63">
        <v>3</v>
      </c>
      <c r="L49" s="64">
        <v>4</v>
      </c>
      <c r="M49" s="64">
        <v>6</v>
      </c>
      <c r="N49" s="64">
        <v>7</v>
      </c>
      <c r="O49" s="65">
        <v>5</v>
      </c>
      <c r="P49" s="48"/>
      <c r="Q49" s="48"/>
      <c r="R49" s="48"/>
      <c r="S49" s="48"/>
      <c r="T49" s="48"/>
      <c r="U49" s="48"/>
    </row>
    <row r="50" spans="1:21" ht="30.75" customHeight="1" x14ac:dyDescent="0.15">
      <c r="A50" s="48"/>
      <c r="B50" s="1237"/>
      <c r="C50" s="1238"/>
      <c r="D50" s="62"/>
      <c r="E50" s="1229" t="s">
        <v>17</v>
      </c>
      <c r="F50" s="1229"/>
      <c r="G50" s="1229"/>
      <c r="H50" s="1229"/>
      <c r="I50" s="1229"/>
      <c r="J50" s="1230"/>
      <c r="K50" s="63" t="s">
        <v>509</v>
      </c>
      <c r="L50" s="64" t="s">
        <v>509</v>
      </c>
      <c r="M50" s="64" t="s">
        <v>509</v>
      </c>
      <c r="N50" s="64" t="s">
        <v>509</v>
      </c>
      <c r="O50" s="65" t="s">
        <v>509</v>
      </c>
      <c r="P50" s="48"/>
      <c r="Q50" s="48"/>
      <c r="R50" s="48"/>
      <c r="S50" s="48"/>
      <c r="T50" s="48"/>
      <c r="U50" s="48"/>
    </row>
    <row r="51" spans="1:21" ht="30.75" customHeight="1" x14ac:dyDescent="0.15">
      <c r="A51" s="48"/>
      <c r="B51" s="1239"/>
      <c r="C51" s="1240"/>
      <c r="D51" s="66"/>
      <c r="E51" s="1229" t="s">
        <v>18</v>
      </c>
      <c r="F51" s="1229"/>
      <c r="G51" s="1229"/>
      <c r="H51" s="1229"/>
      <c r="I51" s="1229"/>
      <c r="J51" s="1230"/>
      <c r="K51" s="63" t="s">
        <v>509</v>
      </c>
      <c r="L51" s="64" t="s">
        <v>509</v>
      </c>
      <c r="M51" s="64" t="s">
        <v>509</v>
      </c>
      <c r="N51" s="64" t="s">
        <v>509</v>
      </c>
      <c r="O51" s="65" t="s">
        <v>509</v>
      </c>
      <c r="P51" s="48"/>
      <c r="Q51" s="48"/>
      <c r="R51" s="48"/>
      <c r="S51" s="48"/>
      <c r="T51" s="48"/>
      <c r="U51" s="48"/>
    </row>
    <row r="52" spans="1:21" ht="30.75" customHeight="1" x14ac:dyDescent="0.15">
      <c r="A52" s="48"/>
      <c r="B52" s="1227" t="s">
        <v>19</v>
      </c>
      <c r="C52" s="1228"/>
      <c r="D52" s="66"/>
      <c r="E52" s="1229" t="s">
        <v>20</v>
      </c>
      <c r="F52" s="1229"/>
      <c r="G52" s="1229"/>
      <c r="H52" s="1229"/>
      <c r="I52" s="1229"/>
      <c r="J52" s="1230"/>
      <c r="K52" s="63">
        <v>227</v>
      </c>
      <c r="L52" s="64">
        <v>230</v>
      </c>
      <c r="M52" s="64">
        <v>218</v>
      </c>
      <c r="N52" s="64">
        <v>213</v>
      </c>
      <c r="O52" s="65">
        <v>206</v>
      </c>
      <c r="P52" s="48"/>
      <c r="Q52" s="48"/>
      <c r="R52" s="48"/>
      <c r="S52" s="48"/>
      <c r="T52" s="48"/>
      <c r="U52" s="48"/>
    </row>
    <row r="53" spans="1:21" ht="30.75" customHeight="1" thickBot="1" x14ac:dyDescent="0.2">
      <c r="A53" s="48"/>
      <c r="B53" s="1231" t="s">
        <v>21</v>
      </c>
      <c r="C53" s="1232"/>
      <c r="D53" s="67"/>
      <c r="E53" s="1233" t="s">
        <v>22</v>
      </c>
      <c r="F53" s="1233"/>
      <c r="G53" s="1233"/>
      <c r="H53" s="1233"/>
      <c r="I53" s="1233"/>
      <c r="J53" s="1234"/>
      <c r="K53" s="68">
        <v>-26</v>
      </c>
      <c r="L53" s="69">
        <v>-25</v>
      </c>
      <c r="M53" s="69">
        <v>-34</v>
      </c>
      <c r="N53" s="69">
        <v>-64</v>
      </c>
      <c r="O53" s="70">
        <v>-68</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x14ac:dyDescent="0.15">
      <c r="A55" s="48"/>
      <c r="B55" s="71"/>
      <c r="C55" s="48"/>
      <c r="D55" s="48"/>
      <c r="E55" s="48"/>
      <c r="F55" s="48"/>
      <c r="G55" s="48"/>
      <c r="H55" s="48"/>
      <c r="I55" s="48"/>
      <c r="J55" s="48"/>
      <c r="K55" s="48"/>
      <c r="L55" s="48"/>
      <c r="M55" s="48"/>
      <c r="N55" s="48"/>
      <c r="O55" s="48"/>
      <c r="P55" s="48"/>
      <c r="Q55" s="48"/>
      <c r="R55" s="48"/>
      <c r="S55" s="48"/>
      <c r="T55" s="48"/>
      <c r="U55" s="48"/>
    </row>
    <row r="56" spans="1:21" ht="24" customHeight="1" x14ac:dyDescent="0.15">
      <c r="A56" s="48"/>
      <c r="B56" s="71"/>
      <c r="C56" s="48"/>
      <c r="D56" s="48"/>
      <c r="E56" s="48"/>
      <c r="F56" s="48"/>
      <c r="G56" s="48"/>
      <c r="H56" s="48"/>
      <c r="I56" s="48"/>
      <c r="J56" s="48"/>
      <c r="K56" s="48"/>
      <c r="L56" s="48"/>
      <c r="M56" s="48"/>
      <c r="N56" s="48"/>
      <c r="O56" s="48"/>
      <c r="P56" s="48"/>
      <c r="Q56" s="48"/>
      <c r="R56" s="48"/>
      <c r="S56" s="48"/>
      <c r="T56" s="48"/>
      <c r="U56" s="48"/>
    </row>
  </sheetData>
  <sheetProtection algorithmName="SHA-512" hashValue="8HS+X6Xs7i6brX1NxP2qrjRca9TuTSuErU407wB3DTUBO+bPXA87gabEqcpJ62LqLZkNvh3BV0XkAjGwqs8uvQ==" saltValue="AuTUqQqYrc5u5396stjYPQ==" spinCount="100000" sheet="1" objects="1" scenarios="1"/>
  <mergeCells count="12">
    <mergeCell ref="B52:C52"/>
    <mergeCell ref="E52:J52"/>
    <mergeCell ref="B53:C53"/>
    <mergeCell ref="E53:J53"/>
    <mergeCell ref="B45:C51"/>
    <mergeCell ref="E45:J45"/>
    <mergeCell ref="E46:J46"/>
    <mergeCell ref="E47:J47"/>
    <mergeCell ref="E48:J48"/>
    <mergeCell ref="E49:J49"/>
    <mergeCell ref="E50:J50"/>
    <mergeCell ref="E51:J51"/>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6"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MasterSheet7">
    <pageSetUpPr fitToPage="1"/>
  </sheetPr>
  <dimension ref="B1:M86"/>
  <sheetViews>
    <sheetView showGridLines="0" zoomScale="70" zoomScaleNormal="70" zoomScaleSheetLayoutView="100" workbookViewId="0"/>
  </sheetViews>
  <sheetFormatPr defaultColWidth="0" defaultRowHeight="13.5" customHeight="1" zeroHeight="1" x14ac:dyDescent="0.15"/>
  <cols>
    <col min="1" max="1" width="6.625" style="72" customWidth="1"/>
    <col min="2" max="3" width="12.625" style="72" customWidth="1"/>
    <col min="4" max="4" width="11.625" style="72" customWidth="1"/>
    <col min="5" max="8" width="10.375" style="72" customWidth="1"/>
    <col min="9" max="13" width="16.375" style="72" customWidth="1"/>
    <col min="14" max="19" width="12.625" style="72" customWidth="1"/>
    <col min="20" max="16384" width="0" style="7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73" t="s">
        <v>9</v>
      </c>
    </row>
    <row r="40" spans="2:13" ht="27.75" customHeight="1" thickBot="1" x14ac:dyDescent="0.2">
      <c r="B40" s="74" t="s">
        <v>10</v>
      </c>
      <c r="C40" s="75"/>
      <c r="D40" s="75"/>
      <c r="E40" s="76"/>
      <c r="F40" s="76"/>
      <c r="G40" s="76"/>
      <c r="H40" s="77" t="s">
        <v>2</v>
      </c>
      <c r="I40" s="78" t="s">
        <v>552</v>
      </c>
      <c r="J40" s="79" t="s">
        <v>553</v>
      </c>
      <c r="K40" s="79" t="s">
        <v>554</v>
      </c>
      <c r="L40" s="79" t="s">
        <v>555</v>
      </c>
      <c r="M40" s="80" t="s">
        <v>556</v>
      </c>
    </row>
    <row r="41" spans="2:13" ht="27.75" customHeight="1" x14ac:dyDescent="0.15">
      <c r="B41" s="1255" t="s">
        <v>24</v>
      </c>
      <c r="C41" s="1256"/>
      <c r="D41" s="81"/>
      <c r="E41" s="1257" t="s">
        <v>25</v>
      </c>
      <c r="F41" s="1257"/>
      <c r="G41" s="1257"/>
      <c r="H41" s="1258"/>
      <c r="I41" s="82">
        <v>1496</v>
      </c>
      <c r="J41" s="83">
        <v>1683</v>
      </c>
      <c r="K41" s="83">
        <v>1781</v>
      </c>
      <c r="L41" s="83">
        <v>2029</v>
      </c>
      <c r="M41" s="84">
        <v>2312</v>
      </c>
    </row>
    <row r="42" spans="2:13" ht="27.75" customHeight="1" x14ac:dyDescent="0.15">
      <c r="B42" s="1245"/>
      <c r="C42" s="1246"/>
      <c r="D42" s="85"/>
      <c r="E42" s="1249" t="s">
        <v>26</v>
      </c>
      <c r="F42" s="1249"/>
      <c r="G42" s="1249"/>
      <c r="H42" s="1250"/>
      <c r="I42" s="86" t="s">
        <v>509</v>
      </c>
      <c r="J42" s="87" t="s">
        <v>509</v>
      </c>
      <c r="K42" s="87" t="s">
        <v>509</v>
      </c>
      <c r="L42" s="87" t="s">
        <v>509</v>
      </c>
      <c r="M42" s="88" t="s">
        <v>509</v>
      </c>
    </row>
    <row r="43" spans="2:13" ht="27.75" customHeight="1" x14ac:dyDescent="0.15">
      <c r="B43" s="1245"/>
      <c r="C43" s="1246"/>
      <c r="D43" s="85"/>
      <c r="E43" s="1249" t="s">
        <v>27</v>
      </c>
      <c r="F43" s="1249"/>
      <c r="G43" s="1249"/>
      <c r="H43" s="1250"/>
      <c r="I43" s="86">
        <v>5</v>
      </c>
      <c r="J43" s="87">
        <v>4</v>
      </c>
      <c r="K43" s="87">
        <v>3</v>
      </c>
      <c r="L43" s="87">
        <v>2</v>
      </c>
      <c r="M43" s="88">
        <v>1</v>
      </c>
    </row>
    <row r="44" spans="2:13" ht="27.75" customHeight="1" x14ac:dyDescent="0.15">
      <c r="B44" s="1245"/>
      <c r="C44" s="1246"/>
      <c r="D44" s="85"/>
      <c r="E44" s="1249" t="s">
        <v>28</v>
      </c>
      <c r="F44" s="1249"/>
      <c r="G44" s="1249"/>
      <c r="H44" s="1250"/>
      <c r="I44" s="86">
        <v>29</v>
      </c>
      <c r="J44" s="87">
        <v>54</v>
      </c>
      <c r="K44" s="87">
        <v>49</v>
      </c>
      <c r="L44" s="87">
        <v>42</v>
      </c>
      <c r="M44" s="88">
        <v>40</v>
      </c>
    </row>
    <row r="45" spans="2:13" ht="27.75" customHeight="1" x14ac:dyDescent="0.15">
      <c r="B45" s="1245"/>
      <c r="C45" s="1246"/>
      <c r="D45" s="85"/>
      <c r="E45" s="1249" t="s">
        <v>29</v>
      </c>
      <c r="F45" s="1249"/>
      <c r="G45" s="1249"/>
      <c r="H45" s="1250"/>
      <c r="I45" s="86">
        <v>417</v>
      </c>
      <c r="J45" s="87">
        <v>431</v>
      </c>
      <c r="K45" s="87">
        <v>400</v>
      </c>
      <c r="L45" s="87">
        <v>376</v>
      </c>
      <c r="M45" s="88">
        <v>361</v>
      </c>
    </row>
    <row r="46" spans="2:13" ht="27.75" customHeight="1" x14ac:dyDescent="0.15">
      <c r="B46" s="1245"/>
      <c r="C46" s="1246"/>
      <c r="D46" s="89"/>
      <c r="E46" s="1249" t="s">
        <v>30</v>
      </c>
      <c r="F46" s="1249"/>
      <c r="G46" s="1249"/>
      <c r="H46" s="1250"/>
      <c r="I46" s="86" t="s">
        <v>509</v>
      </c>
      <c r="J46" s="87">
        <v>4</v>
      </c>
      <c r="K46" s="87">
        <v>9</v>
      </c>
      <c r="L46" s="87">
        <v>15</v>
      </c>
      <c r="M46" s="88">
        <v>8</v>
      </c>
    </row>
    <row r="47" spans="2:13" ht="27.75" customHeight="1" x14ac:dyDescent="0.15">
      <c r="B47" s="1245"/>
      <c r="C47" s="1246"/>
      <c r="D47" s="90"/>
      <c r="E47" s="1259" t="s">
        <v>31</v>
      </c>
      <c r="F47" s="1260"/>
      <c r="G47" s="1260"/>
      <c r="H47" s="1261"/>
      <c r="I47" s="86" t="s">
        <v>509</v>
      </c>
      <c r="J47" s="87" t="s">
        <v>509</v>
      </c>
      <c r="K47" s="87" t="s">
        <v>509</v>
      </c>
      <c r="L47" s="87" t="s">
        <v>509</v>
      </c>
      <c r="M47" s="88" t="s">
        <v>509</v>
      </c>
    </row>
    <row r="48" spans="2:13" ht="27.75" customHeight="1" x14ac:dyDescent="0.15">
      <c r="B48" s="1245"/>
      <c r="C48" s="1246"/>
      <c r="D48" s="85"/>
      <c r="E48" s="1249" t="s">
        <v>32</v>
      </c>
      <c r="F48" s="1249"/>
      <c r="G48" s="1249"/>
      <c r="H48" s="1250"/>
      <c r="I48" s="86" t="s">
        <v>509</v>
      </c>
      <c r="J48" s="87" t="s">
        <v>509</v>
      </c>
      <c r="K48" s="87" t="s">
        <v>509</v>
      </c>
      <c r="L48" s="87" t="s">
        <v>509</v>
      </c>
      <c r="M48" s="88" t="s">
        <v>509</v>
      </c>
    </row>
    <row r="49" spans="2:13" ht="27.75" customHeight="1" x14ac:dyDescent="0.15">
      <c r="B49" s="1247"/>
      <c r="C49" s="1248"/>
      <c r="D49" s="85"/>
      <c r="E49" s="1249" t="s">
        <v>33</v>
      </c>
      <c r="F49" s="1249"/>
      <c r="G49" s="1249"/>
      <c r="H49" s="1250"/>
      <c r="I49" s="86" t="s">
        <v>509</v>
      </c>
      <c r="J49" s="87" t="s">
        <v>509</v>
      </c>
      <c r="K49" s="87" t="s">
        <v>509</v>
      </c>
      <c r="L49" s="87" t="s">
        <v>509</v>
      </c>
      <c r="M49" s="88" t="s">
        <v>509</v>
      </c>
    </row>
    <row r="50" spans="2:13" ht="27.75" customHeight="1" x14ac:dyDescent="0.15">
      <c r="B50" s="1243" t="s">
        <v>34</v>
      </c>
      <c r="C50" s="1244"/>
      <c r="D50" s="91"/>
      <c r="E50" s="1249" t="s">
        <v>35</v>
      </c>
      <c r="F50" s="1249"/>
      <c r="G50" s="1249"/>
      <c r="H50" s="1250"/>
      <c r="I50" s="86">
        <v>3518</v>
      </c>
      <c r="J50" s="87">
        <v>3600</v>
      </c>
      <c r="K50" s="87">
        <v>3779</v>
      </c>
      <c r="L50" s="87">
        <v>3977</v>
      </c>
      <c r="M50" s="88">
        <v>4086</v>
      </c>
    </row>
    <row r="51" spans="2:13" ht="27.75" customHeight="1" x14ac:dyDescent="0.15">
      <c r="B51" s="1245"/>
      <c r="C51" s="1246"/>
      <c r="D51" s="85"/>
      <c r="E51" s="1249" t="s">
        <v>36</v>
      </c>
      <c r="F51" s="1249"/>
      <c r="G51" s="1249"/>
      <c r="H51" s="1250"/>
      <c r="I51" s="86">
        <v>30</v>
      </c>
      <c r="J51" s="87">
        <v>348</v>
      </c>
      <c r="K51" s="87">
        <v>495</v>
      </c>
      <c r="L51" s="87">
        <v>860</v>
      </c>
      <c r="M51" s="88">
        <v>1139</v>
      </c>
    </row>
    <row r="52" spans="2:13" ht="27.75" customHeight="1" x14ac:dyDescent="0.15">
      <c r="B52" s="1247"/>
      <c r="C52" s="1248"/>
      <c r="D52" s="85"/>
      <c r="E52" s="1249" t="s">
        <v>37</v>
      </c>
      <c r="F52" s="1249"/>
      <c r="G52" s="1249"/>
      <c r="H52" s="1250"/>
      <c r="I52" s="86">
        <v>1986</v>
      </c>
      <c r="J52" s="87">
        <v>1963</v>
      </c>
      <c r="K52" s="87">
        <v>1936</v>
      </c>
      <c r="L52" s="87">
        <v>1884</v>
      </c>
      <c r="M52" s="88">
        <v>1902</v>
      </c>
    </row>
    <row r="53" spans="2:13" ht="27.75" customHeight="1" thickBot="1" x14ac:dyDescent="0.2">
      <c r="B53" s="1251" t="s">
        <v>38</v>
      </c>
      <c r="C53" s="1252"/>
      <c r="D53" s="92"/>
      <c r="E53" s="1253" t="s">
        <v>39</v>
      </c>
      <c r="F53" s="1253"/>
      <c r="G53" s="1253"/>
      <c r="H53" s="1254"/>
      <c r="I53" s="93">
        <v>-3588</v>
      </c>
      <c r="J53" s="94">
        <v>-3736</v>
      </c>
      <c r="K53" s="94">
        <v>-3969</v>
      </c>
      <c r="L53" s="94">
        <v>-4258</v>
      </c>
      <c r="M53" s="95">
        <v>-4404</v>
      </c>
    </row>
    <row r="54" spans="2:13" ht="27.75" customHeight="1" x14ac:dyDescent="0.15">
      <c r="B54" s="96" t="s">
        <v>40</v>
      </c>
      <c r="C54" s="97"/>
      <c r="D54" s="97"/>
      <c r="E54" s="98"/>
      <c r="F54" s="98"/>
      <c r="G54" s="98"/>
      <c r="H54" s="98"/>
      <c r="I54" s="99"/>
      <c r="J54" s="99"/>
      <c r="K54" s="99"/>
      <c r="L54" s="99"/>
      <c r="M54" s="9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X2a3ikckNhCXBCRgB4HBBuzIQyRFcUecPJaM4Oxl25a/SNHx3nQMeJQ6ISmYMO0TinEofdVbaEBE+LGWXc3Lnw==" saltValue="XRz3ZyrU9hHqumYPM26LPw==" spinCount="100000" sheet="1" objects="1" scenarios="1"/>
  <mergeCells count="16">
    <mergeCell ref="B41:C49"/>
    <mergeCell ref="E41:H41"/>
    <mergeCell ref="E42:H42"/>
    <mergeCell ref="E43:H43"/>
    <mergeCell ref="E44:H44"/>
    <mergeCell ref="E45:H45"/>
    <mergeCell ref="E46:H46"/>
    <mergeCell ref="E47:H47"/>
    <mergeCell ref="E48:H48"/>
    <mergeCell ref="E49:H49"/>
    <mergeCell ref="B50:C52"/>
    <mergeCell ref="E50:H50"/>
    <mergeCell ref="E51:H51"/>
    <mergeCell ref="E52:H52"/>
    <mergeCell ref="B53:C53"/>
    <mergeCell ref="E53:H53"/>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00" t="s">
        <v>41</v>
      </c>
    </row>
    <row r="54" spans="2:8" ht="29.25" customHeight="1" thickBot="1" x14ac:dyDescent="0.25">
      <c r="B54" s="101" t="s">
        <v>1</v>
      </c>
      <c r="C54" s="102"/>
      <c r="D54" s="102"/>
      <c r="E54" s="103" t="s">
        <v>2</v>
      </c>
      <c r="F54" s="104" t="s">
        <v>554</v>
      </c>
      <c r="G54" s="104" t="s">
        <v>555</v>
      </c>
      <c r="H54" s="105" t="s">
        <v>556</v>
      </c>
    </row>
    <row r="55" spans="2:8" ht="52.5" customHeight="1" x14ac:dyDescent="0.15">
      <c r="B55" s="106"/>
      <c r="C55" s="1270" t="s">
        <v>42</v>
      </c>
      <c r="D55" s="1270"/>
      <c r="E55" s="1271"/>
      <c r="F55" s="107">
        <v>811</v>
      </c>
      <c r="G55" s="107">
        <v>812</v>
      </c>
      <c r="H55" s="108">
        <v>814</v>
      </c>
    </row>
    <row r="56" spans="2:8" ht="52.5" customHeight="1" x14ac:dyDescent="0.15">
      <c r="B56" s="109"/>
      <c r="C56" s="1272" t="s">
        <v>43</v>
      </c>
      <c r="D56" s="1272"/>
      <c r="E56" s="1273"/>
      <c r="F56" s="110">
        <v>1219</v>
      </c>
      <c r="G56" s="110">
        <v>1409</v>
      </c>
      <c r="H56" s="111">
        <v>1477</v>
      </c>
    </row>
    <row r="57" spans="2:8" ht="53.25" customHeight="1" x14ac:dyDescent="0.15">
      <c r="B57" s="109"/>
      <c r="C57" s="1274" t="s">
        <v>44</v>
      </c>
      <c r="D57" s="1274"/>
      <c r="E57" s="1275"/>
      <c r="F57" s="112">
        <v>1749</v>
      </c>
      <c r="G57" s="112">
        <v>1754</v>
      </c>
      <c r="H57" s="113">
        <v>1794</v>
      </c>
    </row>
    <row r="58" spans="2:8" ht="45.75" customHeight="1" x14ac:dyDescent="0.15">
      <c r="B58" s="114"/>
      <c r="C58" s="1262" t="s">
        <v>599</v>
      </c>
      <c r="D58" s="1263"/>
      <c r="E58" s="1264"/>
      <c r="F58" s="115">
        <v>937</v>
      </c>
      <c r="G58" s="115">
        <v>939</v>
      </c>
      <c r="H58" s="116">
        <v>941</v>
      </c>
    </row>
    <row r="59" spans="2:8" ht="45.75" customHeight="1" x14ac:dyDescent="0.15">
      <c r="B59" s="114"/>
      <c r="C59" s="1262" t="s">
        <v>600</v>
      </c>
      <c r="D59" s="1263"/>
      <c r="E59" s="1264"/>
      <c r="F59" s="115">
        <v>408</v>
      </c>
      <c r="G59" s="115">
        <v>409</v>
      </c>
      <c r="H59" s="116">
        <v>410</v>
      </c>
    </row>
    <row r="60" spans="2:8" ht="45.75" customHeight="1" x14ac:dyDescent="0.15">
      <c r="B60" s="114"/>
      <c r="C60" s="1262" t="s">
        <v>601</v>
      </c>
      <c r="D60" s="1263"/>
      <c r="E60" s="1264"/>
      <c r="F60" s="115">
        <v>159</v>
      </c>
      <c r="G60" s="115">
        <v>160</v>
      </c>
      <c r="H60" s="116">
        <v>160</v>
      </c>
    </row>
    <row r="61" spans="2:8" ht="45.75" customHeight="1" x14ac:dyDescent="0.15">
      <c r="B61" s="114"/>
      <c r="C61" s="1262" t="s">
        <v>602</v>
      </c>
      <c r="D61" s="1263"/>
      <c r="E61" s="1264"/>
      <c r="F61" s="115">
        <v>53</v>
      </c>
      <c r="G61" s="115">
        <v>53</v>
      </c>
      <c r="H61" s="116">
        <v>78</v>
      </c>
    </row>
    <row r="62" spans="2:8" ht="45.75" customHeight="1" thickBot="1" x14ac:dyDescent="0.2">
      <c r="B62" s="117"/>
      <c r="C62" s="1265" t="s">
        <v>603</v>
      </c>
      <c r="D62" s="1266"/>
      <c r="E62" s="1267"/>
      <c r="F62" s="118">
        <v>72</v>
      </c>
      <c r="G62" s="118">
        <v>72</v>
      </c>
      <c r="H62" s="119">
        <v>72</v>
      </c>
    </row>
    <row r="63" spans="2:8" ht="52.5" customHeight="1" thickBot="1" x14ac:dyDescent="0.2">
      <c r="B63" s="120"/>
      <c r="C63" s="1268" t="s">
        <v>45</v>
      </c>
      <c r="D63" s="1268"/>
      <c r="E63" s="1269"/>
      <c r="F63" s="121">
        <v>3779</v>
      </c>
      <c r="G63" s="121">
        <v>3976</v>
      </c>
      <c r="H63" s="122">
        <v>4085</v>
      </c>
    </row>
    <row r="64" spans="2:8" ht="15" customHeight="1" x14ac:dyDescent="0.15"/>
    <row r="65" ht="0" hidden="1" customHeight="1" x14ac:dyDescent="0.15"/>
    <row r="66" ht="0" hidden="1" customHeight="1" x14ac:dyDescent="0.15"/>
  </sheetData>
  <sheetProtection algorithmName="SHA-512" hashValue="n9Zx5ifvKdpBFkJ7rmSuFuaxS94XgqeEJ7zJvEl03uVH9qt3Nc+5znmrcOAsBo0L+GWWrqXvtoDvz+9O013g4Q==" saltValue="DM/ylrQbhT+Sj2CJORpSCA=="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3" orientation="landscape"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pageSetUpPr fitToPage="1"/>
  </sheetPr>
  <dimension ref="A1:WZM191"/>
  <sheetViews>
    <sheetView showGridLines="0" zoomScale="70" zoomScaleNormal="70" zoomScaleSheetLayoutView="55" workbookViewId="0"/>
  </sheetViews>
  <sheetFormatPr defaultColWidth="0" defaultRowHeight="0" customHeight="1" zeroHeight="1" x14ac:dyDescent="0.15"/>
  <cols>
    <col min="1" max="1" width="6.375" style="365" customWidth="1"/>
    <col min="2" max="107" width="2.5" style="365" customWidth="1"/>
    <col min="108" max="108" width="6.125" style="367" customWidth="1"/>
    <col min="109" max="109" width="5.875" style="366" customWidth="1"/>
    <col min="110" max="110" width="19.125" style="365" hidden="1"/>
    <col min="111" max="115" width="12.625" style="365" hidden="1"/>
    <col min="116" max="349" width="8.625" style="365" hidden="1"/>
    <col min="350" max="355" width="14.875" style="365" hidden="1"/>
    <col min="356" max="357" width="15.875" style="365" hidden="1"/>
    <col min="358" max="363" width="16.125" style="365" hidden="1"/>
    <col min="364" max="364" width="6.125" style="365" hidden="1"/>
    <col min="365" max="365" width="3" style="365" hidden="1"/>
    <col min="366" max="605" width="8.625" style="365" hidden="1"/>
    <col min="606" max="611" width="14.875" style="365" hidden="1"/>
    <col min="612" max="613" width="15.875" style="365" hidden="1"/>
    <col min="614" max="619" width="16.125" style="365" hidden="1"/>
    <col min="620" max="620" width="6.125" style="365" hidden="1"/>
    <col min="621" max="621" width="3" style="365" hidden="1"/>
    <col min="622" max="861" width="8.625" style="365" hidden="1"/>
    <col min="862" max="867" width="14.875" style="365" hidden="1"/>
    <col min="868" max="869" width="15.875" style="365" hidden="1"/>
    <col min="870" max="875" width="16.125" style="365" hidden="1"/>
    <col min="876" max="876" width="6.125" style="365" hidden="1"/>
    <col min="877" max="877" width="3" style="365" hidden="1"/>
    <col min="878" max="1117" width="8.625" style="365" hidden="1"/>
    <col min="1118" max="1123" width="14.875" style="365" hidden="1"/>
    <col min="1124" max="1125" width="15.875" style="365" hidden="1"/>
    <col min="1126" max="1131" width="16.125" style="365" hidden="1"/>
    <col min="1132" max="1132" width="6.125" style="365" hidden="1"/>
    <col min="1133" max="1133" width="3" style="365" hidden="1"/>
    <col min="1134" max="1373" width="8.625" style="365" hidden="1"/>
    <col min="1374" max="1379" width="14.875" style="365" hidden="1"/>
    <col min="1380" max="1381" width="15.875" style="365" hidden="1"/>
    <col min="1382" max="1387" width="16.125" style="365" hidden="1"/>
    <col min="1388" max="1388" width="6.125" style="365" hidden="1"/>
    <col min="1389" max="1389" width="3" style="365" hidden="1"/>
    <col min="1390" max="1629" width="8.625" style="365" hidden="1"/>
    <col min="1630" max="1635" width="14.875" style="365" hidden="1"/>
    <col min="1636" max="1637" width="15.875" style="365" hidden="1"/>
    <col min="1638" max="1643" width="16.125" style="365" hidden="1"/>
    <col min="1644" max="1644" width="6.125" style="365" hidden="1"/>
    <col min="1645" max="1645" width="3" style="365" hidden="1"/>
    <col min="1646" max="1885" width="8.625" style="365" hidden="1"/>
    <col min="1886" max="1891" width="14.875" style="365" hidden="1"/>
    <col min="1892" max="1893" width="15.875" style="365" hidden="1"/>
    <col min="1894" max="1899" width="16.125" style="365" hidden="1"/>
    <col min="1900" max="1900" width="6.125" style="365" hidden="1"/>
    <col min="1901" max="1901" width="3" style="365" hidden="1"/>
    <col min="1902" max="2141" width="8.625" style="365" hidden="1"/>
    <col min="2142" max="2147" width="14.875" style="365" hidden="1"/>
    <col min="2148" max="2149" width="15.875" style="365" hidden="1"/>
    <col min="2150" max="2155" width="16.125" style="365" hidden="1"/>
    <col min="2156" max="2156" width="6.125" style="365" hidden="1"/>
    <col min="2157" max="2157" width="3" style="365" hidden="1"/>
    <col min="2158" max="2397" width="8.625" style="365" hidden="1"/>
    <col min="2398" max="2403" width="14.875" style="365" hidden="1"/>
    <col min="2404" max="2405" width="15.875" style="365" hidden="1"/>
    <col min="2406" max="2411" width="16.125" style="365" hidden="1"/>
    <col min="2412" max="2412" width="6.125" style="365" hidden="1"/>
    <col min="2413" max="2413" width="3" style="365" hidden="1"/>
    <col min="2414" max="2653" width="8.625" style="365" hidden="1"/>
    <col min="2654" max="2659" width="14.875" style="365" hidden="1"/>
    <col min="2660" max="2661" width="15.875" style="365" hidden="1"/>
    <col min="2662" max="2667" width="16.125" style="365" hidden="1"/>
    <col min="2668" max="2668" width="6.125" style="365" hidden="1"/>
    <col min="2669" max="2669" width="3" style="365" hidden="1"/>
    <col min="2670" max="2909" width="8.625" style="365" hidden="1"/>
    <col min="2910" max="2915" width="14.875" style="365" hidden="1"/>
    <col min="2916" max="2917" width="15.875" style="365" hidden="1"/>
    <col min="2918" max="2923" width="16.125" style="365" hidden="1"/>
    <col min="2924" max="2924" width="6.125" style="365" hidden="1"/>
    <col min="2925" max="2925" width="3" style="365" hidden="1"/>
    <col min="2926" max="3165" width="8.625" style="365" hidden="1"/>
    <col min="3166" max="3171" width="14.875" style="365" hidden="1"/>
    <col min="3172" max="3173" width="15.875" style="365" hidden="1"/>
    <col min="3174" max="3179" width="16.125" style="365" hidden="1"/>
    <col min="3180" max="3180" width="6.125" style="365" hidden="1"/>
    <col min="3181" max="3181" width="3" style="365" hidden="1"/>
    <col min="3182" max="3421" width="8.625" style="365" hidden="1"/>
    <col min="3422" max="3427" width="14.875" style="365" hidden="1"/>
    <col min="3428" max="3429" width="15.875" style="365" hidden="1"/>
    <col min="3430" max="3435" width="16.125" style="365" hidden="1"/>
    <col min="3436" max="3436" width="6.125" style="365" hidden="1"/>
    <col min="3437" max="3437" width="3" style="365" hidden="1"/>
    <col min="3438" max="3677" width="8.625" style="365" hidden="1"/>
    <col min="3678" max="3683" width="14.875" style="365" hidden="1"/>
    <col min="3684" max="3685" width="15.875" style="365" hidden="1"/>
    <col min="3686" max="3691" width="16.125" style="365" hidden="1"/>
    <col min="3692" max="3692" width="6.125" style="365" hidden="1"/>
    <col min="3693" max="3693" width="3" style="365" hidden="1"/>
    <col min="3694" max="3933" width="8.625" style="365" hidden="1"/>
    <col min="3934" max="3939" width="14.875" style="365" hidden="1"/>
    <col min="3940" max="3941" width="15.875" style="365" hidden="1"/>
    <col min="3942" max="3947" width="16.125" style="365" hidden="1"/>
    <col min="3948" max="3948" width="6.125" style="365" hidden="1"/>
    <col min="3949" max="3949" width="3" style="365" hidden="1"/>
    <col min="3950" max="4189" width="8.625" style="365" hidden="1"/>
    <col min="4190" max="4195" width="14.875" style="365" hidden="1"/>
    <col min="4196" max="4197" width="15.875" style="365" hidden="1"/>
    <col min="4198" max="4203" width="16.125" style="365" hidden="1"/>
    <col min="4204" max="4204" width="6.125" style="365" hidden="1"/>
    <col min="4205" max="4205" width="3" style="365" hidden="1"/>
    <col min="4206" max="4445" width="8.625" style="365" hidden="1"/>
    <col min="4446" max="4451" width="14.875" style="365" hidden="1"/>
    <col min="4452" max="4453" width="15.875" style="365" hidden="1"/>
    <col min="4454" max="4459" width="16.125" style="365" hidden="1"/>
    <col min="4460" max="4460" width="6.125" style="365" hidden="1"/>
    <col min="4461" max="4461" width="3" style="365" hidden="1"/>
    <col min="4462" max="4701" width="8.625" style="365" hidden="1"/>
    <col min="4702" max="4707" width="14.875" style="365" hidden="1"/>
    <col min="4708" max="4709" width="15.875" style="365" hidden="1"/>
    <col min="4710" max="4715" width="16.125" style="365" hidden="1"/>
    <col min="4716" max="4716" width="6.125" style="365" hidden="1"/>
    <col min="4717" max="4717" width="3" style="365" hidden="1"/>
    <col min="4718" max="4957" width="8.625" style="365" hidden="1"/>
    <col min="4958" max="4963" width="14.875" style="365" hidden="1"/>
    <col min="4964" max="4965" width="15.875" style="365" hidden="1"/>
    <col min="4966" max="4971" width="16.125" style="365" hidden="1"/>
    <col min="4972" max="4972" width="6.125" style="365" hidden="1"/>
    <col min="4973" max="4973" width="3" style="365" hidden="1"/>
    <col min="4974" max="5213" width="8.625" style="365" hidden="1"/>
    <col min="5214" max="5219" width="14.875" style="365" hidden="1"/>
    <col min="5220" max="5221" width="15.875" style="365" hidden="1"/>
    <col min="5222" max="5227" width="16.125" style="365" hidden="1"/>
    <col min="5228" max="5228" width="6.125" style="365" hidden="1"/>
    <col min="5229" max="5229" width="3" style="365" hidden="1"/>
    <col min="5230" max="5469" width="8.625" style="365" hidden="1"/>
    <col min="5470" max="5475" width="14.875" style="365" hidden="1"/>
    <col min="5476" max="5477" width="15.875" style="365" hidden="1"/>
    <col min="5478" max="5483" width="16.125" style="365" hidden="1"/>
    <col min="5484" max="5484" width="6.125" style="365" hidden="1"/>
    <col min="5485" max="5485" width="3" style="365" hidden="1"/>
    <col min="5486" max="5725" width="8.625" style="365" hidden="1"/>
    <col min="5726" max="5731" width="14.875" style="365" hidden="1"/>
    <col min="5732" max="5733" width="15.875" style="365" hidden="1"/>
    <col min="5734" max="5739" width="16.125" style="365" hidden="1"/>
    <col min="5740" max="5740" width="6.125" style="365" hidden="1"/>
    <col min="5741" max="5741" width="3" style="365" hidden="1"/>
    <col min="5742" max="5981" width="8.625" style="365" hidden="1"/>
    <col min="5982" max="5987" width="14.875" style="365" hidden="1"/>
    <col min="5988" max="5989" width="15.875" style="365" hidden="1"/>
    <col min="5990" max="5995" width="16.125" style="365" hidden="1"/>
    <col min="5996" max="5996" width="6.125" style="365" hidden="1"/>
    <col min="5997" max="5997" width="3" style="365" hidden="1"/>
    <col min="5998" max="6237" width="8.625" style="365" hidden="1"/>
    <col min="6238" max="6243" width="14.875" style="365" hidden="1"/>
    <col min="6244" max="6245" width="15.875" style="365" hidden="1"/>
    <col min="6246" max="6251" width="16.125" style="365" hidden="1"/>
    <col min="6252" max="6252" width="6.125" style="365" hidden="1"/>
    <col min="6253" max="6253" width="3" style="365" hidden="1"/>
    <col min="6254" max="6493" width="8.625" style="365" hidden="1"/>
    <col min="6494" max="6499" width="14.875" style="365" hidden="1"/>
    <col min="6500" max="6501" width="15.875" style="365" hidden="1"/>
    <col min="6502" max="6507" width="16.125" style="365" hidden="1"/>
    <col min="6508" max="6508" width="6.125" style="365" hidden="1"/>
    <col min="6509" max="6509" width="3" style="365" hidden="1"/>
    <col min="6510" max="6749" width="8.625" style="365" hidden="1"/>
    <col min="6750" max="6755" width="14.875" style="365" hidden="1"/>
    <col min="6756" max="6757" width="15.875" style="365" hidden="1"/>
    <col min="6758" max="6763" width="16.125" style="365" hidden="1"/>
    <col min="6764" max="6764" width="6.125" style="365" hidden="1"/>
    <col min="6765" max="6765" width="3" style="365" hidden="1"/>
    <col min="6766" max="7005" width="8.625" style="365" hidden="1"/>
    <col min="7006" max="7011" width="14.875" style="365" hidden="1"/>
    <col min="7012" max="7013" width="15.875" style="365" hidden="1"/>
    <col min="7014" max="7019" width="16.125" style="365" hidden="1"/>
    <col min="7020" max="7020" width="6.125" style="365" hidden="1"/>
    <col min="7021" max="7021" width="3" style="365" hidden="1"/>
    <col min="7022" max="7261" width="8.625" style="365" hidden="1"/>
    <col min="7262" max="7267" width="14.875" style="365" hidden="1"/>
    <col min="7268" max="7269" width="15.875" style="365" hidden="1"/>
    <col min="7270" max="7275" width="16.125" style="365" hidden="1"/>
    <col min="7276" max="7276" width="6.125" style="365" hidden="1"/>
    <col min="7277" max="7277" width="3" style="365" hidden="1"/>
    <col min="7278" max="7517" width="8.625" style="365" hidden="1"/>
    <col min="7518" max="7523" width="14.875" style="365" hidden="1"/>
    <col min="7524" max="7525" width="15.875" style="365" hidden="1"/>
    <col min="7526" max="7531" width="16.125" style="365" hidden="1"/>
    <col min="7532" max="7532" width="6.125" style="365" hidden="1"/>
    <col min="7533" max="7533" width="3" style="365" hidden="1"/>
    <col min="7534" max="7773" width="8.625" style="365" hidden="1"/>
    <col min="7774" max="7779" width="14.875" style="365" hidden="1"/>
    <col min="7780" max="7781" width="15.875" style="365" hidden="1"/>
    <col min="7782" max="7787" width="16.125" style="365" hidden="1"/>
    <col min="7788" max="7788" width="6.125" style="365" hidden="1"/>
    <col min="7789" max="7789" width="3" style="365" hidden="1"/>
    <col min="7790" max="8029" width="8.625" style="365" hidden="1"/>
    <col min="8030" max="8035" width="14.875" style="365" hidden="1"/>
    <col min="8036" max="8037" width="15.875" style="365" hidden="1"/>
    <col min="8038" max="8043" width="16.125" style="365" hidden="1"/>
    <col min="8044" max="8044" width="6.125" style="365" hidden="1"/>
    <col min="8045" max="8045" width="3" style="365" hidden="1"/>
    <col min="8046" max="8285" width="8.625" style="365" hidden="1"/>
    <col min="8286" max="8291" width="14.875" style="365" hidden="1"/>
    <col min="8292" max="8293" width="15.875" style="365" hidden="1"/>
    <col min="8294" max="8299" width="16.125" style="365" hidden="1"/>
    <col min="8300" max="8300" width="6.125" style="365" hidden="1"/>
    <col min="8301" max="8301" width="3" style="365" hidden="1"/>
    <col min="8302" max="8541" width="8.625" style="365" hidden="1"/>
    <col min="8542" max="8547" width="14.875" style="365" hidden="1"/>
    <col min="8548" max="8549" width="15.875" style="365" hidden="1"/>
    <col min="8550" max="8555" width="16.125" style="365" hidden="1"/>
    <col min="8556" max="8556" width="6.125" style="365" hidden="1"/>
    <col min="8557" max="8557" width="3" style="365" hidden="1"/>
    <col min="8558" max="8797" width="8.625" style="365" hidden="1"/>
    <col min="8798" max="8803" width="14.875" style="365" hidden="1"/>
    <col min="8804" max="8805" width="15.875" style="365" hidden="1"/>
    <col min="8806" max="8811" width="16.125" style="365" hidden="1"/>
    <col min="8812" max="8812" width="6.125" style="365" hidden="1"/>
    <col min="8813" max="8813" width="3" style="365" hidden="1"/>
    <col min="8814" max="9053" width="8.625" style="365" hidden="1"/>
    <col min="9054" max="9059" width="14.875" style="365" hidden="1"/>
    <col min="9060" max="9061" width="15.875" style="365" hidden="1"/>
    <col min="9062" max="9067" width="16.125" style="365" hidden="1"/>
    <col min="9068" max="9068" width="6.125" style="365" hidden="1"/>
    <col min="9069" max="9069" width="3" style="365" hidden="1"/>
    <col min="9070" max="9309" width="8.625" style="365" hidden="1"/>
    <col min="9310" max="9315" width="14.875" style="365" hidden="1"/>
    <col min="9316" max="9317" width="15.875" style="365" hidden="1"/>
    <col min="9318" max="9323" width="16.125" style="365" hidden="1"/>
    <col min="9324" max="9324" width="6.125" style="365" hidden="1"/>
    <col min="9325" max="9325" width="3" style="365" hidden="1"/>
    <col min="9326" max="9565" width="8.625" style="365" hidden="1"/>
    <col min="9566" max="9571" width="14.875" style="365" hidden="1"/>
    <col min="9572" max="9573" width="15.875" style="365" hidden="1"/>
    <col min="9574" max="9579" width="16.125" style="365" hidden="1"/>
    <col min="9580" max="9580" width="6.125" style="365" hidden="1"/>
    <col min="9581" max="9581" width="3" style="365" hidden="1"/>
    <col min="9582" max="9821" width="8.625" style="365" hidden="1"/>
    <col min="9822" max="9827" width="14.875" style="365" hidden="1"/>
    <col min="9828" max="9829" width="15.875" style="365" hidden="1"/>
    <col min="9830" max="9835" width="16.125" style="365" hidden="1"/>
    <col min="9836" max="9836" width="6.125" style="365" hidden="1"/>
    <col min="9837" max="9837" width="3" style="365" hidden="1"/>
    <col min="9838" max="10077" width="8.625" style="365" hidden="1"/>
    <col min="10078" max="10083" width="14.875" style="365" hidden="1"/>
    <col min="10084" max="10085" width="15.875" style="365" hidden="1"/>
    <col min="10086" max="10091" width="16.125" style="365" hidden="1"/>
    <col min="10092" max="10092" width="6.125" style="365" hidden="1"/>
    <col min="10093" max="10093" width="3" style="365" hidden="1"/>
    <col min="10094" max="10333" width="8.625" style="365" hidden="1"/>
    <col min="10334" max="10339" width="14.875" style="365" hidden="1"/>
    <col min="10340" max="10341" width="15.875" style="365" hidden="1"/>
    <col min="10342" max="10347" width="16.125" style="365" hidden="1"/>
    <col min="10348" max="10348" width="6.125" style="365" hidden="1"/>
    <col min="10349" max="10349" width="3" style="365" hidden="1"/>
    <col min="10350" max="10589" width="8.625" style="365" hidden="1"/>
    <col min="10590" max="10595" width="14.875" style="365" hidden="1"/>
    <col min="10596" max="10597" width="15.875" style="365" hidden="1"/>
    <col min="10598" max="10603" width="16.125" style="365" hidden="1"/>
    <col min="10604" max="10604" width="6.125" style="365" hidden="1"/>
    <col min="10605" max="10605" width="3" style="365" hidden="1"/>
    <col min="10606" max="10845" width="8.625" style="365" hidden="1"/>
    <col min="10846" max="10851" width="14.875" style="365" hidden="1"/>
    <col min="10852" max="10853" width="15.875" style="365" hidden="1"/>
    <col min="10854" max="10859" width="16.125" style="365" hidden="1"/>
    <col min="10860" max="10860" width="6.125" style="365" hidden="1"/>
    <col min="10861" max="10861" width="3" style="365" hidden="1"/>
    <col min="10862" max="11101" width="8.625" style="365" hidden="1"/>
    <col min="11102" max="11107" width="14.875" style="365" hidden="1"/>
    <col min="11108" max="11109" width="15.875" style="365" hidden="1"/>
    <col min="11110" max="11115" width="16.125" style="365" hidden="1"/>
    <col min="11116" max="11116" width="6.125" style="365" hidden="1"/>
    <col min="11117" max="11117" width="3" style="365" hidden="1"/>
    <col min="11118" max="11357" width="8.625" style="365" hidden="1"/>
    <col min="11358" max="11363" width="14.875" style="365" hidden="1"/>
    <col min="11364" max="11365" width="15.875" style="365" hidden="1"/>
    <col min="11366" max="11371" width="16.125" style="365" hidden="1"/>
    <col min="11372" max="11372" width="6.125" style="365" hidden="1"/>
    <col min="11373" max="11373" width="3" style="365" hidden="1"/>
    <col min="11374" max="11613" width="8.625" style="365" hidden="1"/>
    <col min="11614" max="11619" width="14.875" style="365" hidden="1"/>
    <col min="11620" max="11621" width="15.875" style="365" hidden="1"/>
    <col min="11622" max="11627" width="16.125" style="365" hidden="1"/>
    <col min="11628" max="11628" width="6.125" style="365" hidden="1"/>
    <col min="11629" max="11629" width="3" style="365" hidden="1"/>
    <col min="11630" max="11869" width="8.625" style="365" hidden="1"/>
    <col min="11870" max="11875" width="14.875" style="365" hidden="1"/>
    <col min="11876" max="11877" width="15.875" style="365" hidden="1"/>
    <col min="11878" max="11883" width="16.125" style="365" hidden="1"/>
    <col min="11884" max="11884" width="6.125" style="365" hidden="1"/>
    <col min="11885" max="11885" width="3" style="365" hidden="1"/>
    <col min="11886" max="12125" width="8.625" style="365" hidden="1"/>
    <col min="12126" max="12131" width="14.875" style="365" hidden="1"/>
    <col min="12132" max="12133" width="15.875" style="365" hidden="1"/>
    <col min="12134" max="12139" width="16.125" style="365" hidden="1"/>
    <col min="12140" max="12140" width="6.125" style="365" hidden="1"/>
    <col min="12141" max="12141" width="3" style="365" hidden="1"/>
    <col min="12142" max="12381" width="8.625" style="365" hidden="1"/>
    <col min="12382" max="12387" width="14.875" style="365" hidden="1"/>
    <col min="12388" max="12389" width="15.875" style="365" hidden="1"/>
    <col min="12390" max="12395" width="16.125" style="365" hidden="1"/>
    <col min="12396" max="12396" width="6.125" style="365" hidden="1"/>
    <col min="12397" max="12397" width="3" style="365" hidden="1"/>
    <col min="12398" max="12637" width="8.625" style="365" hidden="1"/>
    <col min="12638" max="12643" width="14.875" style="365" hidden="1"/>
    <col min="12644" max="12645" width="15.875" style="365" hidden="1"/>
    <col min="12646" max="12651" width="16.125" style="365" hidden="1"/>
    <col min="12652" max="12652" width="6.125" style="365" hidden="1"/>
    <col min="12653" max="12653" width="3" style="365" hidden="1"/>
    <col min="12654" max="12893" width="8.625" style="365" hidden="1"/>
    <col min="12894" max="12899" width="14.875" style="365" hidden="1"/>
    <col min="12900" max="12901" width="15.875" style="365" hidden="1"/>
    <col min="12902" max="12907" width="16.125" style="365" hidden="1"/>
    <col min="12908" max="12908" width="6.125" style="365" hidden="1"/>
    <col min="12909" max="12909" width="3" style="365" hidden="1"/>
    <col min="12910" max="13149" width="8.625" style="365" hidden="1"/>
    <col min="13150" max="13155" width="14.875" style="365" hidden="1"/>
    <col min="13156" max="13157" width="15.875" style="365" hidden="1"/>
    <col min="13158" max="13163" width="16.125" style="365" hidden="1"/>
    <col min="13164" max="13164" width="6.125" style="365" hidden="1"/>
    <col min="13165" max="13165" width="3" style="365" hidden="1"/>
    <col min="13166" max="13405" width="8.625" style="365" hidden="1"/>
    <col min="13406" max="13411" width="14.875" style="365" hidden="1"/>
    <col min="13412" max="13413" width="15.875" style="365" hidden="1"/>
    <col min="13414" max="13419" width="16.125" style="365" hidden="1"/>
    <col min="13420" max="13420" width="6.125" style="365" hidden="1"/>
    <col min="13421" max="13421" width="3" style="365" hidden="1"/>
    <col min="13422" max="13661" width="8.625" style="365" hidden="1"/>
    <col min="13662" max="13667" width="14.875" style="365" hidden="1"/>
    <col min="13668" max="13669" width="15.875" style="365" hidden="1"/>
    <col min="13670" max="13675" width="16.125" style="365" hidden="1"/>
    <col min="13676" max="13676" width="6.125" style="365" hidden="1"/>
    <col min="13677" max="13677" width="3" style="365" hidden="1"/>
    <col min="13678" max="13917" width="8.625" style="365" hidden="1"/>
    <col min="13918" max="13923" width="14.875" style="365" hidden="1"/>
    <col min="13924" max="13925" width="15.875" style="365" hidden="1"/>
    <col min="13926" max="13931" width="16.125" style="365" hidden="1"/>
    <col min="13932" max="13932" width="6.125" style="365" hidden="1"/>
    <col min="13933" max="13933" width="3" style="365" hidden="1"/>
    <col min="13934" max="14173" width="8.625" style="365" hidden="1"/>
    <col min="14174" max="14179" width="14.875" style="365" hidden="1"/>
    <col min="14180" max="14181" width="15.875" style="365" hidden="1"/>
    <col min="14182" max="14187" width="16.125" style="365" hidden="1"/>
    <col min="14188" max="14188" width="6.125" style="365" hidden="1"/>
    <col min="14189" max="14189" width="3" style="365" hidden="1"/>
    <col min="14190" max="14429" width="8.625" style="365" hidden="1"/>
    <col min="14430" max="14435" width="14.875" style="365" hidden="1"/>
    <col min="14436" max="14437" width="15.875" style="365" hidden="1"/>
    <col min="14438" max="14443" width="16.125" style="365" hidden="1"/>
    <col min="14444" max="14444" width="6.125" style="365" hidden="1"/>
    <col min="14445" max="14445" width="3" style="365" hidden="1"/>
    <col min="14446" max="14685" width="8.625" style="365" hidden="1"/>
    <col min="14686" max="14691" width="14.875" style="365" hidden="1"/>
    <col min="14692" max="14693" width="15.875" style="365" hidden="1"/>
    <col min="14694" max="14699" width="16.125" style="365" hidden="1"/>
    <col min="14700" max="14700" width="6.125" style="365" hidden="1"/>
    <col min="14701" max="14701" width="3" style="365" hidden="1"/>
    <col min="14702" max="14941" width="8.625" style="365" hidden="1"/>
    <col min="14942" max="14947" width="14.875" style="365" hidden="1"/>
    <col min="14948" max="14949" width="15.875" style="365" hidden="1"/>
    <col min="14950" max="14955" width="16.125" style="365" hidden="1"/>
    <col min="14956" max="14956" width="6.125" style="365" hidden="1"/>
    <col min="14957" max="14957" width="3" style="365" hidden="1"/>
    <col min="14958" max="15197" width="8.625" style="365" hidden="1"/>
    <col min="15198" max="15203" width="14.875" style="365" hidden="1"/>
    <col min="15204" max="15205" width="15.875" style="365" hidden="1"/>
    <col min="15206" max="15211" width="16.125" style="365" hidden="1"/>
    <col min="15212" max="15212" width="6.125" style="365" hidden="1"/>
    <col min="15213" max="15213" width="3" style="365" hidden="1"/>
    <col min="15214" max="15453" width="8.625" style="365" hidden="1"/>
    <col min="15454" max="15459" width="14.875" style="365" hidden="1"/>
    <col min="15460" max="15461" width="15.875" style="365" hidden="1"/>
    <col min="15462" max="15467" width="16.125" style="365" hidden="1"/>
    <col min="15468" max="15468" width="6.125" style="365" hidden="1"/>
    <col min="15469" max="15469" width="3" style="365" hidden="1"/>
    <col min="15470" max="15709" width="8.625" style="365" hidden="1"/>
    <col min="15710" max="15715" width="14.875" style="365" hidden="1"/>
    <col min="15716" max="15717" width="15.875" style="365" hidden="1"/>
    <col min="15718" max="15723" width="16.125" style="365" hidden="1"/>
    <col min="15724" max="15724" width="6.125" style="365" hidden="1"/>
    <col min="15725" max="15725" width="3" style="365" hidden="1"/>
    <col min="15726" max="15965" width="8.625" style="365" hidden="1"/>
    <col min="15966" max="15971" width="14.875" style="365" hidden="1"/>
    <col min="15972" max="15973" width="15.875" style="365" hidden="1"/>
    <col min="15974" max="15979" width="16.125" style="365" hidden="1"/>
    <col min="15980" max="15980" width="6.125" style="365" hidden="1"/>
    <col min="15981" max="15981" width="3" style="365" hidden="1"/>
    <col min="15982" max="16221" width="8.625" style="365" hidden="1"/>
    <col min="16222" max="16227" width="14.875" style="365" hidden="1"/>
    <col min="16228" max="16229" width="15.875" style="365" hidden="1"/>
    <col min="16230" max="16235" width="16.125" style="365" hidden="1"/>
    <col min="16236" max="16236" width="6.125" style="365" hidden="1"/>
    <col min="16237" max="16237" width="3" style="365" hidden="1"/>
    <col min="16238" max="16384" width="8.625" style="365" hidden="1"/>
  </cols>
  <sheetData>
    <row r="1" spans="1:143" ht="42.75" customHeight="1" x14ac:dyDescent="0.15">
      <c r="A1" s="402"/>
      <c r="B1" s="401"/>
      <c r="DD1" s="365"/>
      <c r="DE1" s="365"/>
    </row>
    <row r="2" spans="1:143" ht="25.5" customHeight="1" x14ac:dyDescent="0.15">
      <c r="A2" s="400"/>
      <c r="C2" s="400"/>
      <c r="O2" s="400"/>
      <c r="P2" s="400"/>
      <c r="Q2" s="400"/>
      <c r="R2" s="400"/>
      <c r="S2" s="400"/>
      <c r="T2" s="400"/>
      <c r="U2" s="400"/>
      <c r="V2" s="400"/>
      <c r="W2" s="400"/>
      <c r="X2" s="400"/>
      <c r="Y2" s="400"/>
      <c r="Z2" s="400"/>
      <c r="AA2" s="400"/>
      <c r="AB2" s="400"/>
      <c r="AC2" s="400"/>
      <c r="AD2" s="400"/>
      <c r="AE2" s="400"/>
      <c r="AF2" s="400"/>
      <c r="AG2" s="400"/>
      <c r="AH2" s="400"/>
      <c r="AI2" s="400"/>
      <c r="AU2" s="400"/>
      <c r="BG2" s="400"/>
      <c r="BS2" s="400"/>
      <c r="CE2" s="400"/>
      <c r="CQ2" s="400"/>
      <c r="DD2" s="365"/>
      <c r="DE2" s="365"/>
    </row>
    <row r="3" spans="1:143" ht="25.5" customHeight="1" x14ac:dyDescent="0.15">
      <c r="A3" s="400"/>
      <c r="C3" s="400"/>
      <c r="O3" s="400"/>
      <c r="P3" s="400"/>
      <c r="Q3" s="400"/>
      <c r="R3" s="400"/>
      <c r="S3" s="400"/>
      <c r="T3" s="400"/>
      <c r="U3" s="400"/>
      <c r="V3" s="400"/>
      <c r="W3" s="400"/>
      <c r="X3" s="400"/>
      <c r="Y3" s="400"/>
      <c r="Z3" s="400"/>
      <c r="AA3" s="400"/>
      <c r="AB3" s="400"/>
      <c r="AC3" s="400"/>
      <c r="AD3" s="400"/>
      <c r="AE3" s="400"/>
      <c r="AF3" s="400"/>
      <c r="AG3" s="400"/>
      <c r="AH3" s="400"/>
      <c r="AI3" s="400"/>
      <c r="AU3" s="400"/>
      <c r="BG3" s="400"/>
      <c r="BS3" s="400"/>
      <c r="CE3" s="400"/>
      <c r="CQ3" s="400"/>
      <c r="DD3" s="365"/>
      <c r="DE3" s="365"/>
    </row>
    <row r="4" spans="1:143" s="270" customFormat="1" ht="13.5" x14ac:dyDescent="0.15">
      <c r="A4" s="400"/>
      <c r="B4" s="400"/>
      <c r="C4" s="400"/>
      <c r="D4" s="400"/>
      <c r="E4" s="400"/>
      <c r="F4" s="400"/>
      <c r="G4" s="400"/>
      <c r="H4" s="400"/>
      <c r="I4" s="400"/>
      <c r="J4" s="400"/>
      <c r="K4" s="400"/>
      <c r="L4" s="400"/>
      <c r="M4" s="400"/>
      <c r="N4" s="400"/>
      <c r="O4" s="400"/>
      <c r="P4" s="400"/>
      <c r="Q4" s="400"/>
      <c r="R4" s="400"/>
      <c r="S4" s="400"/>
      <c r="T4" s="400"/>
      <c r="U4" s="400"/>
      <c r="V4" s="400"/>
      <c r="W4" s="400"/>
      <c r="X4" s="400"/>
      <c r="Y4" s="400"/>
      <c r="Z4" s="400"/>
      <c r="AA4" s="400"/>
      <c r="AB4" s="400"/>
      <c r="AC4" s="400"/>
      <c r="AD4" s="400"/>
      <c r="AE4" s="400"/>
      <c r="AF4" s="400"/>
      <c r="AG4" s="400"/>
      <c r="AH4" s="400"/>
      <c r="AI4" s="400"/>
      <c r="AJ4" s="400"/>
      <c r="AK4" s="400"/>
      <c r="AL4" s="400"/>
      <c r="AM4" s="400"/>
      <c r="AN4" s="400"/>
      <c r="AO4" s="400"/>
      <c r="AP4" s="400"/>
      <c r="AQ4" s="400"/>
      <c r="AR4" s="400"/>
      <c r="AS4" s="400"/>
      <c r="AT4" s="400"/>
      <c r="AU4" s="400"/>
      <c r="AV4" s="400"/>
      <c r="AW4" s="400"/>
      <c r="AX4" s="400"/>
      <c r="AY4" s="400"/>
      <c r="AZ4" s="400"/>
      <c r="BA4" s="400"/>
      <c r="BB4" s="400"/>
      <c r="BC4" s="400"/>
      <c r="BD4" s="400"/>
      <c r="BE4" s="400"/>
      <c r="BF4" s="400"/>
      <c r="BG4" s="400"/>
      <c r="BH4" s="400"/>
      <c r="BI4" s="400"/>
      <c r="BJ4" s="400"/>
      <c r="BK4" s="400"/>
      <c r="BL4" s="400"/>
      <c r="BM4" s="400"/>
      <c r="BN4" s="400"/>
      <c r="BO4" s="400"/>
      <c r="BP4" s="400"/>
      <c r="BQ4" s="400"/>
      <c r="BR4" s="400"/>
      <c r="BS4" s="400"/>
      <c r="BT4" s="400"/>
      <c r="BU4" s="400"/>
      <c r="BV4" s="400"/>
      <c r="BW4" s="400"/>
      <c r="BX4" s="400"/>
      <c r="BY4" s="400"/>
      <c r="BZ4" s="400"/>
      <c r="CA4" s="400"/>
      <c r="CB4" s="400"/>
      <c r="CC4" s="400"/>
      <c r="CD4" s="400"/>
      <c r="CE4" s="400"/>
      <c r="CF4" s="400"/>
      <c r="CG4" s="400"/>
      <c r="CH4" s="400"/>
      <c r="CI4" s="400"/>
      <c r="CJ4" s="400"/>
      <c r="CK4" s="400"/>
      <c r="CL4" s="400"/>
      <c r="CM4" s="400"/>
      <c r="CN4" s="400"/>
      <c r="CO4" s="400"/>
      <c r="CP4" s="400"/>
      <c r="CQ4" s="400"/>
      <c r="CR4" s="400"/>
      <c r="CS4" s="400"/>
      <c r="CT4" s="400"/>
      <c r="CU4" s="400"/>
      <c r="CV4" s="400"/>
      <c r="CW4" s="400"/>
      <c r="CX4" s="400"/>
      <c r="CY4" s="400"/>
      <c r="CZ4" s="400"/>
      <c r="DA4" s="400"/>
      <c r="DB4" s="400"/>
      <c r="DC4" s="400"/>
      <c r="DD4" s="400"/>
      <c r="DE4" s="400"/>
      <c r="DF4" s="271"/>
      <c r="DG4" s="271"/>
      <c r="DH4" s="271"/>
      <c r="DI4" s="271"/>
      <c r="DJ4" s="271"/>
      <c r="DK4" s="271"/>
      <c r="DL4" s="271"/>
      <c r="DM4" s="271"/>
      <c r="DN4" s="271"/>
      <c r="DO4" s="271"/>
      <c r="DP4" s="271"/>
      <c r="DQ4" s="271"/>
      <c r="DR4" s="271"/>
      <c r="DS4" s="271"/>
      <c r="DT4" s="271"/>
      <c r="DU4" s="271"/>
      <c r="DV4" s="271"/>
      <c r="DW4" s="271"/>
    </row>
    <row r="5" spans="1:143" s="270" customFormat="1" ht="13.5" x14ac:dyDescent="0.15">
      <c r="A5" s="400"/>
      <c r="B5" s="400"/>
      <c r="C5" s="400"/>
      <c r="D5" s="400"/>
      <c r="E5" s="400"/>
      <c r="F5" s="400"/>
      <c r="G5" s="400"/>
      <c r="H5" s="400"/>
      <c r="I5" s="400"/>
      <c r="J5" s="400"/>
      <c r="K5" s="400"/>
      <c r="L5" s="400"/>
      <c r="M5" s="400"/>
      <c r="N5" s="400"/>
      <c r="O5" s="400"/>
      <c r="P5" s="400"/>
      <c r="Q5" s="400"/>
      <c r="R5" s="400"/>
      <c r="S5" s="400"/>
      <c r="T5" s="400"/>
      <c r="U5" s="400"/>
      <c r="V5" s="400"/>
      <c r="W5" s="400"/>
      <c r="X5" s="400"/>
      <c r="Y5" s="400"/>
      <c r="Z5" s="400"/>
      <c r="AA5" s="400"/>
      <c r="AB5" s="400"/>
      <c r="AC5" s="400"/>
      <c r="AD5" s="400"/>
      <c r="AE5" s="400"/>
      <c r="AF5" s="400"/>
      <c r="AG5" s="400"/>
      <c r="AH5" s="400"/>
      <c r="AI5" s="400"/>
      <c r="AJ5" s="400"/>
      <c r="AK5" s="400"/>
      <c r="AL5" s="400"/>
      <c r="AM5" s="400"/>
      <c r="AN5" s="400"/>
      <c r="AO5" s="400"/>
      <c r="AP5" s="400"/>
      <c r="AQ5" s="400"/>
      <c r="AR5" s="400"/>
      <c r="AS5" s="400"/>
      <c r="AT5" s="400"/>
      <c r="AU5" s="400"/>
      <c r="AV5" s="400"/>
      <c r="AW5" s="400"/>
      <c r="AX5" s="400"/>
      <c r="AY5" s="400"/>
      <c r="AZ5" s="400"/>
      <c r="BA5" s="400"/>
      <c r="BB5" s="400"/>
      <c r="BC5" s="400"/>
      <c r="BD5" s="400"/>
      <c r="BE5" s="400"/>
      <c r="BF5" s="400"/>
      <c r="BG5" s="400"/>
      <c r="BH5" s="400"/>
      <c r="BI5" s="400"/>
      <c r="BJ5" s="400"/>
      <c r="BK5" s="400"/>
      <c r="BL5" s="400"/>
      <c r="BM5" s="400"/>
      <c r="BN5" s="400"/>
      <c r="BO5" s="400"/>
      <c r="BP5" s="400"/>
      <c r="BQ5" s="400"/>
      <c r="BR5" s="400"/>
      <c r="BS5" s="400"/>
      <c r="BT5" s="400"/>
      <c r="BU5" s="400"/>
      <c r="BV5" s="400"/>
      <c r="BW5" s="400"/>
      <c r="BX5" s="400"/>
      <c r="BY5" s="400"/>
      <c r="BZ5" s="400"/>
      <c r="CA5" s="400"/>
      <c r="CB5" s="400"/>
      <c r="CC5" s="400"/>
      <c r="CD5" s="400"/>
      <c r="CE5" s="400"/>
      <c r="CF5" s="400"/>
      <c r="CG5" s="400"/>
      <c r="CH5" s="400"/>
      <c r="CI5" s="400"/>
      <c r="CJ5" s="400"/>
      <c r="CK5" s="400"/>
      <c r="CL5" s="400"/>
      <c r="CM5" s="400"/>
      <c r="CN5" s="400"/>
      <c r="CO5" s="400"/>
      <c r="CP5" s="400"/>
      <c r="CQ5" s="400"/>
      <c r="CR5" s="400"/>
      <c r="CS5" s="400"/>
      <c r="CT5" s="400"/>
      <c r="CU5" s="400"/>
      <c r="CV5" s="400"/>
      <c r="CW5" s="400"/>
      <c r="CX5" s="400"/>
      <c r="CY5" s="400"/>
      <c r="CZ5" s="400"/>
      <c r="DA5" s="400"/>
      <c r="DB5" s="400"/>
      <c r="DC5" s="400"/>
      <c r="DD5" s="400"/>
      <c r="DE5" s="400"/>
      <c r="DF5" s="271"/>
      <c r="DG5" s="271"/>
      <c r="DH5" s="271"/>
      <c r="DI5" s="271"/>
      <c r="DJ5" s="271"/>
      <c r="DK5" s="271"/>
      <c r="DL5" s="271"/>
      <c r="DM5" s="271"/>
      <c r="DN5" s="271"/>
      <c r="DO5" s="271"/>
      <c r="DP5" s="271"/>
      <c r="DQ5" s="271"/>
      <c r="DR5" s="271"/>
      <c r="DS5" s="271"/>
      <c r="DT5" s="271"/>
      <c r="DU5" s="271"/>
      <c r="DV5" s="271"/>
      <c r="DW5" s="271"/>
    </row>
    <row r="6" spans="1:143" s="270" customFormat="1" ht="13.5" x14ac:dyDescent="0.15">
      <c r="A6" s="400"/>
      <c r="B6" s="400"/>
      <c r="C6" s="400"/>
      <c r="D6" s="400"/>
      <c r="E6" s="400"/>
      <c r="F6" s="400"/>
      <c r="G6" s="400"/>
      <c r="H6" s="400"/>
      <c r="I6" s="400"/>
      <c r="J6" s="400"/>
      <c r="K6" s="400"/>
      <c r="L6" s="400"/>
      <c r="M6" s="400"/>
      <c r="N6" s="400"/>
      <c r="O6" s="400"/>
      <c r="P6" s="400"/>
      <c r="Q6" s="400"/>
      <c r="R6" s="400"/>
      <c r="S6" s="400"/>
      <c r="T6" s="400"/>
      <c r="U6" s="400"/>
      <c r="V6" s="400"/>
      <c r="W6" s="400"/>
      <c r="X6" s="400"/>
      <c r="Y6" s="400"/>
      <c r="Z6" s="400"/>
      <c r="AA6" s="400"/>
      <c r="AB6" s="400"/>
      <c r="AC6" s="400"/>
      <c r="AD6" s="400"/>
      <c r="AE6" s="400"/>
      <c r="AF6" s="400"/>
      <c r="AG6" s="400"/>
      <c r="AH6" s="400"/>
      <c r="AI6" s="400"/>
      <c r="AJ6" s="400"/>
      <c r="AK6" s="400"/>
      <c r="AL6" s="400"/>
      <c r="AM6" s="400"/>
      <c r="AN6" s="400"/>
      <c r="AO6" s="400"/>
      <c r="AP6" s="400"/>
      <c r="AQ6" s="400"/>
      <c r="AR6" s="400"/>
      <c r="AS6" s="400"/>
      <c r="AT6" s="400"/>
      <c r="AU6" s="400"/>
      <c r="AV6" s="400"/>
      <c r="AW6" s="400"/>
      <c r="AX6" s="400"/>
      <c r="AY6" s="400"/>
      <c r="AZ6" s="400"/>
      <c r="BA6" s="400"/>
      <c r="BB6" s="400"/>
      <c r="BC6" s="400"/>
      <c r="BD6" s="400"/>
      <c r="BE6" s="400"/>
      <c r="BF6" s="400"/>
      <c r="BG6" s="400"/>
      <c r="BH6" s="400"/>
      <c r="BI6" s="400"/>
      <c r="BJ6" s="400"/>
      <c r="BK6" s="400"/>
      <c r="BL6" s="400"/>
      <c r="BM6" s="400"/>
      <c r="BN6" s="400"/>
      <c r="BO6" s="400"/>
      <c r="BP6" s="400"/>
      <c r="BQ6" s="400"/>
      <c r="BR6" s="400"/>
      <c r="BS6" s="400"/>
      <c r="BT6" s="400"/>
      <c r="BU6" s="400"/>
      <c r="BV6" s="400"/>
      <c r="BW6" s="400"/>
      <c r="BX6" s="400"/>
      <c r="BY6" s="400"/>
      <c r="BZ6" s="400"/>
      <c r="CA6" s="400"/>
      <c r="CB6" s="400"/>
      <c r="CC6" s="400"/>
      <c r="CD6" s="400"/>
      <c r="CE6" s="400"/>
      <c r="CF6" s="400"/>
      <c r="CG6" s="400"/>
      <c r="CH6" s="400"/>
      <c r="CI6" s="400"/>
      <c r="CJ6" s="400"/>
      <c r="CK6" s="400"/>
      <c r="CL6" s="400"/>
      <c r="CM6" s="400"/>
      <c r="CN6" s="400"/>
      <c r="CO6" s="400"/>
      <c r="CP6" s="400"/>
      <c r="CQ6" s="400"/>
      <c r="CR6" s="400"/>
      <c r="CS6" s="400"/>
      <c r="CT6" s="400"/>
      <c r="CU6" s="400"/>
      <c r="CV6" s="400"/>
      <c r="CW6" s="400"/>
      <c r="CX6" s="400"/>
      <c r="CY6" s="400"/>
      <c r="CZ6" s="400"/>
      <c r="DA6" s="400"/>
      <c r="DB6" s="400"/>
      <c r="DC6" s="400"/>
      <c r="DD6" s="400"/>
      <c r="DE6" s="400"/>
      <c r="DF6" s="271"/>
      <c r="DG6" s="271"/>
      <c r="DH6" s="271"/>
      <c r="DI6" s="271"/>
      <c r="DJ6" s="271"/>
      <c r="DK6" s="271"/>
      <c r="DL6" s="271"/>
      <c r="DM6" s="271"/>
      <c r="DN6" s="271"/>
      <c r="DO6" s="271"/>
      <c r="DP6" s="271"/>
      <c r="DQ6" s="271"/>
      <c r="DR6" s="271"/>
      <c r="DS6" s="271"/>
      <c r="DT6" s="271"/>
      <c r="DU6" s="271"/>
      <c r="DV6" s="271"/>
      <c r="DW6" s="271"/>
    </row>
    <row r="7" spans="1:143" s="270" customFormat="1" ht="13.5" x14ac:dyDescent="0.15">
      <c r="A7" s="400"/>
      <c r="B7" s="400"/>
      <c r="C7" s="400"/>
      <c r="D7" s="400"/>
      <c r="E7" s="400"/>
      <c r="F7" s="400"/>
      <c r="G7" s="400"/>
      <c r="H7" s="400"/>
      <c r="I7" s="400"/>
      <c r="J7" s="400"/>
      <c r="K7" s="400"/>
      <c r="L7" s="400"/>
      <c r="M7" s="400"/>
      <c r="N7" s="400"/>
      <c r="O7" s="400"/>
      <c r="P7" s="400"/>
      <c r="Q7" s="400"/>
      <c r="R7" s="400"/>
      <c r="S7" s="400"/>
      <c r="T7" s="400"/>
      <c r="U7" s="400"/>
      <c r="V7" s="400"/>
      <c r="W7" s="400"/>
      <c r="X7" s="400"/>
      <c r="Y7" s="400"/>
      <c r="Z7" s="400"/>
      <c r="AA7" s="400"/>
      <c r="AB7" s="400"/>
      <c r="AC7" s="400"/>
      <c r="AD7" s="400"/>
      <c r="AE7" s="400"/>
      <c r="AF7" s="400"/>
      <c r="AG7" s="400"/>
      <c r="AH7" s="400"/>
      <c r="AI7" s="400"/>
      <c r="AJ7" s="400"/>
      <c r="AK7" s="400"/>
      <c r="AL7" s="400"/>
      <c r="AM7" s="400"/>
      <c r="AN7" s="400"/>
      <c r="AO7" s="400"/>
      <c r="AP7" s="400"/>
      <c r="AQ7" s="400"/>
      <c r="AR7" s="400"/>
      <c r="AS7" s="400"/>
      <c r="AT7" s="400"/>
      <c r="AU7" s="400"/>
      <c r="AV7" s="400"/>
      <c r="AW7" s="400"/>
      <c r="AX7" s="400"/>
      <c r="AY7" s="400"/>
      <c r="AZ7" s="400"/>
      <c r="BA7" s="400"/>
      <c r="BB7" s="400"/>
      <c r="BC7" s="400"/>
      <c r="BD7" s="400"/>
      <c r="BE7" s="400"/>
      <c r="BF7" s="400"/>
      <c r="BG7" s="400"/>
      <c r="BH7" s="400"/>
      <c r="BI7" s="400"/>
      <c r="BJ7" s="400"/>
      <c r="BK7" s="400"/>
      <c r="BL7" s="400"/>
      <c r="BM7" s="400"/>
      <c r="BN7" s="400"/>
      <c r="BO7" s="400"/>
      <c r="BP7" s="400"/>
      <c r="BQ7" s="400"/>
      <c r="BR7" s="400"/>
      <c r="BS7" s="400"/>
      <c r="BT7" s="400"/>
      <c r="BU7" s="400"/>
      <c r="BV7" s="400"/>
      <c r="BW7" s="400"/>
      <c r="BX7" s="400"/>
      <c r="BY7" s="400"/>
      <c r="BZ7" s="400"/>
      <c r="CA7" s="400"/>
      <c r="CB7" s="400"/>
      <c r="CC7" s="400"/>
      <c r="CD7" s="400"/>
      <c r="CE7" s="400"/>
      <c r="CF7" s="400"/>
      <c r="CG7" s="400"/>
      <c r="CH7" s="400"/>
      <c r="CI7" s="400"/>
      <c r="CJ7" s="400"/>
      <c r="CK7" s="400"/>
      <c r="CL7" s="400"/>
      <c r="CM7" s="400"/>
      <c r="CN7" s="400"/>
      <c r="CO7" s="400"/>
      <c r="CP7" s="400"/>
      <c r="CQ7" s="400"/>
      <c r="CR7" s="400"/>
      <c r="CS7" s="400"/>
      <c r="CT7" s="400"/>
      <c r="CU7" s="400"/>
      <c r="CV7" s="400"/>
      <c r="CW7" s="400"/>
      <c r="CX7" s="400"/>
      <c r="CY7" s="400"/>
      <c r="CZ7" s="400"/>
      <c r="DA7" s="400"/>
      <c r="DB7" s="400"/>
      <c r="DC7" s="400"/>
      <c r="DD7" s="400"/>
      <c r="DE7" s="400"/>
      <c r="DF7" s="271"/>
      <c r="DG7" s="271"/>
      <c r="DH7" s="271"/>
      <c r="DI7" s="271"/>
      <c r="DJ7" s="271"/>
      <c r="DK7" s="271"/>
      <c r="DL7" s="271"/>
      <c r="DM7" s="271"/>
      <c r="DN7" s="271"/>
      <c r="DO7" s="271"/>
      <c r="DP7" s="271"/>
      <c r="DQ7" s="271"/>
      <c r="DR7" s="271"/>
      <c r="DS7" s="271"/>
      <c r="DT7" s="271"/>
      <c r="DU7" s="271"/>
      <c r="DV7" s="271"/>
      <c r="DW7" s="271"/>
    </row>
    <row r="8" spans="1:143" s="270" customFormat="1" ht="13.5" x14ac:dyDescent="0.15">
      <c r="A8" s="400"/>
      <c r="B8" s="400"/>
      <c r="C8" s="400"/>
      <c r="D8" s="400"/>
      <c r="E8" s="400"/>
      <c r="F8" s="400"/>
      <c r="G8" s="400"/>
      <c r="H8" s="400"/>
      <c r="I8" s="400"/>
      <c r="J8" s="400"/>
      <c r="K8" s="400"/>
      <c r="L8" s="400"/>
      <c r="M8" s="400"/>
      <c r="N8" s="400"/>
      <c r="O8" s="400"/>
      <c r="P8" s="400"/>
      <c r="Q8" s="400"/>
      <c r="R8" s="400"/>
      <c r="S8" s="400"/>
      <c r="T8" s="400"/>
      <c r="U8" s="400"/>
      <c r="V8" s="400"/>
      <c r="W8" s="400"/>
      <c r="X8" s="400"/>
      <c r="Y8" s="400"/>
      <c r="Z8" s="400"/>
      <c r="AA8" s="400"/>
      <c r="AB8" s="400"/>
      <c r="AC8" s="400"/>
      <c r="AD8" s="400"/>
      <c r="AE8" s="400"/>
      <c r="AF8" s="400"/>
      <c r="AG8" s="400"/>
      <c r="AH8" s="400"/>
      <c r="AI8" s="400"/>
      <c r="AJ8" s="400"/>
      <c r="AK8" s="400"/>
      <c r="AL8" s="400"/>
      <c r="AM8" s="400"/>
      <c r="AN8" s="400"/>
      <c r="AO8" s="400"/>
      <c r="AP8" s="400"/>
      <c r="AQ8" s="400"/>
      <c r="AR8" s="400"/>
      <c r="AS8" s="400"/>
      <c r="AT8" s="400"/>
      <c r="AU8" s="400"/>
      <c r="AV8" s="400"/>
      <c r="AW8" s="400"/>
      <c r="AX8" s="400"/>
      <c r="AY8" s="400"/>
      <c r="AZ8" s="400"/>
      <c r="BA8" s="400"/>
      <c r="BB8" s="400"/>
      <c r="BC8" s="400"/>
      <c r="BD8" s="400"/>
      <c r="BE8" s="400"/>
      <c r="BF8" s="400"/>
      <c r="BG8" s="400"/>
      <c r="BH8" s="400"/>
      <c r="BI8" s="400"/>
      <c r="BJ8" s="400"/>
      <c r="BK8" s="400"/>
      <c r="BL8" s="400"/>
      <c r="BM8" s="400"/>
      <c r="BN8" s="400"/>
      <c r="BO8" s="400"/>
      <c r="BP8" s="400"/>
      <c r="BQ8" s="400"/>
      <c r="BR8" s="400"/>
      <c r="BS8" s="400"/>
      <c r="BT8" s="400"/>
      <c r="BU8" s="400"/>
      <c r="BV8" s="400"/>
      <c r="BW8" s="400"/>
      <c r="BX8" s="400"/>
      <c r="BY8" s="400"/>
      <c r="BZ8" s="400"/>
      <c r="CA8" s="400"/>
      <c r="CB8" s="400"/>
      <c r="CC8" s="400"/>
      <c r="CD8" s="400"/>
      <c r="CE8" s="400"/>
      <c r="CF8" s="400"/>
      <c r="CG8" s="400"/>
      <c r="CH8" s="400"/>
      <c r="CI8" s="400"/>
      <c r="CJ8" s="400"/>
      <c r="CK8" s="400"/>
      <c r="CL8" s="400"/>
      <c r="CM8" s="400"/>
      <c r="CN8" s="400"/>
      <c r="CO8" s="400"/>
      <c r="CP8" s="400"/>
      <c r="CQ8" s="400"/>
      <c r="CR8" s="400"/>
      <c r="CS8" s="400"/>
      <c r="CT8" s="400"/>
      <c r="CU8" s="400"/>
      <c r="CV8" s="400"/>
      <c r="CW8" s="400"/>
      <c r="CX8" s="400"/>
      <c r="CY8" s="400"/>
      <c r="CZ8" s="400"/>
      <c r="DA8" s="400"/>
      <c r="DB8" s="400"/>
      <c r="DC8" s="400"/>
      <c r="DD8" s="400"/>
      <c r="DE8" s="400"/>
      <c r="DF8" s="271"/>
      <c r="DG8" s="271"/>
      <c r="DH8" s="271"/>
      <c r="DI8" s="271"/>
      <c r="DJ8" s="271"/>
      <c r="DK8" s="271"/>
      <c r="DL8" s="271"/>
      <c r="DM8" s="271"/>
      <c r="DN8" s="271"/>
      <c r="DO8" s="271"/>
      <c r="DP8" s="271"/>
      <c r="DQ8" s="271"/>
      <c r="DR8" s="271"/>
      <c r="DS8" s="271"/>
      <c r="DT8" s="271"/>
      <c r="DU8" s="271"/>
      <c r="DV8" s="271"/>
      <c r="DW8" s="271"/>
    </row>
    <row r="9" spans="1:143" s="270" customFormat="1" ht="13.5" x14ac:dyDescent="0.15">
      <c r="A9" s="400"/>
      <c r="B9" s="400"/>
      <c r="C9" s="400"/>
      <c r="D9" s="400"/>
      <c r="E9" s="400"/>
      <c r="F9" s="400"/>
      <c r="G9" s="400"/>
      <c r="H9" s="400"/>
      <c r="I9" s="400"/>
      <c r="J9" s="400"/>
      <c r="K9" s="400"/>
      <c r="L9" s="400"/>
      <c r="M9" s="400"/>
      <c r="N9" s="400"/>
      <c r="O9" s="400"/>
      <c r="P9" s="400"/>
      <c r="Q9" s="400"/>
      <c r="R9" s="400"/>
      <c r="S9" s="400"/>
      <c r="T9" s="400"/>
      <c r="U9" s="400"/>
      <c r="V9" s="400"/>
      <c r="W9" s="400"/>
      <c r="X9" s="400"/>
      <c r="Y9" s="400"/>
      <c r="Z9" s="400"/>
      <c r="AA9" s="400"/>
      <c r="AB9" s="400"/>
      <c r="AC9" s="400"/>
      <c r="AD9" s="400"/>
      <c r="AE9" s="400"/>
      <c r="AF9" s="400"/>
      <c r="AG9" s="400"/>
      <c r="AH9" s="400"/>
      <c r="AI9" s="400"/>
      <c r="AJ9" s="400"/>
      <c r="AK9" s="400"/>
      <c r="AL9" s="400"/>
      <c r="AM9" s="400"/>
      <c r="AN9" s="400"/>
      <c r="AO9" s="400"/>
      <c r="AP9" s="400"/>
      <c r="AQ9" s="400"/>
      <c r="AR9" s="400"/>
      <c r="AS9" s="400"/>
      <c r="AT9" s="400"/>
      <c r="AU9" s="400"/>
      <c r="AV9" s="400"/>
      <c r="AW9" s="400"/>
      <c r="AX9" s="400"/>
      <c r="AY9" s="400"/>
      <c r="AZ9" s="400"/>
      <c r="BA9" s="400"/>
      <c r="BB9" s="400"/>
      <c r="BC9" s="400"/>
      <c r="BD9" s="400"/>
      <c r="BE9" s="400"/>
      <c r="BF9" s="400"/>
      <c r="BG9" s="400"/>
      <c r="BH9" s="400"/>
      <c r="BI9" s="400"/>
      <c r="BJ9" s="400"/>
      <c r="BK9" s="400"/>
      <c r="BL9" s="400"/>
      <c r="BM9" s="400"/>
      <c r="BN9" s="400"/>
      <c r="BO9" s="400"/>
      <c r="BP9" s="400"/>
      <c r="BQ9" s="400"/>
      <c r="BR9" s="400"/>
      <c r="BS9" s="400"/>
      <c r="BT9" s="400"/>
      <c r="BU9" s="400"/>
      <c r="BV9" s="400"/>
      <c r="BW9" s="400"/>
      <c r="BX9" s="400"/>
      <c r="BY9" s="400"/>
      <c r="BZ9" s="400"/>
      <c r="CA9" s="400"/>
      <c r="CB9" s="400"/>
      <c r="CC9" s="400"/>
      <c r="CD9" s="400"/>
      <c r="CE9" s="400"/>
      <c r="CF9" s="400"/>
      <c r="CG9" s="400"/>
      <c r="CH9" s="400"/>
      <c r="CI9" s="400"/>
      <c r="CJ9" s="400"/>
      <c r="CK9" s="400"/>
      <c r="CL9" s="400"/>
      <c r="CM9" s="400"/>
      <c r="CN9" s="400"/>
      <c r="CO9" s="400"/>
      <c r="CP9" s="400"/>
      <c r="CQ9" s="400"/>
      <c r="CR9" s="400"/>
      <c r="CS9" s="400"/>
      <c r="CT9" s="400"/>
      <c r="CU9" s="400"/>
      <c r="CV9" s="400"/>
      <c r="CW9" s="400"/>
      <c r="CX9" s="400"/>
      <c r="CY9" s="400"/>
      <c r="CZ9" s="400"/>
      <c r="DA9" s="400"/>
      <c r="DB9" s="400"/>
      <c r="DC9" s="400"/>
      <c r="DD9" s="400"/>
      <c r="DE9" s="400"/>
      <c r="DF9" s="271"/>
      <c r="DG9" s="271"/>
      <c r="DH9" s="271"/>
      <c r="DI9" s="271"/>
      <c r="DJ9" s="271"/>
      <c r="DK9" s="271"/>
      <c r="DL9" s="271"/>
      <c r="DM9" s="271"/>
      <c r="DN9" s="271"/>
      <c r="DO9" s="271"/>
      <c r="DP9" s="271"/>
      <c r="DQ9" s="271"/>
      <c r="DR9" s="271"/>
      <c r="DS9" s="271"/>
      <c r="DT9" s="271"/>
      <c r="DU9" s="271"/>
      <c r="DV9" s="271"/>
      <c r="DW9" s="271"/>
    </row>
    <row r="10" spans="1:143" s="270" customFormat="1" ht="13.5" x14ac:dyDescent="0.15">
      <c r="A10" s="400"/>
      <c r="B10" s="400"/>
      <c r="C10" s="400"/>
      <c r="D10" s="400"/>
      <c r="E10" s="400"/>
      <c r="F10" s="400"/>
      <c r="G10" s="400"/>
      <c r="H10" s="400"/>
      <c r="I10" s="400"/>
      <c r="J10" s="400"/>
      <c r="K10" s="400"/>
      <c r="L10" s="400"/>
      <c r="M10" s="400"/>
      <c r="N10" s="400"/>
      <c r="O10" s="400"/>
      <c r="P10" s="400"/>
      <c r="Q10" s="400"/>
      <c r="R10" s="400"/>
      <c r="S10" s="400"/>
      <c r="T10" s="400"/>
      <c r="U10" s="400"/>
      <c r="V10" s="400"/>
      <c r="W10" s="400"/>
      <c r="X10" s="400"/>
      <c r="Y10" s="400"/>
      <c r="Z10" s="400"/>
      <c r="AA10" s="400"/>
      <c r="AB10" s="400"/>
      <c r="AC10" s="400"/>
      <c r="AD10" s="400"/>
      <c r="AE10" s="400"/>
      <c r="AF10" s="400"/>
      <c r="AG10" s="400"/>
      <c r="AH10" s="400"/>
      <c r="AI10" s="400"/>
      <c r="AJ10" s="400"/>
      <c r="AK10" s="400"/>
      <c r="AL10" s="400"/>
      <c r="AM10" s="400"/>
      <c r="AN10" s="400"/>
      <c r="AO10" s="400"/>
      <c r="AP10" s="400"/>
      <c r="AQ10" s="400"/>
      <c r="AR10" s="400"/>
      <c r="AS10" s="400"/>
      <c r="AT10" s="400"/>
      <c r="AU10" s="400"/>
      <c r="AV10" s="400"/>
      <c r="AW10" s="400"/>
      <c r="AX10" s="400"/>
      <c r="AY10" s="400"/>
      <c r="AZ10" s="400"/>
      <c r="BA10" s="400"/>
      <c r="BB10" s="400"/>
      <c r="BC10" s="400"/>
      <c r="BD10" s="400"/>
      <c r="BE10" s="400"/>
      <c r="BF10" s="400"/>
      <c r="BG10" s="400"/>
      <c r="BH10" s="400"/>
      <c r="BI10" s="400"/>
      <c r="BJ10" s="400"/>
      <c r="BK10" s="400"/>
      <c r="BL10" s="400"/>
      <c r="BM10" s="400"/>
      <c r="BN10" s="400"/>
      <c r="BO10" s="400"/>
      <c r="BP10" s="400"/>
      <c r="BQ10" s="400"/>
      <c r="BR10" s="400"/>
      <c r="BS10" s="400"/>
      <c r="BT10" s="400"/>
      <c r="BU10" s="400"/>
      <c r="BV10" s="400"/>
      <c r="BW10" s="400"/>
      <c r="BX10" s="400"/>
      <c r="BY10" s="400"/>
      <c r="BZ10" s="400"/>
      <c r="CA10" s="400"/>
      <c r="CB10" s="400"/>
      <c r="CC10" s="400"/>
      <c r="CD10" s="400"/>
      <c r="CE10" s="400"/>
      <c r="CF10" s="400"/>
      <c r="CG10" s="400"/>
      <c r="CH10" s="400"/>
      <c r="CI10" s="400"/>
      <c r="CJ10" s="400"/>
      <c r="CK10" s="400"/>
      <c r="CL10" s="400"/>
      <c r="CM10" s="400"/>
      <c r="CN10" s="400"/>
      <c r="CO10" s="400"/>
      <c r="CP10" s="400"/>
      <c r="CQ10" s="400"/>
      <c r="CR10" s="400"/>
      <c r="CS10" s="400"/>
      <c r="CT10" s="400"/>
      <c r="CU10" s="400"/>
      <c r="CV10" s="400"/>
      <c r="CW10" s="400"/>
      <c r="CX10" s="400"/>
      <c r="CY10" s="400"/>
      <c r="CZ10" s="400"/>
      <c r="DA10" s="400"/>
      <c r="DB10" s="400"/>
      <c r="DC10" s="400"/>
      <c r="DD10" s="400"/>
      <c r="DE10" s="400"/>
      <c r="DF10" s="271"/>
      <c r="DG10" s="271"/>
      <c r="DH10" s="271"/>
      <c r="DI10" s="271"/>
      <c r="DJ10" s="271"/>
      <c r="DK10" s="271"/>
      <c r="DL10" s="271"/>
      <c r="DM10" s="271"/>
      <c r="DN10" s="271"/>
      <c r="DO10" s="271"/>
      <c r="DP10" s="271"/>
      <c r="DQ10" s="271"/>
      <c r="DR10" s="271"/>
      <c r="DS10" s="271"/>
      <c r="DT10" s="271"/>
      <c r="DU10" s="271"/>
      <c r="DV10" s="271"/>
      <c r="DW10" s="271"/>
      <c r="EM10" s="270" t="s">
        <v>595</v>
      </c>
    </row>
    <row r="11" spans="1:143" s="270" customFormat="1" ht="13.5" x14ac:dyDescent="0.15">
      <c r="A11" s="400"/>
      <c r="B11" s="400"/>
      <c r="C11" s="400"/>
      <c r="D11" s="400"/>
      <c r="E11" s="400"/>
      <c r="F11" s="400"/>
      <c r="G11" s="400"/>
      <c r="H11" s="400"/>
      <c r="I11" s="400"/>
      <c r="J11" s="400"/>
      <c r="K11" s="400"/>
      <c r="L11" s="400"/>
      <c r="M11" s="400"/>
      <c r="N11" s="400"/>
      <c r="O11" s="400"/>
      <c r="P11" s="400"/>
      <c r="Q11" s="400"/>
      <c r="R11" s="400"/>
      <c r="S11" s="400"/>
      <c r="T11" s="400"/>
      <c r="U11" s="400"/>
      <c r="V11" s="400"/>
      <c r="W11" s="400"/>
      <c r="X11" s="400"/>
      <c r="Y11" s="400"/>
      <c r="Z11" s="400"/>
      <c r="AA11" s="400"/>
      <c r="AB11" s="400"/>
      <c r="AC11" s="400"/>
      <c r="AD11" s="400"/>
      <c r="AE11" s="400"/>
      <c r="AF11" s="400"/>
      <c r="AG11" s="400"/>
      <c r="AH11" s="400"/>
      <c r="AI11" s="400"/>
      <c r="AJ11" s="400"/>
      <c r="AK11" s="400"/>
      <c r="AL11" s="400"/>
      <c r="AM11" s="400"/>
      <c r="AN11" s="400"/>
      <c r="AO11" s="400"/>
      <c r="AP11" s="400"/>
      <c r="AQ11" s="400"/>
      <c r="AR11" s="400"/>
      <c r="AS11" s="400"/>
      <c r="AT11" s="400"/>
      <c r="AU11" s="400"/>
      <c r="AV11" s="400"/>
      <c r="AW11" s="400"/>
      <c r="AX11" s="400"/>
      <c r="AY11" s="400"/>
      <c r="AZ11" s="400"/>
      <c r="BA11" s="400"/>
      <c r="BB11" s="400"/>
      <c r="BC11" s="400"/>
      <c r="BD11" s="400"/>
      <c r="BE11" s="400"/>
      <c r="BF11" s="400"/>
      <c r="BG11" s="400"/>
      <c r="BH11" s="400"/>
      <c r="BI11" s="400"/>
      <c r="BJ11" s="400"/>
      <c r="BK11" s="400"/>
      <c r="BL11" s="400"/>
      <c r="BM11" s="400"/>
      <c r="BN11" s="400"/>
      <c r="BO11" s="400"/>
      <c r="BP11" s="400"/>
      <c r="BQ11" s="400"/>
      <c r="BR11" s="400"/>
      <c r="BS11" s="400"/>
      <c r="BT11" s="400"/>
      <c r="BU11" s="400"/>
      <c r="BV11" s="400"/>
      <c r="BW11" s="400"/>
      <c r="BX11" s="400"/>
      <c r="BY11" s="400"/>
      <c r="BZ11" s="400"/>
      <c r="CA11" s="400"/>
      <c r="CB11" s="400"/>
      <c r="CC11" s="400"/>
      <c r="CD11" s="400"/>
      <c r="CE11" s="400"/>
      <c r="CF11" s="400"/>
      <c r="CG11" s="400"/>
      <c r="CH11" s="400"/>
      <c r="CI11" s="400"/>
      <c r="CJ11" s="400"/>
      <c r="CK11" s="400"/>
      <c r="CL11" s="400"/>
      <c r="CM11" s="400"/>
      <c r="CN11" s="400"/>
      <c r="CO11" s="400"/>
      <c r="CP11" s="400"/>
      <c r="CQ11" s="400"/>
      <c r="CR11" s="400"/>
      <c r="CS11" s="400"/>
      <c r="CT11" s="400"/>
      <c r="CU11" s="400"/>
      <c r="CV11" s="400"/>
      <c r="CW11" s="400"/>
      <c r="CX11" s="400"/>
      <c r="CY11" s="400"/>
      <c r="CZ11" s="400"/>
      <c r="DA11" s="400"/>
      <c r="DB11" s="400"/>
      <c r="DC11" s="400"/>
      <c r="DD11" s="400"/>
      <c r="DE11" s="400"/>
      <c r="DF11" s="271"/>
      <c r="DG11" s="271"/>
      <c r="DH11" s="271"/>
      <c r="DI11" s="271"/>
      <c r="DJ11" s="271"/>
      <c r="DK11" s="271"/>
      <c r="DL11" s="271"/>
      <c r="DM11" s="271"/>
      <c r="DN11" s="271"/>
      <c r="DO11" s="271"/>
      <c r="DP11" s="271"/>
      <c r="DQ11" s="271"/>
      <c r="DR11" s="271"/>
      <c r="DS11" s="271"/>
      <c r="DT11" s="271"/>
      <c r="DU11" s="271"/>
      <c r="DV11" s="271"/>
      <c r="DW11" s="271"/>
    </row>
    <row r="12" spans="1:143" s="270" customFormat="1" ht="13.5" x14ac:dyDescent="0.15">
      <c r="A12" s="400"/>
      <c r="B12" s="400"/>
      <c r="C12" s="400"/>
      <c r="D12" s="400"/>
      <c r="E12" s="400"/>
      <c r="F12" s="400"/>
      <c r="G12" s="400"/>
      <c r="H12" s="400"/>
      <c r="I12" s="400"/>
      <c r="J12" s="400"/>
      <c r="K12" s="400"/>
      <c r="L12" s="400"/>
      <c r="M12" s="400"/>
      <c r="N12" s="400"/>
      <c r="O12" s="400"/>
      <c r="P12" s="400"/>
      <c r="Q12" s="400"/>
      <c r="R12" s="400"/>
      <c r="S12" s="400"/>
      <c r="T12" s="400"/>
      <c r="U12" s="400"/>
      <c r="V12" s="400"/>
      <c r="W12" s="400"/>
      <c r="X12" s="400"/>
      <c r="Y12" s="400"/>
      <c r="Z12" s="400"/>
      <c r="AA12" s="400"/>
      <c r="AB12" s="400"/>
      <c r="AC12" s="400"/>
      <c r="AD12" s="400"/>
      <c r="AE12" s="400"/>
      <c r="AF12" s="400"/>
      <c r="AG12" s="400"/>
      <c r="AH12" s="400"/>
      <c r="AI12" s="400"/>
      <c r="AJ12" s="400"/>
      <c r="AK12" s="400"/>
      <c r="AL12" s="400"/>
      <c r="AM12" s="400"/>
      <c r="AN12" s="400"/>
      <c r="AO12" s="400"/>
      <c r="AP12" s="400"/>
      <c r="AQ12" s="400"/>
      <c r="AR12" s="400"/>
      <c r="AS12" s="400"/>
      <c r="AT12" s="400"/>
      <c r="AU12" s="400"/>
      <c r="AV12" s="400"/>
      <c r="AW12" s="400"/>
      <c r="AX12" s="400"/>
      <c r="AY12" s="400"/>
      <c r="AZ12" s="400"/>
      <c r="BA12" s="400"/>
      <c r="BB12" s="400"/>
      <c r="BC12" s="400"/>
      <c r="BD12" s="400"/>
      <c r="BE12" s="400"/>
      <c r="BF12" s="400"/>
      <c r="BG12" s="400"/>
      <c r="BH12" s="400"/>
      <c r="BI12" s="400"/>
      <c r="BJ12" s="400"/>
      <c r="BK12" s="400"/>
      <c r="BL12" s="400"/>
      <c r="BM12" s="400"/>
      <c r="BN12" s="400"/>
      <c r="BO12" s="400"/>
      <c r="BP12" s="400"/>
      <c r="BQ12" s="400"/>
      <c r="BR12" s="400"/>
      <c r="BS12" s="400"/>
      <c r="BT12" s="400"/>
      <c r="BU12" s="400"/>
      <c r="BV12" s="400"/>
      <c r="BW12" s="400"/>
      <c r="BX12" s="400"/>
      <c r="BY12" s="400"/>
      <c r="BZ12" s="400"/>
      <c r="CA12" s="400"/>
      <c r="CB12" s="400"/>
      <c r="CC12" s="400"/>
      <c r="CD12" s="400"/>
      <c r="CE12" s="400"/>
      <c r="CF12" s="400"/>
      <c r="CG12" s="400"/>
      <c r="CH12" s="400"/>
      <c r="CI12" s="400"/>
      <c r="CJ12" s="400"/>
      <c r="CK12" s="400"/>
      <c r="CL12" s="400"/>
      <c r="CM12" s="400"/>
      <c r="CN12" s="400"/>
      <c r="CO12" s="400"/>
      <c r="CP12" s="400"/>
      <c r="CQ12" s="400"/>
      <c r="CR12" s="400"/>
      <c r="CS12" s="400"/>
      <c r="CT12" s="400"/>
      <c r="CU12" s="400"/>
      <c r="CV12" s="400"/>
      <c r="CW12" s="400"/>
      <c r="CX12" s="400"/>
      <c r="CY12" s="400"/>
      <c r="CZ12" s="400"/>
      <c r="DA12" s="400"/>
      <c r="DB12" s="400"/>
      <c r="DC12" s="400"/>
      <c r="DD12" s="400"/>
      <c r="DE12" s="400"/>
      <c r="DF12" s="271"/>
      <c r="DG12" s="271"/>
      <c r="DH12" s="271"/>
      <c r="DI12" s="271"/>
      <c r="DJ12" s="271"/>
      <c r="DK12" s="271"/>
      <c r="DL12" s="271"/>
      <c r="DM12" s="271"/>
      <c r="DN12" s="271"/>
      <c r="DO12" s="271"/>
      <c r="DP12" s="271"/>
      <c r="DQ12" s="271"/>
      <c r="DR12" s="271"/>
      <c r="DS12" s="271"/>
      <c r="DT12" s="271"/>
      <c r="DU12" s="271"/>
      <c r="DV12" s="271"/>
      <c r="DW12" s="271"/>
      <c r="EM12" s="270" t="s">
        <v>595</v>
      </c>
    </row>
    <row r="13" spans="1:143" s="270" customFormat="1" ht="13.5" x14ac:dyDescent="0.15">
      <c r="A13" s="400"/>
      <c r="B13" s="400"/>
      <c r="C13" s="400"/>
      <c r="D13" s="400"/>
      <c r="E13" s="400"/>
      <c r="F13" s="400"/>
      <c r="G13" s="400"/>
      <c r="H13" s="400"/>
      <c r="I13" s="400"/>
      <c r="J13" s="400"/>
      <c r="K13" s="400"/>
      <c r="L13" s="400"/>
      <c r="M13" s="400"/>
      <c r="N13" s="400"/>
      <c r="O13" s="400"/>
      <c r="P13" s="400"/>
      <c r="Q13" s="400"/>
      <c r="R13" s="400"/>
      <c r="S13" s="400"/>
      <c r="T13" s="400"/>
      <c r="U13" s="400"/>
      <c r="V13" s="400"/>
      <c r="W13" s="400"/>
      <c r="X13" s="400"/>
      <c r="Y13" s="400"/>
      <c r="Z13" s="400"/>
      <c r="AA13" s="400"/>
      <c r="AB13" s="400"/>
      <c r="AC13" s="400"/>
      <c r="AD13" s="400"/>
      <c r="AE13" s="400"/>
      <c r="AF13" s="400"/>
      <c r="AG13" s="400"/>
      <c r="AH13" s="400"/>
      <c r="AI13" s="400"/>
      <c r="AJ13" s="400"/>
      <c r="AK13" s="400"/>
      <c r="AL13" s="400"/>
      <c r="AM13" s="400"/>
      <c r="AN13" s="400"/>
      <c r="AO13" s="400"/>
      <c r="AP13" s="400"/>
      <c r="AQ13" s="400"/>
      <c r="AR13" s="400"/>
      <c r="AS13" s="400"/>
      <c r="AT13" s="400"/>
      <c r="AU13" s="400"/>
      <c r="AV13" s="400"/>
      <c r="AW13" s="400"/>
      <c r="AX13" s="400"/>
      <c r="AY13" s="400"/>
      <c r="AZ13" s="400"/>
      <c r="BA13" s="400"/>
      <c r="BB13" s="400"/>
      <c r="BC13" s="400"/>
      <c r="BD13" s="400"/>
      <c r="BE13" s="400"/>
      <c r="BF13" s="400"/>
      <c r="BG13" s="400"/>
      <c r="BH13" s="400"/>
      <c r="BI13" s="400"/>
      <c r="BJ13" s="400"/>
      <c r="BK13" s="400"/>
      <c r="BL13" s="400"/>
      <c r="BM13" s="400"/>
      <c r="BN13" s="400"/>
      <c r="BO13" s="400"/>
      <c r="BP13" s="400"/>
      <c r="BQ13" s="400"/>
      <c r="BR13" s="400"/>
      <c r="BS13" s="400"/>
      <c r="BT13" s="400"/>
      <c r="BU13" s="400"/>
      <c r="BV13" s="400"/>
      <c r="BW13" s="400"/>
      <c r="BX13" s="400"/>
      <c r="BY13" s="400"/>
      <c r="BZ13" s="400"/>
      <c r="CA13" s="400"/>
      <c r="CB13" s="400"/>
      <c r="CC13" s="400"/>
      <c r="CD13" s="400"/>
      <c r="CE13" s="400"/>
      <c r="CF13" s="400"/>
      <c r="CG13" s="400"/>
      <c r="CH13" s="400"/>
      <c r="CI13" s="400"/>
      <c r="CJ13" s="400"/>
      <c r="CK13" s="400"/>
      <c r="CL13" s="400"/>
      <c r="CM13" s="400"/>
      <c r="CN13" s="400"/>
      <c r="CO13" s="400"/>
      <c r="CP13" s="400"/>
      <c r="CQ13" s="400"/>
      <c r="CR13" s="400"/>
      <c r="CS13" s="400"/>
      <c r="CT13" s="400"/>
      <c r="CU13" s="400"/>
      <c r="CV13" s="400"/>
      <c r="CW13" s="400"/>
      <c r="CX13" s="400"/>
      <c r="CY13" s="400"/>
      <c r="CZ13" s="400"/>
      <c r="DA13" s="400"/>
      <c r="DB13" s="400"/>
      <c r="DC13" s="400"/>
      <c r="DD13" s="400"/>
      <c r="DE13" s="400"/>
      <c r="DF13" s="271"/>
      <c r="DG13" s="271"/>
      <c r="DH13" s="271"/>
      <c r="DI13" s="271"/>
      <c r="DJ13" s="271"/>
      <c r="DK13" s="271"/>
      <c r="DL13" s="271"/>
      <c r="DM13" s="271"/>
      <c r="DN13" s="271"/>
      <c r="DO13" s="271"/>
      <c r="DP13" s="271"/>
      <c r="DQ13" s="271"/>
      <c r="DR13" s="271"/>
      <c r="DS13" s="271"/>
      <c r="DT13" s="271"/>
      <c r="DU13" s="271"/>
      <c r="DV13" s="271"/>
      <c r="DW13" s="271"/>
    </row>
    <row r="14" spans="1:143" s="270" customFormat="1" ht="13.5" x14ac:dyDescent="0.15">
      <c r="A14" s="400"/>
      <c r="B14" s="400"/>
      <c r="C14" s="400"/>
      <c r="D14" s="400"/>
      <c r="E14" s="400"/>
      <c r="F14" s="400"/>
      <c r="G14" s="400"/>
      <c r="H14" s="400"/>
      <c r="I14" s="400"/>
      <c r="J14" s="400"/>
      <c r="K14" s="400"/>
      <c r="L14" s="400"/>
      <c r="M14" s="400"/>
      <c r="N14" s="400"/>
      <c r="O14" s="400"/>
      <c r="P14" s="400"/>
      <c r="Q14" s="400"/>
      <c r="R14" s="400"/>
      <c r="S14" s="400"/>
      <c r="T14" s="400"/>
      <c r="U14" s="400"/>
      <c r="V14" s="400"/>
      <c r="W14" s="400"/>
      <c r="X14" s="400"/>
      <c r="Y14" s="400"/>
      <c r="Z14" s="400"/>
      <c r="AA14" s="400"/>
      <c r="AB14" s="400"/>
      <c r="AC14" s="400"/>
      <c r="AD14" s="400"/>
      <c r="AE14" s="400"/>
      <c r="AF14" s="400"/>
      <c r="AG14" s="400"/>
      <c r="AH14" s="400"/>
      <c r="AI14" s="400"/>
      <c r="AJ14" s="400"/>
      <c r="AK14" s="400"/>
      <c r="AL14" s="400"/>
      <c r="AM14" s="400"/>
      <c r="AN14" s="400"/>
      <c r="AO14" s="400"/>
      <c r="AP14" s="400"/>
      <c r="AQ14" s="400"/>
      <c r="AR14" s="400"/>
      <c r="AS14" s="400"/>
      <c r="AT14" s="400"/>
      <c r="AU14" s="400"/>
      <c r="AV14" s="400"/>
      <c r="AW14" s="400"/>
      <c r="AX14" s="400"/>
      <c r="AY14" s="400"/>
      <c r="AZ14" s="400"/>
      <c r="BA14" s="400"/>
      <c r="BB14" s="400"/>
      <c r="BC14" s="400"/>
      <c r="BD14" s="400"/>
      <c r="BE14" s="400"/>
      <c r="BF14" s="400"/>
      <c r="BG14" s="400"/>
      <c r="BH14" s="400"/>
      <c r="BI14" s="400"/>
      <c r="BJ14" s="400"/>
      <c r="BK14" s="400"/>
      <c r="BL14" s="400"/>
      <c r="BM14" s="400"/>
      <c r="BN14" s="400"/>
      <c r="BO14" s="400"/>
      <c r="BP14" s="400"/>
      <c r="BQ14" s="400"/>
      <c r="BR14" s="400"/>
      <c r="BS14" s="400"/>
      <c r="BT14" s="400"/>
      <c r="BU14" s="400"/>
      <c r="BV14" s="400"/>
      <c r="BW14" s="400"/>
      <c r="BX14" s="400"/>
      <c r="BY14" s="400"/>
      <c r="BZ14" s="400"/>
      <c r="CA14" s="400"/>
      <c r="CB14" s="400"/>
      <c r="CC14" s="400"/>
      <c r="CD14" s="400"/>
      <c r="CE14" s="400"/>
      <c r="CF14" s="400"/>
      <c r="CG14" s="400"/>
      <c r="CH14" s="400"/>
      <c r="CI14" s="400"/>
      <c r="CJ14" s="400"/>
      <c r="CK14" s="400"/>
      <c r="CL14" s="400"/>
      <c r="CM14" s="400"/>
      <c r="CN14" s="400"/>
      <c r="CO14" s="400"/>
      <c r="CP14" s="400"/>
      <c r="CQ14" s="400"/>
      <c r="CR14" s="400"/>
      <c r="CS14" s="400"/>
      <c r="CT14" s="400"/>
      <c r="CU14" s="400"/>
      <c r="CV14" s="400"/>
      <c r="CW14" s="400"/>
      <c r="CX14" s="400"/>
      <c r="CY14" s="400"/>
      <c r="CZ14" s="400"/>
      <c r="DA14" s="400"/>
      <c r="DB14" s="400"/>
      <c r="DC14" s="400"/>
      <c r="DD14" s="400"/>
      <c r="DE14" s="400"/>
      <c r="DF14" s="271"/>
      <c r="DG14" s="271"/>
      <c r="DH14" s="271"/>
      <c r="DI14" s="271"/>
      <c r="DJ14" s="271"/>
      <c r="DK14" s="271"/>
      <c r="DL14" s="271"/>
      <c r="DM14" s="271"/>
      <c r="DN14" s="271"/>
      <c r="DO14" s="271"/>
      <c r="DP14" s="271"/>
      <c r="DQ14" s="271"/>
      <c r="DR14" s="271"/>
      <c r="DS14" s="271"/>
      <c r="DT14" s="271"/>
      <c r="DU14" s="271"/>
      <c r="DV14" s="271"/>
      <c r="DW14" s="271"/>
    </row>
    <row r="15" spans="1:143" s="270" customFormat="1" ht="13.5" x14ac:dyDescent="0.15">
      <c r="A15" s="365"/>
      <c r="B15" s="400"/>
      <c r="C15" s="400"/>
      <c r="D15" s="400"/>
      <c r="E15" s="400"/>
      <c r="F15" s="400"/>
      <c r="G15" s="400"/>
      <c r="H15" s="400"/>
      <c r="I15" s="400"/>
      <c r="J15" s="400"/>
      <c r="K15" s="400"/>
      <c r="L15" s="400"/>
      <c r="M15" s="400"/>
      <c r="N15" s="400"/>
      <c r="O15" s="400"/>
      <c r="P15" s="400"/>
      <c r="Q15" s="400"/>
      <c r="R15" s="400"/>
      <c r="S15" s="400"/>
      <c r="T15" s="400"/>
      <c r="U15" s="400"/>
      <c r="V15" s="400"/>
      <c r="W15" s="400"/>
      <c r="X15" s="400"/>
      <c r="Y15" s="400"/>
      <c r="Z15" s="400"/>
      <c r="AA15" s="400"/>
      <c r="AB15" s="400"/>
      <c r="AC15" s="400"/>
      <c r="AD15" s="400"/>
      <c r="AE15" s="400"/>
      <c r="AF15" s="400"/>
      <c r="AG15" s="400"/>
      <c r="AH15" s="400"/>
      <c r="AI15" s="400"/>
      <c r="AJ15" s="400"/>
      <c r="AK15" s="400"/>
      <c r="AL15" s="400"/>
      <c r="AM15" s="400"/>
      <c r="AN15" s="400"/>
      <c r="AO15" s="400"/>
      <c r="AP15" s="400"/>
      <c r="AQ15" s="400"/>
      <c r="AR15" s="400"/>
      <c r="AS15" s="400"/>
      <c r="AT15" s="400"/>
      <c r="AU15" s="400"/>
      <c r="AV15" s="400"/>
      <c r="AW15" s="400"/>
      <c r="AX15" s="400"/>
      <c r="AY15" s="400"/>
      <c r="AZ15" s="400"/>
      <c r="BA15" s="400"/>
      <c r="BB15" s="400"/>
      <c r="BC15" s="400"/>
      <c r="BD15" s="400"/>
      <c r="BE15" s="400"/>
      <c r="BF15" s="400"/>
      <c r="BG15" s="400"/>
      <c r="BH15" s="400"/>
      <c r="BI15" s="400"/>
      <c r="BJ15" s="400"/>
      <c r="BK15" s="400"/>
      <c r="BL15" s="400"/>
      <c r="BM15" s="400"/>
      <c r="BN15" s="400"/>
      <c r="BO15" s="400"/>
      <c r="BP15" s="400"/>
      <c r="BQ15" s="400"/>
      <c r="BR15" s="400"/>
      <c r="BS15" s="400"/>
      <c r="BT15" s="400"/>
      <c r="BU15" s="400"/>
      <c r="BV15" s="400"/>
      <c r="BW15" s="400"/>
      <c r="BX15" s="400"/>
      <c r="BY15" s="400"/>
      <c r="BZ15" s="400"/>
      <c r="CA15" s="400"/>
      <c r="CB15" s="400"/>
      <c r="CC15" s="400"/>
      <c r="CD15" s="400"/>
      <c r="CE15" s="400"/>
      <c r="CF15" s="400"/>
      <c r="CG15" s="400"/>
      <c r="CH15" s="400"/>
      <c r="CI15" s="400"/>
      <c r="CJ15" s="400"/>
      <c r="CK15" s="400"/>
      <c r="CL15" s="400"/>
      <c r="CM15" s="400"/>
      <c r="CN15" s="400"/>
      <c r="CO15" s="400"/>
      <c r="CP15" s="400"/>
      <c r="CQ15" s="400"/>
      <c r="CR15" s="400"/>
      <c r="CS15" s="400"/>
      <c r="CT15" s="400"/>
      <c r="CU15" s="400"/>
      <c r="CV15" s="400"/>
      <c r="CW15" s="400"/>
      <c r="CX15" s="400"/>
      <c r="CY15" s="400"/>
      <c r="CZ15" s="400"/>
      <c r="DA15" s="400"/>
      <c r="DB15" s="400"/>
      <c r="DC15" s="400"/>
      <c r="DD15" s="400"/>
      <c r="DE15" s="400"/>
      <c r="DF15" s="271"/>
      <c r="DG15" s="271"/>
      <c r="DH15" s="271"/>
      <c r="DI15" s="271"/>
      <c r="DJ15" s="271"/>
      <c r="DK15" s="271"/>
      <c r="DL15" s="271"/>
      <c r="DM15" s="271"/>
      <c r="DN15" s="271"/>
      <c r="DO15" s="271"/>
      <c r="DP15" s="271"/>
      <c r="DQ15" s="271"/>
      <c r="DR15" s="271"/>
      <c r="DS15" s="271"/>
      <c r="DT15" s="271"/>
      <c r="DU15" s="271"/>
      <c r="DV15" s="271"/>
      <c r="DW15" s="271"/>
    </row>
    <row r="16" spans="1:143" s="270" customFormat="1" ht="13.5" x14ac:dyDescent="0.15">
      <c r="A16" s="365"/>
      <c r="B16" s="400"/>
      <c r="C16" s="400"/>
      <c r="D16" s="400"/>
      <c r="E16" s="400"/>
      <c r="F16" s="400"/>
      <c r="G16" s="400"/>
      <c r="H16" s="400"/>
      <c r="I16" s="400"/>
      <c r="J16" s="400"/>
      <c r="K16" s="400"/>
      <c r="L16" s="400"/>
      <c r="M16" s="400"/>
      <c r="N16" s="400"/>
      <c r="O16" s="400"/>
      <c r="P16" s="400"/>
      <c r="Q16" s="400"/>
      <c r="R16" s="400"/>
      <c r="S16" s="400"/>
      <c r="T16" s="400"/>
      <c r="U16" s="400"/>
      <c r="V16" s="400"/>
      <c r="W16" s="400"/>
      <c r="X16" s="400"/>
      <c r="Y16" s="400"/>
      <c r="Z16" s="400"/>
      <c r="AA16" s="400"/>
      <c r="AB16" s="400"/>
      <c r="AC16" s="400"/>
      <c r="AD16" s="400"/>
      <c r="AE16" s="400"/>
      <c r="AF16" s="400"/>
      <c r="AG16" s="400"/>
      <c r="AH16" s="400"/>
      <c r="AI16" s="400"/>
      <c r="AJ16" s="400"/>
      <c r="AK16" s="400"/>
      <c r="AL16" s="400"/>
      <c r="AM16" s="400"/>
      <c r="AN16" s="400"/>
      <c r="AO16" s="400"/>
      <c r="AP16" s="400"/>
      <c r="AQ16" s="400"/>
      <c r="AR16" s="400"/>
      <c r="AS16" s="400"/>
      <c r="AT16" s="400"/>
      <c r="AU16" s="400"/>
      <c r="AV16" s="400"/>
      <c r="AW16" s="400"/>
      <c r="AX16" s="400"/>
      <c r="AY16" s="400"/>
      <c r="AZ16" s="400"/>
      <c r="BA16" s="400"/>
      <c r="BB16" s="400"/>
      <c r="BC16" s="400"/>
      <c r="BD16" s="400"/>
      <c r="BE16" s="400"/>
      <c r="BF16" s="400"/>
      <c r="BG16" s="400"/>
      <c r="BH16" s="400"/>
      <c r="BI16" s="400"/>
      <c r="BJ16" s="400"/>
      <c r="BK16" s="400"/>
      <c r="BL16" s="400"/>
      <c r="BM16" s="400"/>
      <c r="BN16" s="400"/>
      <c r="BO16" s="400"/>
      <c r="BP16" s="400"/>
      <c r="BQ16" s="400"/>
      <c r="BR16" s="400"/>
      <c r="BS16" s="400"/>
      <c r="BT16" s="400"/>
      <c r="BU16" s="400"/>
      <c r="BV16" s="400"/>
      <c r="BW16" s="400"/>
      <c r="BX16" s="400"/>
      <c r="BY16" s="400"/>
      <c r="BZ16" s="400"/>
      <c r="CA16" s="400"/>
      <c r="CB16" s="400"/>
      <c r="CC16" s="400"/>
      <c r="CD16" s="400"/>
      <c r="CE16" s="400"/>
      <c r="CF16" s="400"/>
      <c r="CG16" s="400"/>
      <c r="CH16" s="400"/>
      <c r="CI16" s="400"/>
      <c r="CJ16" s="400"/>
      <c r="CK16" s="400"/>
      <c r="CL16" s="400"/>
      <c r="CM16" s="400"/>
      <c r="CN16" s="400"/>
      <c r="CO16" s="400"/>
      <c r="CP16" s="400"/>
      <c r="CQ16" s="400"/>
      <c r="CR16" s="400"/>
      <c r="CS16" s="400"/>
      <c r="CT16" s="400"/>
      <c r="CU16" s="400"/>
      <c r="CV16" s="400"/>
      <c r="CW16" s="400"/>
      <c r="CX16" s="400"/>
      <c r="CY16" s="400"/>
      <c r="CZ16" s="400"/>
      <c r="DA16" s="400"/>
      <c r="DB16" s="400"/>
      <c r="DC16" s="400"/>
      <c r="DD16" s="400"/>
      <c r="DE16" s="400"/>
      <c r="DF16" s="271"/>
      <c r="DG16" s="271"/>
      <c r="DH16" s="271"/>
      <c r="DI16" s="271"/>
      <c r="DJ16" s="271"/>
      <c r="DK16" s="271"/>
      <c r="DL16" s="271"/>
      <c r="DM16" s="271"/>
      <c r="DN16" s="271"/>
      <c r="DO16" s="271"/>
      <c r="DP16" s="271"/>
      <c r="DQ16" s="271"/>
      <c r="DR16" s="271"/>
      <c r="DS16" s="271"/>
      <c r="DT16" s="271"/>
      <c r="DU16" s="271"/>
      <c r="DV16" s="271"/>
      <c r="DW16" s="271"/>
    </row>
    <row r="17" spans="1:351" s="270" customFormat="1" ht="13.5" x14ac:dyDescent="0.15">
      <c r="A17" s="365"/>
      <c r="B17" s="400"/>
      <c r="C17" s="400"/>
      <c r="D17" s="400"/>
      <c r="E17" s="400"/>
      <c r="F17" s="400"/>
      <c r="G17" s="400"/>
      <c r="H17" s="400"/>
      <c r="I17" s="400"/>
      <c r="J17" s="400"/>
      <c r="K17" s="400"/>
      <c r="L17" s="400"/>
      <c r="M17" s="400"/>
      <c r="N17" s="400"/>
      <c r="O17" s="400"/>
      <c r="P17" s="400"/>
      <c r="Q17" s="400"/>
      <c r="R17" s="400"/>
      <c r="S17" s="400"/>
      <c r="T17" s="400"/>
      <c r="U17" s="400"/>
      <c r="V17" s="400"/>
      <c r="W17" s="400"/>
      <c r="X17" s="400"/>
      <c r="Y17" s="400"/>
      <c r="Z17" s="400"/>
      <c r="AA17" s="400"/>
      <c r="AB17" s="400"/>
      <c r="AC17" s="400"/>
      <c r="AD17" s="400"/>
      <c r="AE17" s="400"/>
      <c r="AF17" s="400"/>
      <c r="AG17" s="400"/>
      <c r="AH17" s="400"/>
      <c r="AI17" s="400"/>
      <c r="AJ17" s="400"/>
      <c r="AK17" s="400"/>
      <c r="AL17" s="400"/>
      <c r="AM17" s="400"/>
      <c r="AN17" s="400"/>
      <c r="AO17" s="400"/>
      <c r="AP17" s="400"/>
      <c r="AQ17" s="400"/>
      <c r="AR17" s="400"/>
      <c r="AS17" s="400"/>
      <c r="AT17" s="400"/>
      <c r="AU17" s="400"/>
      <c r="AV17" s="400"/>
      <c r="AW17" s="400"/>
      <c r="AX17" s="400"/>
      <c r="AY17" s="400"/>
      <c r="AZ17" s="400"/>
      <c r="BA17" s="400"/>
      <c r="BB17" s="400"/>
      <c r="BC17" s="400"/>
      <c r="BD17" s="400"/>
      <c r="BE17" s="400"/>
      <c r="BF17" s="400"/>
      <c r="BG17" s="400"/>
      <c r="BH17" s="400"/>
      <c r="BI17" s="400"/>
      <c r="BJ17" s="400"/>
      <c r="BK17" s="400"/>
      <c r="BL17" s="400"/>
      <c r="BM17" s="400"/>
      <c r="BN17" s="400"/>
      <c r="BO17" s="400"/>
      <c r="BP17" s="400"/>
      <c r="BQ17" s="400"/>
      <c r="BR17" s="400"/>
      <c r="BS17" s="400"/>
      <c r="BT17" s="400"/>
      <c r="BU17" s="400"/>
      <c r="BV17" s="400"/>
      <c r="BW17" s="400"/>
      <c r="BX17" s="400"/>
      <c r="BY17" s="400"/>
      <c r="BZ17" s="400"/>
      <c r="CA17" s="400"/>
      <c r="CB17" s="400"/>
      <c r="CC17" s="400"/>
      <c r="CD17" s="400"/>
      <c r="CE17" s="400"/>
      <c r="CF17" s="400"/>
      <c r="CG17" s="400"/>
      <c r="CH17" s="400"/>
      <c r="CI17" s="400"/>
      <c r="CJ17" s="400"/>
      <c r="CK17" s="400"/>
      <c r="CL17" s="400"/>
      <c r="CM17" s="400"/>
      <c r="CN17" s="400"/>
      <c r="CO17" s="400"/>
      <c r="CP17" s="400"/>
      <c r="CQ17" s="400"/>
      <c r="CR17" s="400"/>
      <c r="CS17" s="400"/>
      <c r="CT17" s="400"/>
      <c r="CU17" s="400"/>
      <c r="CV17" s="400"/>
      <c r="CW17" s="400"/>
      <c r="CX17" s="400"/>
      <c r="CY17" s="400"/>
      <c r="CZ17" s="400"/>
      <c r="DA17" s="400"/>
      <c r="DB17" s="400"/>
      <c r="DC17" s="400"/>
      <c r="DD17" s="400"/>
      <c r="DE17" s="400"/>
      <c r="DF17" s="271"/>
      <c r="DG17" s="271"/>
      <c r="DH17" s="271"/>
      <c r="DI17" s="271"/>
      <c r="DJ17" s="271"/>
      <c r="DK17" s="271"/>
      <c r="DL17" s="271"/>
      <c r="DM17" s="271"/>
      <c r="DN17" s="271"/>
      <c r="DO17" s="271"/>
      <c r="DP17" s="271"/>
      <c r="DQ17" s="271"/>
      <c r="DR17" s="271"/>
      <c r="DS17" s="271"/>
      <c r="DT17" s="271"/>
      <c r="DU17" s="271"/>
      <c r="DV17" s="271"/>
      <c r="DW17" s="271"/>
    </row>
    <row r="18" spans="1:351" s="270" customFormat="1" ht="13.5" x14ac:dyDescent="0.15">
      <c r="A18" s="365"/>
      <c r="B18" s="400"/>
      <c r="C18" s="400"/>
      <c r="D18" s="400"/>
      <c r="E18" s="400"/>
      <c r="F18" s="400"/>
      <c r="G18" s="400"/>
      <c r="H18" s="400"/>
      <c r="I18" s="400"/>
      <c r="J18" s="400"/>
      <c r="K18" s="400"/>
      <c r="L18" s="400"/>
      <c r="M18" s="400"/>
      <c r="N18" s="400"/>
      <c r="O18" s="400"/>
      <c r="P18" s="400"/>
      <c r="Q18" s="400"/>
      <c r="R18" s="400"/>
      <c r="S18" s="400"/>
      <c r="T18" s="400"/>
      <c r="U18" s="400"/>
      <c r="V18" s="400"/>
      <c r="W18" s="400"/>
      <c r="X18" s="400"/>
      <c r="Y18" s="400"/>
      <c r="Z18" s="400"/>
      <c r="AA18" s="400"/>
      <c r="AB18" s="400"/>
      <c r="AC18" s="400"/>
      <c r="AD18" s="400"/>
      <c r="AE18" s="400"/>
      <c r="AF18" s="400"/>
      <c r="AG18" s="400"/>
      <c r="AH18" s="400"/>
      <c r="AI18" s="400"/>
      <c r="AJ18" s="400"/>
      <c r="AK18" s="400"/>
      <c r="AL18" s="400"/>
      <c r="AM18" s="400"/>
      <c r="AN18" s="400"/>
      <c r="AO18" s="400"/>
      <c r="AP18" s="400"/>
      <c r="AQ18" s="400"/>
      <c r="AR18" s="400"/>
      <c r="AS18" s="400"/>
      <c r="AT18" s="400"/>
      <c r="AU18" s="400"/>
      <c r="AV18" s="400"/>
      <c r="AW18" s="400"/>
      <c r="AX18" s="400"/>
      <c r="AY18" s="400"/>
      <c r="AZ18" s="400"/>
      <c r="BA18" s="400"/>
      <c r="BB18" s="400"/>
      <c r="BC18" s="400"/>
      <c r="BD18" s="400"/>
      <c r="BE18" s="400"/>
      <c r="BF18" s="400"/>
      <c r="BG18" s="400"/>
      <c r="BH18" s="400"/>
      <c r="BI18" s="400"/>
      <c r="BJ18" s="400"/>
      <c r="BK18" s="400"/>
      <c r="BL18" s="400"/>
      <c r="BM18" s="400"/>
      <c r="BN18" s="400"/>
      <c r="BO18" s="400"/>
      <c r="BP18" s="400"/>
      <c r="BQ18" s="400"/>
      <c r="BR18" s="400"/>
      <c r="BS18" s="400"/>
      <c r="BT18" s="400"/>
      <c r="BU18" s="400"/>
      <c r="BV18" s="400"/>
      <c r="BW18" s="400"/>
      <c r="BX18" s="400"/>
      <c r="BY18" s="400"/>
      <c r="BZ18" s="400"/>
      <c r="CA18" s="400"/>
      <c r="CB18" s="400"/>
      <c r="CC18" s="400"/>
      <c r="CD18" s="400"/>
      <c r="CE18" s="400"/>
      <c r="CF18" s="400"/>
      <c r="CG18" s="400"/>
      <c r="CH18" s="400"/>
      <c r="CI18" s="400"/>
      <c r="CJ18" s="400"/>
      <c r="CK18" s="400"/>
      <c r="CL18" s="400"/>
      <c r="CM18" s="400"/>
      <c r="CN18" s="400"/>
      <c r="CO18" s="400"/>
      <c r="CP18" s="400"/>
      <c r="CQ18" s="400"/>
      <c r="CR18" s="400"/>
      <c r="CS18" s="400"/>
      <c r="CT18" s="400"/>
      <c r="CU18" s="400"/>
      <c r="CV18" s="400"/>
      <c r="CW18" s="400"/>
      <c r="CX18" s="400"/>
      <c r="CY18" s="400"/>
      <c r="CZ18" s="400"/>
      <c r="DA18" s="400"/>
      <c r="DB18" s="400"/>
      <c r="DC18" s="400"/>
      <c r="DD18" s="400"/>
      <c r="DE18" s="400"/>
      <c r="DF18" s="271"/>
      <c r="DG18" s="271"/>
      <c r="DH18" s="271"/>
      <c r="DI18" s="271"/>
      <c r="DJ18" s="271"/>
      <c r="DK18" s="271"/>
      <c r="DL18" s="271"/>
      <c r="DM18" s="271"/>
      <c r="DN18" s="271"/>
      <c r="DO18" s="271"/>
      <c r="DP18" s="271"/>
      <c r="DQ18" s="271"/>
      <c r="DR18" s="271"/>
      <c r="DS18" s="271"/>
      <c r="DT18" s="271"/>
      <c r="DU18" s="271"/>
      <c r="DV18" s="271"/>
      <c r="DW18" s="271"/>
    </row>
    <row r="19" spans="1:351" ht="13.5" x14ac:dyDescent="0.15">
      <c r="DD19" s="365"/>
      <c r="DE19" s="365"/>
    </row>
    <row r="20" spans="1:351" ht="13.5" x14ac:dyDescent="0.15">
      <c r="DD20" s="365"/>
      <c r="DE20" s="365"/>
    </row>
    <row r="21" spans="1:351" ht="17.25" x14ac:dyDescent="0.15">
      <c r="B21" s="399"/>
      <c r="C21" s="395"/>
      <c r="D21" s="395"/>
      <c r="E21" s="395"/>
      <c r="F21" s="395"/>
      <c r="G21" s="395"/>
      <c r="H21" s="395"/>
      <c r="I21" s="395"/>
      <c r="J21" s="395"/>
      <c r="K21" s="395"/>
      <c r="L21" s="395"/>
      <c r="M21" s="395"/>
      <c r="N21" s="398"/>
      <c r="O21" s="395"/>
      <c r="P21" s="395"/>
      <c r="Q21" s="395"/>
      <c r="R21" s="395"/>
      <c r="S21" s="395"/>
      <c r="T21" s="395"/>
      <c r="U21" s="395"/>
      <c r="V21" s="395"/>
      <c r="W21" s="395"/>
      <c r="X21" s="395"/>
      <c r="Y21" s="395"/>
      <c r="Z21" s="395"/>
      <c r="AA21" s="395"/>
      <c r="AB21" s="395"/>
      <c r="AC21" s="395"/>
      <c r="AD21" s="395"/>
      <c r="AE21" s="395"/>
      <c r="AF21" s="395"/>
      <c r="AG21" s="395"/>
      <c r="AH21" s="395"/>
      <c r="AI21" s="395"/>
      <c r="AJ21" s="395"/>
      <c r="AK21" s="395"/>
      <c r="AL21" s="395"/>
      <c r="AM21" s="395"/>
      <c r="AN21" s="395"/>
      <c r="AO21" s="395"/>
      <c r="AP21" s="395"/>
      <c r="AQ21" s="395"/>
      <c r="AR21" s="395"/>
      <c r="AS21" s="395"/>
      <c r="AT21" s="398"/>
      <c r="AU21" s="395"/>
      <c r="AV21" s="395"/>
      <c r="AW21" s="395"/>
      <c r="AX21" s="395"/>
      <c r="AY21" s="395"/>
      <c r="AZ21" s="395"/>
      <c r="BA21" s="395"/>
      <c r="BB21" s="395"/>
      <c r="BC21" s="395"/>
      <c r="BD21" s="395"/>
      <c r="BE21" s="395"/>
      <c r="BF21" s="398"/>
      <c r="BG21" s="395"/>
      <c r="BH21" s="395"/>
      <c r="BI21" s="395"/>
      <c r="BJ21" s="395"/>
      <c r="BK21" s="395"/>
      <c r="BL21" s="395"/>
      <c r="BM21" s="395"/>
      <c r="BN21" s="395"/>
      <c r="BO21" s="395"/>
      <c r="BP21" s="395"/>
      <c r="BQ21" s="395"/>
      <c r="BR21" s="398"/>
      <c r="BS21" s="395"/>
      <c r="BT21" s="395"/>
      <c r="BU21" s="395"/>
      <c r="BV21" s="395"/>
      <c r="BW21" s="395"/>
      <c r="BX21" s="395"/>
      <c r="BY21" s="395"/>
      <c r="BZ21" s="395"/>
      <c r="CA21" s="395"/>
      <c r="CB21" s="395"/>
      <c r="CC21" s="395"/>
      <c r="CD21" s="398"/>
      <c r="CE21" s="395"/>
      <c r="CF21" s="395"/>
      <c r="CG21" s="395"/>
      <c r="CH21" s="395"/>
      <c r="CI21" s="395"/>
      <c r="CJ21" s="395"/>
      <c r="CK21" s="395"/>
      <c r="CL21" s="395"/>
      <c r="CM21" s="395"/>
      <c r="CN21" s="395"/>
      <c r="CO21" s="395"/>
      <c r="CP21" s="398"/>
      <c r="CQ21" s="395"/>
      <c r="CR21" s="395"/>
      <c r="CS21" s="395"/>
      <c r="CT21" s="395"/>
      <c r="CU21" s="395"/>
      <c r="CV21" s="395"/>
      <c r="CW21" s="395"/>
      <c r="CX21" s="395"/>
      <c r="CY21" s="395"/>
      <c r="CZ21" s="395"/>
      <c r="DA21" s="395"/>
      <c r="DB21" s="398"/>
      <c r="DC21" s="395"/>
      <c r="DD21" s="394"/>
      <c r="DE21" s="365"/>
      <c r="MM21" s="397"/>
    </row>
    <row r="22" spans="1:351" ht="17.25" x14ac:dyDescent="0.15">
      <c r="B22" s="366"/>
      <c r="MM22" s="397"/>
    </row>
    <row r="23" spans="1:351" ht="13.5" x14ac:dyDescent="0.15">
      <c r="B23" s="366"/>
    </row>
    <row r="24" spans="1:351" ht="13.5" x14ac:dyDescent="0.15">
      <c r="B24" s="366"/>
    </row>
    <row r="25" spans="1:351" ht="13.5" x14ac:dyDescent="0.15">
      <c r="B25" s="366"/>
    </row>
    <row r="26" spans="1:351" ht="13.5" x14ac:dyDescent="0.15">
      <c r="B26" s="366"/>
    </row>
    <row r="27" spans="1:351" ht="13.5" x14ac:dyDescent="0.15">
      <c r="B27" s="366"/>
    </row>
    <row r="28" spans="1:351" ht="13.5" x14ac:dyDescent="0.15">
      <c r="B28" s="366"/>
    </row>
    <row r="29" spans="1:351" ht="13.5" x14ac:dyDescent="0.15">
      <c r="B29" s="366"/>
    </row>
    <row r="30" spans="1:351" ht="13.5" x14ac:dyDescent="0.15">
      <c r="B30" s="366"/>
    </row>
    <row r="31" spans="1:351" ht="13.5" x14ac:dyDescent="0.15">
      <c r="B31" s="366"/>
    </row>
    <row r="32" spans="1:351" ht="13.5" x14ac:dyDescent="0.15">
      <c r="B32" s="366"/>
    </row>
    <row r="33" spans="2:109" ht="13.5" x14ac:dyDescent="0.15">
      <c r="B33" s="366"/>
    </row>
    <row r="34" spans="2:109" ht="13.5" x14ac:dyDescent="0.15">
      <c r="B34" s="366"/>
    </row>
    <row r="35" spans="2:109" ht="13.5" x14ac:dyDescent="0.15">
      <c r="B35" s="366"/>
    </row>
    <row r="36" spans="2:109" ht="13.5" x14ac:dyDescent="0.15">
      <c r="B36" s="366"/>
    </row>
    <row r="37" spans="2:109" ht="13.5" x14ac:dyDescent="0.15">
      <c r="B37" s="366"/>
    </row>
    <row r="38" spans="2:109" ht="13.5" x14ac:dyDescent="0.15">
      <c r="B38" s="366"/>
    </row>
    <row r="39" spans="2:109" ht="13.5" x14ac:dyDescent="0.15">
      <c r="B39" s="371"/>
      <c r="C39" s="370"/>
      <c r="D39" s="370"/>
      <c r="E39" s="370"/>
      <c r="F39" s="370"/>
      <c r="G39" s="370"/>
      <c r="H39" s="370"/>
      <c r="I39" s="370"/>
      <c r="J39" s="370"/>
      <c r="K39" s="370"/>
      <c r="L39" s="370"/>
      <c r="M39" s="370"/>
      <c r="N39" s="370"/>
      <c r="O39" s="370"/>
      <c r="P39" s="370"/>
      <c r="Q39" s="370"/>
      <c r="R39" s="370"/>
      <c r="S39" s="370"/>
      <c r="T39" s="370"/>
      <c r="U39" s="370"/>
      <c r="V39" s="370"/>
      <c r="W39" s="370"/>
      <c r="X39" s="370"/>
      <c r="Y39" s="370"/>
      <c r="Z39" s="370"/>
      <c r="AA39" s="370"/>
      <c r="AB39" s="370"/>
      <c r="AC39" s="370"/>
      <c r="AD39" s="370"/>
      <c r="AE39" s="370"/>
      <c r="AF39" s="370"/>
      <c r="AG39" s="370"/>
      <c r="AH39" s="370"/>
      <c r="AI39" s="370"/>
      <c r="AJ39" s="370"/>
      <c r="AK39" s="370"/>
      <c r="AL39" s="370"/>
      <c r="AM39" s="370"/>
      <c r="AN39" s="370"/>
      <c r="AO39" s="370"/>
      <c r="AP39" s="370"/>
      <c r="AQ39" s="370"/>
      <c r="AR39" s="370"/>
      <c r="AS39" s="370"/>
      <c r="AT39" s="370"/>
      <c r="AU39" s="370"/>
      <c r="AV39" s="370"/>
      <c r="AW39" s="370"/>
      <c r="AX39" s="370"/>
      <c r="AY39" s="370"/>
      <c r="AZ39" s="370"/>
      <c r="BA39" s="370"/>
      <c r="BB39" s="370"/>
      <c r="BC39" s="370"/>
      <c r="BD39" s="370"/>
      <c r="BE39" s="370"/>
      <c r="BF39" s="370"/>
      <c r="BG39" s="370"/>
      <c r="BH39" s="370"/>
      <c r="BI39" s="370"/>
      <c r="BJ39" s="370"/>
      <c r="BK39" s="370"/>
      <c r="BL39" s="370"/>
      <c r="BM39" s="370"/>
      <c r="BN39" s="370"/>
      <c r="BO39" s="370"/>
      <c r="BP39" s="370"/>
      <c r="BQ39" s="370"/>
      <c r="BR39" s="370"/>
      <c r="BS39" s="370"/>
      <c r="BT39" s="370"/>
      <c r="BU39" s="370"/>
      <c r="BV39" s="370"/>
      <c r="BW39" s="370"/>
      <c r="BX39" s="370"/>
      <c r="BY39" s="370"/>
      <c r="BZ39" s="370"/>
      <c r="CA39" s="370"/>
      <c r="CB39" s="370"/>
      <c r="CC39" s="370"/>
      <c r="CD39" s="370"/>
      <c r="CE39" s="370"/>
      <c r="CF39" s="370"/>
      <c r="CG39" s="370"/>
      <c r="CH39" s="370"/>
      <c r="CI39" s="370"/>
      <c r="CJ39" s="370"/>
      <c r="CK39" s="370"/>
      <c r="CL39" s="370"/>
      <c r="CM39" s="370"/>
      <c r="CN39" s="370"/>
      <c r="CO39" s="370"/>
      <c r="CP39" s="370"/>
      <c r="CQ39" s="370"/>
      <c r="CR39" s="370"/>
      <c r="CS39" s="370"/>
      <c r="CT39" s="370"/>
      <c r="CU39" s="370"/>
      <c r="CV39" s="370"/>
      <c r="CW39" s="370"/>
      <c r="CX39" s="370"/>
      <c r="CY39" s="370"/>
      <c r="CZ39" s="370"/>
      <c r="DA39" s="370"/>
      <c r="DB39" s="370"/>
      <c r="DC39" s="370"/>
      <c r="DD39" s="369"/>
    </row>
    <row r="40" spans="2:109" ht="13.5" x14ac:dyDescent="0.15">
      <c r="B40" s="386"/>
      <c r="DD40" s="386"/>
      <c r="DE40" s="365"/>
    </row>
    <row r="41" spans="2:109" ht="17.25" x14ac:dyDescent="0.15">
      <c r="B41" s="396" t="s">
        <v>594</v>
      </c>
      <c r="C41" s="395"/>
      <c r="D41" s="395"/>
      <c r="E41" s="395"/>
      <c r="F41" s="395"/>
      <c r="G41" s="395"/>
      <c r="H41" s="395"/>
      <c r="I41" s="395"/>
      <c r="J41" s="395"/>
      <c r="K41" s="395"/>
      <c r="L41" s="395"/>
      <c r="M41" s="395"/>
      <c r="N41" s="395"/>
      <c r="O41" s="395"/>
      <c r="P41" s="395"/>
      <c r="Q41" s="395"/>
      <c r="R41" s="395"/>
      <c r="S41" s="395"/>
      <c r="T41" s="395"/>
      <c r="U41" s="395"/>
      <c r="V41" s="395"/>
      <c r="W41" s="395"/>
      <c r="X41" s="395"/>
      <c r="Y41" s="395"/>
      <c r="Z41" s="395"/>
      <c r="AA41" s="395"/>
      <c r="AB41" s="395"/>
      <c r="AC41" s="395"/>
      <c r="AD41" s="395"/>
      <c r="AE41" s="395"/>
      <c r="AF41" s="395"/>
      <c r="AG41" s="395"/>
      <c r="AH41" s="395"/>
      <c r="AI41" s="395"/>
      <c r="AJ41" s="395"/>
      <c r="AK41" s="395"/>
      <c r="AL41" s="395"/>
      <c r="AM41" s="395"/>
      <c r="AN41" s="395"/>
      <c r="AO41" s="395"/>
      <c r="AP41" s="395"/>
      <c r="AQ41" s="395"/>
      <c r="AR41" s="395"/>
      <c r="AS41" s="395"/>
      <c r="AT41" s="395"/>
      <c r="AU41" s="395"/>
      <c r="AV41" s="395"/>
      <c r="AW41" s="395"/>
      <c r="AX41" s="395"/>
      <c r="AY41" s="395"/>
      <c r="AZ41" s="395"/>
      <c r="BA41" s="395"/>
      <c r="BB41" s="395"/>
      <c r="BC41" s="395"/>
      <c r="BD41" s="395"/>
      <c r="BE41" s="395"/>
      <c r="BF41" s="395"/>
      <c r="BG41" s="395"/>
      <c r="BH41" s="395"/>
      <c r="BI41" s="395"/>
      <c r="BJ41" s="395"/>
      <c r="BK41" s="395"/>
      <c r="BL41" s="395"/>
      <c r="BM41" s="395"/>
      <c r="BN41" s="395"/>
      <c r="BO41" s="395"/>
      <c r="BP41" s="395"/>
      <c r="BQ41" s="395"/>
      <c r="BR41" s="395"/>
      <c r="BS41" s="395"/>
      <c r="BT41" s="395"/>
      <c r="BU41" s="395"/>
      <c r="BV41" s="395"/>
      <c r="BW41" s="395"/>
      <c r="BX41" s="395"/>
      <c r="BY41" s="395"/>
      <c r="BZ41" s="395"/>
      <c r="CA41" s="395"/>
      <c r="CB41" s="395"/>
      <c r="CC41" s="395"/>
      <c r="CD41" s="395"/>
      <c r="CE41" s="395"/>
      <c r="CF41" s="395"/>
      <c r="CG41" s="395"/>
      <c r="CH41" s="395"/>
      <c r="CI41" s="395"/>
      <c r="CJ41" s="395"/>
      <c r="CK41" s="395"/>
      <c r="CL41" s="395"/>
      <c r="CM41" s="395"/>
      <c r="CN41" s="395"/>
      <c r="CO41" s="395"/>
      <c r="CP41" s="395"/>
      <c r="CQ41" s="395"/>
      <c r="CR41" s="395"/>
      <c r="CS41" s="395"/>
      <c r="CT41" s="395"/>
      <c r="CU41" s="395"/>
      <c r="CV41" s="395"/>
      <c r="CW41" s="395"/>
      <c r="CX41" s="395"/>
      <c r="CY41" s="395"/>
      <c r="CZ41" s="395"/>
      <c r="DA41" s="395"/>
      <c r="DB41" s="395"/>
      <c r="DC41" s="395"/>
      <c r="DD41" s="394"/>
    </row>
    <row r="42" spans="2:109" ht="13.5" x14ac:dyDescent="0.15">
      <c r="B42" s="366"/>
      <c r="G42" s="382"/>
      <c r="I42" s="381"/>
      <c r="J42" s="381"/>
      <c r="K42" s="381"/>
      <c r="AM42" s="382"/>
      <c r="AN42" s="382" t="s">
        <v>591</v>
      </c>
      <c r="AP42" s="381"/>
      <c r="AQ42" s="381"/>
      <c r="AR42" s="381"/>
      <c r="AY42" s="382"/>
      <c r="BA42" s="381"/>
      <c r="BB42" s="381"/>
      <c r="BC42" s="381"/>
      <c r="BK42" s="382"/>
      <c r="BM42" s="381"/>
      <c r="BN42" s="381"/>
      <c r="BO42" s="381"/>
      <c r="BW42" s="382"/>
      <c r="BY42" s="381"/>
      <c r="BZ42" s="381"/>
      <c r="CA42" s="381"/>
      <c r="CI42" s="382"/>
      <c r="CK42" s="381"/>
      <c r="CL42" s="381"/>
      <c r="CM42" s="381"/>
      <c r="CU42" s="382"/>
      <c r="CW42" s="381"/>
      <c r="CX42" s="381"/>
      <c r="CY42" s="381"/>
    </row>
    <row r="43" spans="2:109" ht="13.5" customHeight="1" x14ac:dyDescent="0.15">
      <c r="B43" s="366"/>
      <c r="AN43" s="1290" t="s">
        <v>597</v>
      </c>
      <c r="AO43" s="1291"/>
      <c r="AP43" s="1291"/>
      <c r="AQ43" s="1291"/>
      <c r="AR43" s="1291"/>
      <c r="AS43" s="1291"/>
      <c r="AT43" s="1291"/>
      <c r="AU43" s="1291"/>
      <c r="AV43" s="1291"/>
      <c r="AW43" s="1291"/>
      <c r="AX43" s="1291"/>
      <c r="AY43" s="1291"/>
      <c r="AZ43" s="1291"/>
      <c r="BA43" s="1291"/>
      <c r="BB43" s="1291"/>
      <c r="BC43" s="1291"/>
      <c r="BD43" s="1291"/>
      <c r="BE43" s="1291"/>
      <c r="BF43" s="1291"/>
      <c r="BG43" s="1291"/>
      <c r="BH43" s="1291"/>
      <c r="BI43" s="1291"/>
      <c r="BJ43" s="1291"/>
      <c r="BK43" s="1291"/>
      <c r="BL43" s="1291"/>
      <c r="BM43" s="1291"/>
      <c r="BN43" s="1291"/>
      <c r="BO43" s="1291"/>
      <c r="BP43" s="1291"/>
      <c r="BQ43" s="1291"/>
      <c r="BR43" s="1291"/>
      <c r="BS43" s="1291"/>
      <c r="BT43" s="1291"/>
      <c r="BU43" s="1291"/>
      <c r="BV43" s="1291"/>
      <c r="BW43" s="1291"/>
      <c r="BX43" s="1291"/>
      <c r="BY43" s="1291"/>
      <c r="BZ43" s="1291"/>
      <c r="CA43" s="1291"/>
      <c r="CB43" s="1291"/>
      <c r="CC43" s="1291"/>
      <c r="CD43" s="1291"/>
      <c r="CE43" s="1291"/>
      <c r="CF43" s="1291"/>
      <c r="CG43" s="1291"/>
      <c r="CH43" s="1291"/>
      <c r="CI43" s="1291"/>
      <c r="CJ43" s="1291"/>
      <c r="CK43" s="1291"/>
      <c r="CL43" s="1291"/>
      <c r="CM43" s="1291"/>
      <c r="CN43" s="1291"/>
      <c r="CO43" s="1291"/>
      <c r="CP43" s="1291"/>
      <c r="CQ43" s="1291"/>
      <c r="CR43" s="1291"/>
      <c r="CS43" s="1291"/>
      <c r="CT43" s="1291"/>
      <c r="CU43" s="1291"/>
      <c r="CV43" s="1291"/>
      <c r="CW43" s="1291"/>
      <c r="CX43" s="1291"/>
      <c r="CY43" s="1291"/>
      <c r="CZ43" s="1291"/>
      <c r="DA43" s="1291"/>
      <c r="DB43" s="1291"/>
      <c r="DC43" s="1292"/>
    </row>
    <row r="44" spans="2:109" ht="13.5" x14ac:dyDescent="0.15">
      <c r="B44" s="366"/>
      <c r="AN44" s="1293"/>
      <c r="AO44" s="1294"/>
      <c r="AP44" s="1294"/>
      <c r="AQ44" s="1294"/>
      <c r="AR44" s="1294"/>
      <c r="AS44" s="1294"/>
      <c r="AT44" s="1294"/>
      <c r="AU44" s="1294"/>
      <c r="AV44" s="1294"/>
      <c r="AW44" s="1294"/>
      <c r="AX44" s="1294"/>
      <c r="AY44" s="1294"/>
      <c r="AZ44" s="1294"/>
      <c r="BA44" s="1294"/>
      <c r="BB44" s="1294"/>
      <c r="BC44" s="1294"/>
      <c r="BD44" s="1294"/>
      <c r="BE44" s="1294"/>
      <c r="BF44" s="1294"/>
      <c r="BG44" s="1294"/>
      <c r="BH44" s="1294"/>
      <c r="BI44" s="1294"/>
      <c r="BJ44" s="1294"/>
      <c r="BK44" s="1294"/>
      <c r="BL44" s="1294"/>
      <c r="BM44" s="1294"/>
      <c r="BN44" s="1294"/>
      <c r="BO44" s="1294"/>
      <c r="BP44" s="1294"/>
      <c r="BQ44" s="1294"/>
      <c r="BR44" s="1294"/>
      <c r="BS44" s="1294"/>
      <c r="BT44" s="1294"/>
      <c r="BU44" s="1294"/>
      <c r="BV44" s="1294"/>
      <c r="BW44" s="1294"/>
      <c r="BX44" s="1294"/>
      <c r="BY44" s="1294"/>
      <c r="BZ44" s="1294"/>
      <c r="CA44" s="1294"/>
      <c r="CB44" s="1294"/>
      <c r="CC44" s="1294"/>
      <c r="CD44" s="1294"/>
      <c r="CE44" s="1294"/>
      <c r="CF44" s="1294"/>
      <c r="CG44" s="1294"/>
      <c r="CH44" s="1294"/>
      <c r="CI44" s="1294"/>
      <c r="CJ44" s="1294"/>
      <c r="CK44" s="1294"/>
      <c r="CL44" s="1294"/>
      <c r="CM44" s="1294"/>
      <c r="CN44" s="1294"/>
      <c r="CO44" s="1294"/>
      <c r="CP44" s="1294"/>
      <c r="CQ44" s="1294"/>
      <c r="CR44" s="1294"/>
      <c r="CS44" s="1294"/>
      <c r="CT44" s="1294"/>
      <c r="CU44" s="1294"/>
      <c r="CV44" s="1294"/>
      <c r="CW44" s="1294"/>
      <c r="CX44" s="1294"/>
      <c r="CY44" s="1294"/>
      <c r="CZ44" s="1294"/>
      <c r="DA44" s="1294"/>
      <c r="DB44" s="1294"/>
      <c r="DC44" s="1295"/>
    </row>
    <row r="45" spans="2:109" ht="13.5" x14ac:dyDescent="0.15">
      <c r="B45" s="366"/>
      <c r="AN45" s="1293"/>
      <c r="AO45" s="1294"/>
      <c r="AP45" s="1294"/>
      <c r="AQ45" s="1294"/>
      <c r="AR45" s="1294"/>
      <c r="AS45" s="1294"/>
      <c r="AT45" s="1294"/>
      <c r="AU45" s="1294"/>
      <c r="AV45" s="1294"/>
      <c r="AW45" s="1294"/>
      <c r="AX45" s="1294"/>
      <c r="AY45" s="1294"/>
      <c r="AZ45" s="1294"/>
      <c r="BA45" s="1294"/>
      <c r="BB45" s="1294"/>
      <c r="BC45" s="1294"/>
      <c r="BD45" s="1294"/>
      <c r="BE45" s="1294"/>
      <c r="BF45" s="1294"/>
      <c r="BG45" s="1294"/>
      <c r="BH45" s="1294"/>
      <c r="BI45" s="1294"/>
      <c r="BJ45" s="1294"/>
      <c r="BK45" s="1294"/>
      <c r="BL45" s="1294"/>
      <c r="BM45" s="1294"/>
      <c r="BN45" s="1294"/>
      <c r="BO45" s="1294"/>
      <c r="BP45" s="1294"/>
      <c r="BQ45" s="1294"/>
      <c r="BR45" s="1294"/>
      <c r="BS45" s="1294"/>
      <c r="BT45" s="1294"/>
      <c r="BU45" s="1294"/>
      <c r="BV45" s="1294"/>
      <c r="BW45" s="1294"/>
      <c r="BX45" s="1294"/>
      <c r="BY45" s="1294"/>
      <c r="BZ45" s="1294"/>
      <c r="CA45" s="1294"/>
      <c r="CB45" s="1294"/>
      <c r="CC45" s="1294"/>
      <c r="CD45" s="1294"/>
      <c r="CE45" s="1294"/>
      <c r="CF45" s="1294"/>
      <c r="CG45" s="1294"/>
      <c r="CH45" s="1294"/>
      <c r="CI45" s="1294"/>
      <c r="CJ45" s="1294"/>
      <c r="CK45" s="1294"/>
      <c r="CL45" s="1294"/>
      <c r="CM45" s="1294"/>
      <c r="CN45" s="1294"/>
      <c r="CO45" s="1294"/>
      <c r="CP45" s="1294"/>
      <c r="CQ45" s="1294"/>
      <c r="CR45" s="1294"/>
      <c r="CS45" s="1294"/>
      <c r="CT45" s="1294"/>
      <c r="CU45" s="1294"/>
      <c r="CV45" s="1294"/>
      <c r="CW45" s="1294"/>
      <c r="CX45" s="1294"/>
      <c r="CY45" s="1294"/>
      <c r="CZ45" s="1294"/>
      <c r="DA45" s="1294"/>
      <c r="DB45" s="1294"/>
      <c r="DC45" s="1295"/>
    </row>
    <row r="46" spans="2:109" ht="13.5" x14ac:dyDescent="0.15">
      <c r="B46" s="366"/>
      <c r="AN46" s="1293"/>
      <c r="AO46" s="1294"/>
      <c r="AP46" s="1294"/>
      <c r="AQ46" s="1294"/>
      <c r="AR46" s="1294"/>
      <c r="AS46" s="1294"/>
      <c r="AT46" s="1294"/>
      <c r="AU46" s="1294"/>
      <c r="AV46" s="1294"/>
      <c r="AW46" s="1294"/>
      <c r="AX46" s="1294"/>
      <c r="AY46" s="1294"/>
      <c r="AZ46" s="1294"/>
      <c r="BA46" s="1294"/>
      <c r="BB46" s="1294"/>
      <c r="BC46" s="1294"/>
      <c r="BD46" s="1294"/>
      <c r="BE46" s="1294"/>
      <c r="BF46" s="1294"/>
      <c r="BG46" s="1294"/>
      <c r="BH46" s="1294"/>
      <c r="BI46" s="1294"/>
      <c r="BJ46" s="1294"/>
      <c r="BK46" s="1294"/>
      <c r="BL46" s="1294"/>
      <c r="BM46" s="1294"/>
      <c r="BN46" s="1294"/>
      <c r="BO46" s="1294"/>
      <c r="BP46" s="1294"/>
      <c r="BQ46" s="1294"/>
      <c r="BR46" s="1294"/>
      <c r="BS46" s="1294"/>
      <c r="BT46" s="1294"/>
      <c r="BU46" s="1294"/>
      <c r="BV46" s="1294"/>
      <c r="BW46" s="1294"/>
      <c r="BX46" s="1294"/>
      <c r="BY46" s="1294"/>
      <c r="BZ46" s="1294"/>
      <c r="CA46" s="1294"/>
      <c r="CB46" s="1294"/>
      <c r="CC46" s="1294"/>
      <c r="CD46" s="1294"/>
      <c r="CE46" s="1294"/>
      <c r="CF46" s="1294"/>
      <c r="CG46" s="1294"/>
      <c r="CH46" s="1294"/>
      <c r="CI46" s="1294"/>
      <c r="CJ46" s="1294"/>
      <c r="CK46" s="1294"/>
      <c r="CL46" s="1294"/>
      <c r="CM46" s="1294"/>
      <c r="CN46" s="1294"/>
      <c r="CO46" s="1294"/>
      <c r="CP46" s="1294"/>
      <c r="CQ46" s="1294"/>
      <c r="CR46" s="1294"/>
      <c r="CS46" s="1294"/>
      <c r="CT46" s="1294"/>
      <c r="CU46" s="1294"/>
      <c r="CV46" s="1294"/>
      <c r="CW46" s="1294"/>
      <c r="CX46" s="1294"/>
      <c r="CY46" s="1294"/>
      <c r="CZ46" s="1294"/>
      <c r="DA46" s="1294"/>
      <c r="DB46" s="1294"/>
      <c r="DC46" s="1295"/>
    </row>
    <row r="47" spans="2:109" ht="13.5" x14ac:dyDescent="0.15">
      <c r="B47" s="366"/>
      <c r="AN47" s="1296"/>
      <c r="AO47" s="1297"/>
      <c r="AP47" s="1297"/>
      <c r="AQ47" s="1297"/>
      <c r="AR47" s="1297"/>
      <c r="AS47" s="1297"/>
      <c r="AT47" s="1297"/>
      <c r="AU47" s="1297"/>
      <c r="AV47" s="1297"/>
      <c r="AW47" s="1297"/>
      <c r="AX47" s="1297"/>
      <c r="AY47" s="1297"/>
      <c r="AZ47" s="1297"/>
      <c r="BA47" s="1297"/>
      <c r="BB47" s="1297"/>
      <c r="BC47" s="1297"/>
      <c r="BD47" s="1297"/>
      <c r="BE47" s="1297"/>
      <c r="BF47" s="1297"/>
      <c r="BG47" s="1297"/>
      <c r="BH47" s="1297"/>
      <c r="BI47" s="1297"/>
      <c r="BJ47" s="1297"/>
      <c r="BK47" s="1297"/>
      <c r="BL47" s="1297"/>
      <c r="BM47" s="1297"/>
      <c r="BN47" s="1297"/>
      <c r="BO47" s="1297"/>
      <c r="BP47" s="1297"/>
      <c r="BQ47" s="1297"/>
      <c r="BR47" s="1297"/>
      <c r="BS47" s="1297"/>
      <c r="BT47" s="1297"/>
      <c r="BU47" s="1297"/>
      <c r="BV47" s="1297"/>
      <c r="BW47" s="1297"/>
      <c r="BX47" s="1297"/>
      <c r="BY47" s="1297"/>
      <c r="BZ47" s="1297"/>
      <c r="CA47" s="1297"/>
      <c r="CB47" s="1297"/>
      <c r="CC47" s="1297"/>
      <c r="CD47" s="1297"/>
      <c r="CE47" s="1297"/>
      <c r="CF47" s="1297"/>
      <c r="CG47" s="1297"/>
      <c r="CH47" s="1297"/>
      <c r="CI47" s="1297"/>
      <c r="CJ47" s="1297"/>
      <c r="CK47" s="1297"/>
      <c r="CL47" s="1297"/>
      <c r="CM47" s="1297"/>
      <c r="CN47" s="1297"/>
      <c r="CO47" s="1297"/>
      <c r="CP47" s="1297"/>
      <c r="CQ47" s="1297"/>
      <c r="CR47" s="1297"/>
      <c r="CS47" s="1297"/>
      <c r="CT47" s="1297"/>
      <c r="CU47" s="1297"/>
      <c r="CV47" s="1297"/>
      <c r="CW47" s="1297"/>
      <c r="CX47" s="1297"/>
      <c r="CY47" s="1297"/>
      <c r="CZ47" s="1297"/>
      <c r="DA47" s="1297"/>
      <c r="DB47" s="1297"/>
      <c r="DC47" s="1298"/>
    </row>
    <row r="48" spans="2:109" ht="13.5" x14ac:dyDescent="0.15">
      <c r="B48" s="366"/>
      <c r="H48" s="373"/>
      <c r="I48" s="373"/>
      <c r="J48" s="373"/>
      <c r="AN48" s="373"/>
      <c r="AO48" s="373"/>
      <c r="AP48" s="373"/>
      <c r="AZ48" s="373"/>
      <c r="BA48" s="373"/>
      <c r="BB48" s="373"/>
      <c r="BL48" s="373"/>
      <c r="BM48" s="373"/>
      <c r="BN48" s="373"/>
      <c r="BX48" s="373"/>
      <c r="BY48" s="373"/>
      <c r="BZ48" s="373"/>
      <c r="CJ48" s="373"/>
      <c r="CK48" s="373"/>
      <c r="CL48" s="373"/>
      <c r="CV48" s="373"/>
      <c r="CW48" s="373"/>
      <c r="CX48" s="373"/>
    </row>
    <row r="49" spans="1:109" ht="13.5" x14ac:dyDescent="0.15">
      <c r="B49" s="366"/>
      <c r="AN49" s="365" t="s">
        <v>590</v>
      </c>
    </row>
    <row r="50" spans="1:109" ht="13.5" x14ac:dyDescent="0.15">
      <c r="B50" s="366"/>
      <c r="G50" s="1279"/>
      <c r="H50" s="1279"/>
      <c r="I50" s="1279"/>
      <c r="J50" s="1279"/>
      <c r="K50" s="375"/>
      <c r="L50" s="375"/>
      <c r="M50" s="374"/>
      <c r="N50" s="374"/>
      <c r="AN50" s="1284"/>
      <c r="AO50" s="1285"/>
      <c r="AP50" s="1285"/>
      <c r="AQ50" s="1285"/>
      <c r="AR50" s="1285"/>
      <c r="AS50" s="1285"/>
      <c r="AT50" s="1285"/>
      <c r="AU50" s="1285"/>
      <c r="AV50" s="1285"/>
      <c r="AW50" s="1285"/>
      <c r="AX50" s="1285"/>
      <c r="AY50" s="1285"/>
      <c r="AZ50" s="1285"/>
      <c r="BA50" s="1285"/>
      <c r="BB50" s="1285"/>
      <c r="BC50" s="1285"/>
      <c r="BD50" s="1285"/>
      <c r="BE50" s="1285"/>
      <c r="BF50" s="1285"/>
      <c r="BG50" s="1285"/>
      <c r="BH50" s="1285"/>
      <c r="BI50" s="1285"/>
      <c r="BJ50" s="1285"/>
      <c r="BK50" s="1285"/>
      <c r="BL50" s="1285"/>
      <c r="BM50" s="1285"/>
      <c r="BN50" s="1285"/>
      <c r="BO50" s="1286"/>
      <c r="BP50" s="1283" t="s">
        <v>552</v>
      </c>
      <c r="BQ50" s="1283"/>
      <c r="BR50" s="1283"/>
      <c r="BS50" s="1283"/>
      <c r="BT50" s="1283"/>
      <c r="BU50" s="1283"/>
      <c r="BV50" s="1283"/>
      <c r="BW50" s="1283"/>
      <c r="BX50" s="1283" t="s">
        <v>553</v>
      </c>
      <c r="BY50" s="1283"/>
      <c r="BZ50" s="1283"/>
      <c r="CA50" s="1283"/>
      <c r="CB50" s="1283"/>
      <c r="CC50" s="1283"/>
      <c r="CD50" s="1283"/>
      <c r="CE50" s="1283"/>
      <c r="CF50" s="1283" t="s">
        <v>554</v>
      </c>
      <c r="CG50" s="1283"/>
      <c r="CH50" s="1283"/>
      <c r="CI50" s="1283"/>
      <c r="CJ50" s="1283"/>
      <c r="CK50" s="1283"/>
      <c r="CL50" s="1283"/>
      <c r="CM50" s="1283"/>
      <c r="CN50" s="1283" t="s">
        <v>555</v>
      </c>
      <c r="CO50" s="1283"/>
      <c r="CP50" s="1283"/>
      <c r="CQ50" s="1283"/>
      <c r="CR50" s="1283"/>
      <c r="CS50" s="1283"/>
      <c r="CT50" s="1283"/>
      <c r="CU50" s="1283"/>
      <c r="CV50" s="1283" t="s">
        <v>556</v>
      </c>
      <c r="CW50" s="1283"/>
      <c r="CX50" s="1283"/>
      <c r="CY50" s="1283"/>
      <c r="CZ50" s="1283"/>
      <c r="DA50" s="1283"/>
      <c r="DB50" s="1283"/>
      <c r="DC50" s="1283"/>
    </row>
    <row r="51" spans="1:109" ht="13.5" customHeight="1" x14ac:dyDescent="0.15">
      <c r="B51" s="366"/>
      <c r="G51" s="1287"/>
      <c r="H51" s="1287"/>
      <c r="I51" s="1288"/>
      <c r="J51" s="1288"/>
      <c r="K51" s="1278"/>
      <c r="L51" s="1278"/>
      <c r="M51" s="1278"/>
      <c r="N51" s="1278"/>
      <c r="AM51" s="373"/>
      <c r="AN51" s="1276" t="s">
        <v>589</v>
      </c>
      <c r="AO51" s="1276"/>
      <c r="AP51" s="1276"/>
      <c r="AQ51" s="1276"/>
      <c r="AR51" s="1276"/>
      <c r="AS51" s="1276"/>
      <c r="AT51" s="1276"/>
      <c r="AU51" s="1276"/>
      <c r="AV51" s="1276"/>
      <c r="AW51" s="1276"/>
      <c r="AX51" s="1276"/>
      <c r="AY51" s="1276"/>
      <c r="AZ51" s="1276"/>
      <c r="BA51" s="1276"/>
      <c r="BB51" s="1276" t="s">
        <v>587</v>
      </c>
      <c r="BC51" s="1276"/>
      <c r="BD51" s="1276"/>
      <c r="BE51" s="1276"/>
      <c r="BF51" s="1276"/>
      <c r="BG51" s="1276"/>
      <c r="BH51" s="1276"/>
      <c r="BI51" s="1276"/>
      <c r="BJ51" s="1276"/>
      <c r="BK51" s="1276"/>
      <c r="BL51" s="1276"/>
      <c r="BM51" s="1276"/>
      <c r="BN51" s="1276"/>
      <c r="BO51" s="1276"/>
      <c r="BP51" s="1289"/>
      <c r="BQ51" s="1277"/>
      <c r="BR51" s="1277"/>
      <c r="BS51" s="1277"/>
      <c r="BT51" s="1277"/>
      <c r="BU51" s="1277"/>
      <c r="BV51" s="1277"/>
      <c r="BW51" s="1277"/>
      <c r="BX51" s="1289"/>
      <c r="BY51" s="1277"/>
      <c r="BZ51" s="1277"/>
      <c r="CA51" s="1277"/>
      <c r="CB51" s="1277"/>
      <c r="CC51" s="1277"/>
      <c r="CD51" s="1277"/>
      <c r="CE51" s="1277"/>
      <c r="CF51" s="1277"/>
      <c r="CG51" s="1277"/>
      <c r="CH51" s="1277"/>
      <c r="CI51" s="1277"/>
      <c r="CJ51" s="1277"/>
      <c r="CK51" s="1277"/>
      <c r="CL51" s="1277"/>
      <c r="CM51" s="1277"/>
      <c r="CN51" s="1277"/>
      <c r="CO51" s="1277"/>
      <c r="CP51" s="1277"/>
      <c r="CQ51" s="1277"/>
      <c r="CR51" s="1277"/>
      <c r="CS51" s="1277"/>
      <c r="CT51" s="1277"/>
      <c r="CU51" s="1277"/>
      <c r="CV51" s="1277"/>
      <c r="CW51" s="1277"/>
      <c r="CX51" s="1277"/>
      <c r="CY51" s="1277"/>
      <c r="CZ51" s="1277"/>
      <c r="DA51" s="1277"/>
      <c r="DB51" s="1277"/>
      <c r="DC51" s="1277"/>
    </row>
    <row r="52" spans="1:109" ht="13.5" x14ac:dyDescent="0.15">
      <c r="B52" s="366"/>
      <c r="G52" s="1287"/>
      <c r="H52" s="1287"/>
      <c r="I52" s="1288"/>
      <c r="J52" s="1288"/>
      <c r="K52" s="1278"/>
      <c r="L52" s="1278"/>
      <c r="M52" s="1278"/>
      <c r="N52" s="1278"/>
      <c r="AM52" s="373"/>
      <c r="AN52" s="1276"/>
      <c r="AO52" s="1276"/>
      <c r="AP52" s="1276"/>
      <c r="AQ52" s="1276"/>
      <c r="AR52" s="1276"/>
      <c r="AS52" s="1276"/>
      <c r="AT52" s="1276"/>
      <c r="AU52" s="1276"/>
      <c r="AV52" s="1276"/>
      <c r="AW52" s="1276"/>
      <c r="AX52" s="1276"/>
      <c r="AY52" s="1276"/>
      <c r="AZ52" s="1276"/>
      <c r="BA52" s="1276"/>
      <c r="BB52" s="1276"/>
      <c r="BC52" s="1276"/>
      <c r="BD52" s="1276"/>
      <c r="BE52" s="1276"/>
      <c r="BF52" s="1276"/>
      <c r="BG52" s="1276"/>
      <c r="BH52" s="1276"/>
      <c r="BI52" s="1276"/>
      <c r="BJ52" s="1276"/>
      <c r="BK52" s="1276"/>
      <c r="BL52" s="1276"/>
      <c r="BM52" s="1276"/>
      <c r="BN52" s="1276"/>
      <c r="BO52" s="1276"/>
      <c r="BP52" s="1277"/>
      <c r="BQ52" s="1277"/>
      <c r="BR52" s="1277"/>
      <c r="BS52" s="1277"/>
      <c r="BT52" s="1277"/>
      <c r="BU52" s="1277"/>
      <c r="BV52" s="1277"/>
      <c r="BW52" s="1277"/>
      <c r="BX52" s="1277"/>
      <c r="BY52" s="1277"/>
      <c r="BZ52" s="1277"/>
      <c r="CA52" s="1277"/>
      <c r="CB52" s="1277"/>
      <c r="CC52" s="1277"/>
      <c r="CD52" s="1277"/>
      <c r="CE52" s="1277"/>
      <c r="CF52" s="1277"/>
      <c r="CG52" s="1277"/>
      <c r="CH52" s="1277"/>
      <c r="CI52" s="1277"/>
      <c r="CJ52" s="1277"/>
      <c r="CK52" s="1277"/>
      <c r="CL52" s="1277"/>
      <c r="CM52" s="1277"/>
      <c r="CN52" s="1277"/>
      <c r="CO52" s="1277"/>
      <c r="CP52" s="1277"/>
      <c r="CQ52" s="1277"/>
      <c r="CR52" s="1277"/>
      <c r="CS52" s="1277"/>
      <c r="CT52" s="1277"/>
      <c r="CU52" s="1277"/>
      <c r="CV52" s="1277"/>
      <c r="CW52" s="1277"/>
      <c r="CX52" s="1277"/>
      <c r="CY52" s="1277"/>
      <c r="CZ52" s="1277"/>
      <c r="DA52" s="1277"/>
      <c r="DB52" s="1277"/>
      <c r="DC52" s="1277"/>
    </row>
    <row r="53" spans="1:109" ht="13.5" x14ac:dyDescent="0.15">
      <c r="A53" s="381"/>
      <c r="B53" s="366"/>
      <c r="G53" s="1287"/>
      <c r="H53" s="1287"/>
      <c r="I53" s="1279"/>
      <c r="J53" s="1279"/>
      <c r="K53" s="1278"/>
      <c r="L53" s="1278"/>
      <c r="M53" s="1278"/>
      <c r="N53" s="1278"/>
      <c r="AM53" s="373"/>
      <c r="AN53" s="1276"/>
      <c r="AO53" s="1276"/>
      <c r="AP53" s="1276"/>
      <c r="AQ53" s="1276"/>
      <c r="AR53" s="1276"/>
      <c r="AS53" s="1276"/>
      <c r="AT53" s="1276"/>
      <c r="AU53" s="1276"/>
      <c r="AV53" s="1276"/>
      <c r="AW53" s="1276"/>
      <c r="AX53" s="1276"/>
      <c r="AY53" s="1276"/>
      <c r="AZ53" s="1276"/>
      <c r="BA53" s="1276"/>
      <c r="BB53" s="1276" t="s">
        <v>593</v>
      </c>
      <c r="BC53" s="1276"/>
      <c r="BD53" s="1276"/>
      <c r="BE53" s="1276"/>
      <c r="BF53" s="1276"/>
      <c r="BG53" s="1276"/>
      <c r="BH53" s="1276"/>
      <c r="BI53" s="1276"/>
      <c r="BJ53" s="1276"/>
      <c r="BK53" s="1276"/>
      <c r="BL53" s="1276"/>
      <c r="BM53" s="1276"/>
      <c r="BN53" s="1276"/>
      <c r="BO53" s="1276"/>
      <c r="BP53" s="1289"/>
      <c r="BQ53" s="1277"/>
      <c r="BR53" s="1277"/>
      <c r="BS53" s="1277"/>
      <c r="BT53" s="1277"/>
      <c r="BU53" s="1277"/>
      <c r="BV53" s="1277"/>
      <c r="BW53" s="1277"/>
      <c r="BX53" s="1289"/>
      <c r="BY53" s="1277"/>
      <c r="BZ53" s="1277"/>
      <c r="CA53" s="1277"/>
      <c r="CB53" s="1277"/>
      <c r="CC53" s="1277"/>
      <c r="CD53" s="1277"/>
      <c r="CE53" s="1277"/>
      <c r="CF53" s="1277">
        <v>51.8</v>
      </c>
      <c r="CG53" s="1277"/>
      <c r="CH53" s="1277"/>
      <c r="CI53" s="1277"/>
      <c r="CJ53" s="1277"/>
      <c r="CK53" s="1277"/>
      <c r="CL53" s="1277"/>
      <c r="CM53" s="1277"/>
      <c r="CN53" s="1277">
        <v>53.5</v>
      </c>
      <c r="CO53" s="1277"/>
      <c r="CP53" s="1277"/>
      <c r="CQ53" s="1277"/>
      <c r="CR53" s="1277"/>
      <c r="CS53" s="1277"/>
      <c r="CT53" s="1277"/>
      <c r="CU53" s="1277"/>
      <c r="CV53" s="1277">
        <v>53.6</v>
      </c>
      <c r="CW53" s="1277"/>
      <c r="CX53" s="1277"/>
      <c r="CY53" s="1277"/>
      <c r="CZ53" s="1277"/>
      <c r="DA53" s="1277"/>
      <c r="DB53" s="1277"/>
      <c r="DC53" s="1277"/>
    </row>
    <row r="54" spans="1:109" ht="13.5" x14ac:dyDescent="0.15">
      <c r="A54" s="381"/>
      <c r="B54" s="366"/>
      <c r="G54" s="1287"/>
      <c r="H54" s="1287"/>
      <c r="I54" s="1279"/>
      <c r="J54" s="1279"/>
      <c r="K54" s="1278"/>
      <c r="L54" s="1278"/>
      <c r="M54" s="1278"/>
      <c r="N54" s="1278"/>
      <c r="AM54" s="373"/>
      <c r="AN54" s="1276"/>
      <c r="AO54" s="1276"/>
      <c r="AP54" s="1276"/>
      <c r="AQ54" s="1276"/>
      <c r="AR54" s="1276"/>
      <c r="AS54" s="1276"/>
      <c r="AT54" s="1276"/>
      <c r="AU54" s="1276"/>
      <c r="AV54" s="1276"/>
      <c r="AW54" s="1276"/>
      <c r="AX54" s="1276"/>
      <c r="AY54" s="1276"/>
      <c r="AZ54" s="1276"/>
      <c r="BA54" s="1276"/>
      <c r="BB54" s="1276"/>
      <c r="BC54" s="1276"/>
      <c r="BD54" s="1276"/>
      <c r="BE54" s="1276"/>
      <c r="BF54" s="1276"/>
      <c r="BG54" s="1276"/>
      <c r="BH54" s="1276"/>
      <c r="BI54" s="1276"/>
      <c r="BJ54" s="1276"/>
      <c r="BK54" s="1276"/>
      <c r="BL54" s="1276"/>
      <c r="BM54" s="1276"/>
      <c r="BN54" s="1276"/>
      <c r="BO54" s="1276"/>
      <c r="BP54" s="1277"/>
      <c r="BQ54" s="1277"/>
      <c r="BR54" s="1277"/>
      <c r="BS54" s="1277"/>
      <c r="BT54" s="1277"/>
      <c r="BU54" s="1277"/>
      <c r="BV54" s="1277"/>
      <c r="BW54" s="1277"/>
      <c r="BX54" s="1277"/>
      <c r="BY54" s="1277"/>
      <c r="BZ54" s="1277"/>
      <c r="CA54" s="1277"/>
      <c r="CB54" s="1277"/>
      <c r="CC54" s="1277"/>
      <c r="CD54" s="1277"/>
      <c r="CE54" s="1277"/>
      <c r="CF54" s="1277"/>
      <c r="CG54" s="1277"/>
      <c r="CH54" s="1277"/>
      <c r="CI54" s="1277"/>
      <c r="CJ54" s="1277"/>
      <c r="CK54" s="1277"/>
      <c r="CL54" s="1277"/>
      <c r="CM54" s="1277"/>
      <c r="CN54" s="1277"/>
      <c r="CO54" s="1277"/>
      <c r="CP54" s="1277"/>
      <c r="CQ54" s="1277"/>
      <c r="CR54" s="1277"/>
      <c r="CS54" s="1277"/>
      <c r="CT54" s="1277"/>
      <c r="CU54" s="1277"/>
      <c r="CV54" s="1277"/>
      <c r="CW54" s="1277"/>
      <c r="CX54" s="1277"/>
      <c r="CY54" s="1277"/>
      <c r="CZ54" s="1277"/>
      <c r="DA54" s="1277"/>
      <c r="DB54" s="1277"/>
      <c r="DC54" s="1277"/>
    </row>
    <row r="55" spans="1:109" ht="13.5" x14ac:dyDescent="0.15">
      <c r="A55" s="381"/>
      <c r="B55" s="366"/>
      <c r="G55" s="1279"/>
      <c r="H55" s="1279"/>
      <c r="I55" s="1279"/>
      <c r="J55" s="1279"/>
      <c r="K55" s="1278"/>
      <c r="L55" s="1278"/>
      <c r="M55" s="1278"/>
      <c r="N55" s="1278"/>
      <c r="AN55" s="1283" t="s">
        <v>588</v>
      </c>
      <c r="AO55" s="1283"/>
      <c r="AP55" s="1283"/>
      <c r="AQ55" s="1283"/>
      <c r="AR55" s="1283"/>
      <c r="AS55" s="1283"/>
      <c r="AT55" s="1283"/>
      <c r="AU55" s="1283"/>
      <c r="AV55" s="1283"/>
      <c r="AW55" s="1283"/>
      <c r="AX55" s="1283"/>
      <c r="AY55" s="1283"/>
      <c r="AZ55" s="1283"/>
      <c r="BA55" s="1283"/>
      <c r="BB55" s="1276" t="s">
        <v>587</v>
      </c>
      <c r="BC55" s="1276"/>
      <c r="BD55" s="1276"/>
      <c r="BE55" s="1276"/>
      <c r="BF55" s="1276"/>
      <c r="BG55" s="1276"/>
      <c r="BH55" s="1276"/>
      <c r="BI55" s="1276"/>
      <c r="BJ55" s="1276"/>
      <c r="BK55" s="1276"/>
      <c r="BL55" s="1276"/>
      <c r="BM55" s="1276"/>
      <c r="BN55" s="1276"/>
      <c r="BO55" s="1276"/>
      <c r="BP55" s="1289"/>
      <c r="BQ55" s="1277"/>
      <c r="BR55" s="1277"/>
      <c r="BS55" s="1277"/>
      <c r="BT55" s="1277"/>
      <c r="BU55" s="1277"/>
      <c r="BV55" s="1277"/>
      <c r="BW55" s="1277"/>
      <c r="BX55" s="1289"/>
      <c r="BY55" s="1277"/>
      <c r="BZ55" s="1277"/>
      <c r="CA55" s="1277"/>
      <c r="CB55" s="1277"/>
      <c r="CC55" s="1277"/>
      <c r="CD55" s="1277"/>
      <c r="CE55" s="1277"/>
      <c r="CF55" s="1277">
        <v>0</v>
      </c>
      <c r="CG55" s="1277"/>
      <c r="CH55" s="1277"/>
      <c r="CI55" s="1277"/>
      <c r="CJ55" s="1277"/>
      <c r="CK55" s="1277"/>
      <c r="CL55" s="1277"/>
      <c r="CM55" s="1277"/>
      <c r="CN55" s="1277">
        <v>0</v>
      </c>
      <c r="CO55" s="1277"/>
      <c r="CP55" s="1277"/>
      <c r="CQ55" s="1277"/>
      <c r="CR55" s="1277"/>
      <c r="CS55" s="1277"/>
      <c r="CT55" s="1277"/>
      <c r="CU55" s="1277"/>
      <c r="CV55" s="1277">
        <v>0</v>
      </c>
      <c r="CW55" s="1277"/>
      <c r="CX55" s="1277"/>
      <c r="CY55" s="1277"/>
      <c r="CZ55" s="1277"/>
      <c r="DA55" s="1277"/>
      <c r="DB55" s="1277"/>
      <c r="DC55" s="1277"/>
    </row>
    <row r="56" spans="1:109" ht="13.5" x14ac:dyDescent="0.15">
      <c r="A56" s="381"/>
      <c r="B56" s="366"/>
      <c r="G56" s="1279"/>
      <c r="H56" s="1279"/>
      <c r="I56" s="1279"/>
      <c r="J56" s="1279"/>
      <c r="K56" s="1278"/>
      <c r="L56" s="1278"/>
      <c r="M56" s="1278"/>
      <c r="N56" s="1278"/>
      <c r="AN56" s="1283"/>
      <c r="AO56" s="1283"/>
      <c r="AP56" s="1283"/>
      <c r="AQ56" s="1283"/>
      <c r="AR56" s="1283"/>
      <c r="AS56" s="1283"/>
      <c r="AT56" s="1283"/>
      <c r="AU56" s="1283"/>
      <c r="AV56" s="1283"/>
      <c r="AW56" s="1283"/>
      <c r="AX56" s="1283"/>
      <c r="AY56" s="1283"/>
      <c r="AZ56" s="1283"/>
      <c r="BA56" s="1283"/>
      <c r="BB56" s="1276"/>
      <c r="BC56" s="1276"/>
      <c r="BD56" s="1276"/>
      <c r="BE56" s="1276"/>
      <c r="BF56" s="1276"/>
      <c r="BG56" s="1276"/>
      <c r="BH56" s="1276"/>
      <c r="BI56" s="1276"/>
      <c r="BJ56" s="1276"/>
      <c r="BK56" s="1276"/>
      <c r="BL56" s="1276"/>
      <c r="BM56" s="1276"/>
      <c r="BN56" s="1276"/>
      <c r="BO56" s="1276"/>
      <c r="BP56" s="1277"/>
      <c r="BQ56" s="1277"/>
      <c r="BR56" s="1277"/>
      <c r="BS56" s="1277"/>
      <c r="BT56" s="1277"/>
      <c r="BU56" s="1277"/>
      <c r="BV56" s="1277"/>
      <c r="BW56" s="1277"/>
      <c r="BX56" s="1277"/>
      <c r="BY56" s="1277"/>
      <c r="BZ56" s="1277"/>
      <c r="CA56" s="1277"/>
      <c r="CB56" s="1277"/>
      <c r="CC56" s="1277"/>
      <c r="CD56" s="1277"/>
      <c r="CE56" s="1277"/>
      <c r="CF56" s="1277"/>
      <c r="CG56" s="1277"/>
      <c r="CH56" s="1277"/>
      <c r="CI56" s="1277"/>
      <c r="CJ56" s="1277"/>
      <c r="CK56" s="1277"/>
      <c r="CL56" s="1277"/>
      <c r="CM56" s="1277"/>
      <c r="CN56" s="1277"/>
      <c r="CO56" s="1277"/>
      <c r="CP56" s="1277"/>
      <c r="CQ56" s="1277"/>
      <c r="CR56" s="1277"/>
      <c r="CS56" s="1277"/>
      <c r="CT56" s="1277"/>
      <c r="CU56" s="1277"/>
      <c r="CV56" s="1277"/>
      <c r="CW56" s="1277"/>
      <c r="CX56" s="1277"/>
      <c r="CY56" s="1277"/>
      <c r="CZ56" s="1277"/>
      <c r="DA56" s="1277"/>
      <c r="DB56" s="1277"/>
      <c r="DC56" s="1277"/>
    </row>
    <row r="57" spans="1:109" s="381" customFormat="1" ht="13.5" x14ac:dyDescent="0.15">
      <c r="B57" s="387"/>
      <c r="G57" s="1279"/>
      <c r="H57" s="1279"/>
      <c r="I57" s="1281"/>
      <c r="J57" s="1281"/>
      <c r="K57" s="1278"/>
      <c r="L57" s="1278"/>
      <c r="M57" s="1278"/>
      <c r="N57" s="1278"/>
      <c r="AM57" s="365"/>
      <c r="AN57" s="1283"/>
      <c r="AO57" s="1283"/>
      <c r="AP57" s="1283"/>
      <c r="AQ57" s="1283"/>
      <c r="AR57" s="1283"/>
      <c r="AS57" s="1283"/>
      <c r="AT57" s="1283"/>
      <c r="AU57" s="1283"/>
      <c r="AV57" s="1283"/>
      <c r="AW57" s="1283"/>
      <c r="AX57" s="1283"/>
      <c r="AY57" s="1283"/>
      <c r="AZ57" s="1283"/>
      <c r="BA57" s="1283"/>
      <c r="BB57" s="1276" t="s">
        <v>593</v>
      </c>
      <c r="BC57" s="1276"/>
      <c r="BD57" s="1276"/>
      <c r="BE57" s="1276"/>
      <c r="BF57" s="1276"/>
      <c r="BG57" s="1276"/>
      <c r="BH57" s="1276"/>
      <c r="BI57" s="1276"/>
      <c r="BJ57" s="1276"/>
      <c r="BK57" s="1276"/>
      <c r="BL57" s="1276"/>
      <c r="BM57" s="1276"/>
      <c r="BN57" s="1276"/>
      <c r="BO57" s="1276"/>
      <c r="BP57" s="1289"/>
      <c r="BQ57" s="1277"/>
      <c r="BR57" s="1277"/>
      <c r="BS57" s="1277"/>
      <c r="BT57" s="1277"/>
      <c r="BU57" s="1277"/>
      <c r="BV57" s="1277"/>
      <c r="BW57" s="1277"/>
      <c r="BX57" s="1289"/>
      <c r="BY57" s="1277"/>
      <c r="BZ57" s="1277"/>
      <c r="CA57" s="1277"/>
      <c r="CB57" s="1277"/>
      <c r="CC57" s="1277"/>
      <c r="CD57" s="1277"/>
      <c r="CE57" s="1277"/>
      <c r="CF57" s="1277">
        <v>57.1</v>
      </c>
      <c r="CG57" s="1277"/>
      <c r="CH57" s="1277"/>
      <c r="CI57" s="1277"/>
      <c r="CJ57" s="1277"/>
      <c r="CK57" s="1277"/>
      <c r="CL57" s="1277"/>
      <c r="CM57" s="1277"/>
      <c r="CN57" s="1277">
        <v>57.9</v>
      </c>
      <c r="CO57" s="1277"/>
      <c r="CP57" s="1277"/>
      <c r="CQ57" s="1277"/>
      <c r="CR57" s="1277"/>
      <c r="CS57" s="1277"/>
      <c r="CT57" s="1277"/>
      <c r="CU57" s="1277"/>
      <c r="CV57" s="1277">
        <v>58.3</v>
      </c>
      <c r="CW57" s="1277"/>
      <c r="CX57" s="1277"/>
      <c r="CY57" s="1277"/>
      <c r="CZ57" s="1277"/>
      <c r="DA57" s="1277"/>
      <c r="DB57" s="1277"/>
      <c r="DC57" s="1277"/>
      <c r="DD57" s="392"/>
      <c r="DE57" s="387"/>
    </row>
    <row r="58" spans="1:109" s="381" customFormat="1" ht="13.5" x14ac:dyDescent="0.15">
      <c r="A58" s="365"/>
      <c r="B58" s="387"/>
      <c r="G58" s="1279"/>
      <c r="H58" s="1279"/>
      <c r="I58" s="1281"/>
      <c r="J58" s="1281"/>
      <c r="K58" s="1278"/>
      <c r="L58" s="1278"/>
      <c r="M58" s="1278"/>
      <c r="N58" s="1278"/>
      <c r="AM58" s="365"/>
      <c r="AN58" s="1283"/>
      <c r="AO58" s="1283"/>
      <c r="AP58" s="1283"/>
      <c r="AQ58" s="1283"/>
      <c r="AR58" s="1283"/>
      <c r="AS58" s="1283"/>
      <c r="AT58" s="1283"/>
      <c r="AU58" s="1283"/>
      <c r="AV58" s="1283"/>
      <c r="AW58" s="1283"/>
      <c r="AX58" s="1283"/>
      <c r="AY58" s="1283"/>
      <c r="AZ58" s="1283"/>
      <c r="BA58" s="1283"/>
      <c r="BB58" s="1276"/>
      <c r="BC58" s="1276"/>
      <c r="BD58" s="1276"/>
      <c r="BE58" s="1276"/>
      <c r="BF58" s="1276"/>
      <c r="BG58" s="1276"/>
      <c r="BH58" s="1276"/>
      <c r="BI58" s="1276"/>
      <c r="BJ58" s="1276"/>
      <c r="BK58" s="1276"/>
      <c r="BL58" s="1276"/>
      <c r="BM58" s="1276"/>
      <c r="BN58" s="1276"/>
      <c r="BO58" s="1276"/>
      <c r="BP58" s="1277"/>
      <c r="BQ58" s="1277"/>
      <c r="BR58" s="1277"/>
      <c r="BS58" s="1277"/>
      <c r="BT58" s="1277"/>
      <c r="BU58" s="1277"/>
      <c r="BV58" s="1277"/>
      <c r="BW58" s="1277"/>
      <c r="BX58" s="1277"/>
      <c r="BY58" s="1277"/>
      <c r="BZ58" s="1277"/>
      <c r="CA58" s="1277"/>
      <c r="CB58" s="1277"/>
      <c r="CC58" s="1277"/>
      <c r="CD58" s="1277"/>
      <c r="CE58" s="1277"/>
      <c r="CF58" s="1277"/>
      <c r="CG58" s="1277"/>
      <c r="CH58" s="1277"/>
      <c r="CI58" s="1277"/>
      <c r="CJ58" s="1277"/>
      <c r="CK58" s="1277"/>
      <c r="CL58" s="1277"/>
      <c r="CM58" s="1277"/>
      <c r="CN58" s="1277"/>
      <c r="CO58" s="1277"/>
      <c r="CP58" s="1277"/>
      <c r="CQ58" s="1277"/>
      <c r="CR58" s="1277"/>
      <c r="CS58" s="1277"/>
      <c r="CT58" s="1277"/>
      <c r="CU58" s="1277"/>
      <c r="CV58" s="1277"/>
      <c r="CW58" s="1277"/>
      <c r="CX58" s="1277"/>
      <c r="CY58" s="1277"/>
      <c r="CZ58" s="1277"/>
      <c r="DA58" s="1277"/>
      <c r="DB58" s="1277"/>
      <c r="DC58" s="1277"/>
      <c r="DD58" s="392"/>
      <c r="DE58" s="387"/>
    </row>
    <row r="59" spans="1:109" s="381" customFormat="1" ht="13.5" x14ac:dyDescent="0.15">
      <c r="A59" s="365"/>
      <c r="B59" s="387"/>
      <c r="K59" s="393"/>
      <c r="L59" s="393"/>
      <c r="M59" s="393"/>
      <c r="N59" s="393"/>
      <c r="AQ59" s="393"/>
      <c r="AR59" s="393"/>
      <c r="AS59" s="393"/>
      <c r="AT59" s="393"/>
      <c r="BC59" s="393"/>
      <c r="BD59" s="393"/>
      <c r="BE59" s="393"/>
      <c r="BF59" s="393"/>
      <c r="BO59" s="393"/>
      <c r="BP59" s="393"/>
      <c r="BQ59" s="393"/>
      <c r="BR59" s="393"/>
      <c r="CA59" s="393"/>
      <c r="CB59" s="393"/>
      <c r="CC59" s="393"/>
      <c r="CD59" s="393"/>
      <c r="CM59" s="393"/>
      <c r="CN59" s="393"/>
      <c r="CO59" s="393"/>
      <c r="CP59" s="393"/>
      <c r="CY59" s="393"/>
      <c r="CZ59" s="393"/>
      <c r="DA59" s="393"/>
      <c r="DB59" s="393"/>
      <c r="DC59" s="393"/>
      <c r="DD59" s="392"/>
      <c r="DE59" s="387"/>
    </row>
    <row r="60" spans="1:109" s="381" customFormat="1" ht="13.5" x14ac:dyDescent="0.15">
      <c r="A60" s="365"/>
      <c r="B60" s="387"/>
      <c r="K60" s="393"/>
      <c r="L60" s="393"/>
      <c r="M60" s="393"/>
      <c r="N60" s="393"/>
      <c r="AQ60" s="393"/>
      <c r="AR60" s="393"/>
      <c r="AS60" s="393"/>
      <c r="AT60" s="393"/>
      <c r="BC60" s="393"/>
      <c r="BD60" s="393"/>
      <c r="BE60" s="393"/>
      <c r="BF60" s="393"/>
      <c r="BO60" s="393"/>
      <c r="BP60" s="393"/>
      <c r="BQ60" s="393"/>
      <c r="BR60" s="393"/>
      <c r="CA60" s="393"/>
      <c r="CB60" s="393"/>
      <c r="CC60" s="393"/>
      <c r="CD60" s="393"/>
      <c r="CM60" s="393"/>
      <c r="CN60" s="393"/>
      <c r="CO60" s="393"/>
      <c r="CP60" s="393"/>
      <c r="CY60" s="393"/>
      <c r="CZ60" s="393"/>
      <c r="DA60" s="393"/>
      <c r="DB60" s="393"/>
      <c r="DC60" s="393"/>
      <c r="DD60" s="392"/>
      <c r="DE60" s="387"/>
    </row>
    <row r="61" spans="1:109" s="381" customFormat="1" ht="13.5" x14ac:dyDescent="0.15">
      <c r="A61" s="365"/>
      <c r="B61" s="391"/>
      <c r="C61" s="390"/>
      <c r="D61" s="390"/>
      <c r="E61" s="390"/>
      <c r="F61" s="390"/>
      <c r="G61" s="390"/>
      <c r="H61" s="390"/>
      <c r="I61" s="390"/>
      <c r="J61" s="390"/>
      <c r="K61" s="390"/>
      <c r="L61" s="390"/>
      <c r="M61" s="389"/>
      <c r="N61" s="389"/>
      <c r="O61" s="390"/>
      <c r="P61" s="390"/>
      <c r="Q61" s="390"/>
      <c r="R61" s="390"/>
      <c r="S61" s="390"/>
      <c r="T61" s="390"/>
      <c r="U61" s="390"/>
      <c r="V61" s="390"/>
      <c r="W61" s="390"/>
      <c r="X61" s="390"/>
      <c r="Y61" s="390"/>
      <c r="Z61" s="390"/>
      <c r="AA61" s="390"/>
      <c r="AB61" s="390"/>
      <c r="AC61" s="390"/>
      <c r="AD61" s="390"/>
      <c r="AE61" s="390"/>
      <c r="AF61" s="390"/>
      <c r="AG61" s="390"/>
      <c r="AH61" s="390"/>
      <c r="AI61" s="390"/>
      <c r="AJ61" s="390"/>
      <c r="AK61" s="390"/>
      <c r="AL61" s="390"/>
      <c r="AM61" s="390"/>
      <c r="AN61" s="390"/>
      <c r="AO61" s="390"/>
      <c r="AP61" s="390"/>
      <c r="AQ61" s="390"/>
      <c r="AR61" s="390"/>
      <c r="AS61" s="389"/>
      <c r="AT61" s="389"/>
      <c r="AU61" s="390"/>
      <c r="AV61" s="390"/>
      <c r="AW61" s="390"/>
      <c r="AX61" s="390"/>
      <c r="AY61" s="390"/>
      <c r="AZ61" s="390"/>
      <c r="BA61" s="390"/>
      <c r="BB61" s="390"/>
      <c r="BC61" s="390"/>
      <c r="BD61" s="390"/>
      <c r="BE61" s="389"/>
      <c r="BF61" s="389"/>
      <c r="BG61" s="390"/>
      <c r="BH61" s="390"/>
      <c r="BI61" s="390"/>
      <c r="BJ61" s="390"/>
      <c r="BK61" s="390"/>
      <c r="BL61" s="390"/>
      <c r="BM61" s="390"/>
      <c r="BN61" s="390"/>
      <c r="BO61" s="390"/>
      <c r="BP61" s="390"/>
      <c r="BQ61" s="389"/>
      <c r="BR61" s="389"/>
      <c r="BS61" s="390"/>
      <c r="BT61" s="390"/>
      <c r="BU61" s="390"/>
      <c r="BV61" s="390"/>
      <c r="BW61" s="390"/>
      <c r="BX61" s="390"/>
      <c r="BY61" s="390"/>
      <c r="BZ61" s="390"/>
      <c r="CA61" s="390"/>
      <c r="CB61" s="390"/>
      <c r="CC61" s="389"/>
      <c r="CD61" s="389"/>
      <c r="CE61" s="390"/>
      <c r="CF61" s="390"/>
      <c r="CG61" s="390"/>
      <c r="CH61" s="390"/>
      <c r="CI61" s="390"/>
      <c r="CJ61" s="390"/>
      <c r="CK61" s="390"/>
      <c r="CL61" s="390"/>
      <c r="CM61" s="390"/>
      <c r="CN61" s="390"/>
      <c r="CO61" s="389"/>
      <c r="CP61" s="389"/>
      <c r="CQ61" s="390"/>
      <c r="CR61" s="390"/>
      <c r="CS61" s="390"/>
      <c r="CT61" s="390"/>
      <c r="CU61" s="390"/>
      <c r="CV61" s="390"/>
      <c r="CW61" s="390"/>
      <c r="CX61" s="390"/>
      <c r="CY61" s="390"/>
      <c r="CZ61" s="390"/>
      <c r="DA61" s="389"/>
      <c r="DB61" s="389"/>
      <c r="DC61" s="389"/>
      <c r="DD61" s="388"/>
      <c r="DE61" s="387"/>
    </row>
    <row r="62" spans="1:109" ht="13.5" x14ac:dyDescent="0.15">
      <c r="B62" s="386"/>
      <c r="C62" s="386"/>
      <c r="D62" s="386"/>
      <c r="E62" s="386"/>
      <c r="F62" s="386"/>
      <c r="G62" s="386"/>
      <c r="H62" s="386"/>
      <c r="I62" s="386"/>
      <c r="J62" s="386"/>
      <c r="K62" s="386"/>
      <c r="L62" s="386"/>
      <c r="M62" s="386"/>
      <c r="N62" s="386"/>
      <c r="O62" s="386"/>
      <c r="P62" s="386"/>
      <c r="Q62" s="386"/>
      <c r="R62" s="386"/>
      <c r="S62" s="386"/>
      <c r="T62" s="386"/>
      <c r="U62" s="386"/>
      <c r="V62" s="386"/>
      <c r="W62" s="386"/>
      <c r="X62" s="386"/>
      <c r="Y62" s="386"/>
      <c r="Z62" s="386"/>
      <c r="AA62" s="386"/>
      <c r="AB62" s="386"/>
      <c r="AC62" s="386"/>
      <c r="AD62" s="386"/>
      <c r="AE62" s="386"/>
      <c r="AF62" s="386"/>
      <c r="AG62" s="386"/>
      <c r="AH62" s="386"/>
      <c r="AI62" s="386"/>
      <c r="AJ62" s="386"/>
      <c r="AK62" s="386"/>
      <c r="AL62" s="386"/>
      <c r="AM62" s="386"/>
      <c r="AN62" s="386"/>
      <c r="AO62" s="386"/>
      <c r="AP62" s="386"/>
      <c r="AQ62" s="386"/>
      <c r="AR62" s="386"/>
      <c r="AS62" s="386"/>
      <c r="AT62" s="386"/>
      <c r="AU62" s="386"/>
      <c r="AV62" s="386"/>
      <c r="AW62" s="386"/>
      <c r="AX62" s="386"/>
      <c r="AY62" s="386"/>
      <c r="AZ62" s="386"/>
      <c r="BA62" s="386"/>
      <c r="BB62" s="386"/>
      <c r="BC62" s="386"/>
      <c r="BD62" s="386"/>
      <c r="BE62" s="386"/>
      <c r="BF62" s="386"/>
      <c r="BG62" s="386"/>
      <c r="BH62" s="386"/>
      <c r="BI62" s="386"/>
      <c r="BJ62" s="386"/>
      <c r="BK62" s="386"/>
      <c r="BL62" s="386"/>
      <c r="BM62" s="386"/>
      <c r="BN62" s="386"/>
      <c r="BO62" s="386"/>
      <c r="BP62" s="386"/>
      <c r="BQ62" s="386"/>
      <c r="BR62" s="386"/>
      <c r="BS62" s="386"/>
      <c r="BT62" s="386"/>
      <c r="BU62" s="386"/>
      <c r="BV62" s="386"/>
      <c r="BW62" s="386"/>
      <c r="BX62" s="386"/>
      <c r="BY62" s="386"/>
      <c r="BZ62" s="386"/>
      <c r="CA62" s="386"/>
      <c r="CB62" s="386"/>
      <c r="CC62" s="386"/>
      <c r="CD62" s="386"/>
      <c r="CE62" s="386"/>
      <c r="CF62" s="386"/>
      <c r="CG62" s="386"/>
      <c r="CH62" s="386"/>
      <c r="CI62" s="386"/>
      <c r="CJ62" s="386"/>
      <c r="CK62" s="386"/>
      <c r="CL62" s="386"/>
      <c r="CM62" s="386"/>
      <c r="CN62" s="386"/>
      <c r="CO62" s="386"/>
      <c r="CP62" s="386"/>
      <c r="CQ62" s="386"/>
      <c r="CR62" s="386"/>
      <c r="CS62" s="386"/>
      <c r="CT62" s="386"/>
      <c r="CU62" s="386"/>
      <c r="CV62" s="386"/>
      <c r="CW62" s="386"/>
      <c r="CX62" s="386"/>
      <c r="CY62" s="386"/>
      <c r="CZ62" s="386"/>
      <c r="DA62" s="386"/>
      <c r="DB62" s="386"/>
      <c r="DC62" s="386"/>
      <c r="DD62" s="386"/>
      <c r="DE62" s="365"/>
    </row>
    <row r="63" spans="1:109" ht="17.25" x14ac:dyDescent="0.15">
      <c r="B63" s="385" t="s">
        <v>592</v>
      </c>
    </row>
    <row r="64" spans="1:109" ht="13.5" x14ac:dyDescent="0.15">
      <c r="B64" s="366"/>
      <c r="G64" s="382"/>
      <c r="I64" s="384"/>
      <c r="J64" s="384"/>
      <c r="K64" s="384"/>
      <c r="L64" s="384"/>
      <c r="M64" s="384"/>
      <c r="N64" s="383"/>
      <c r="AM64" s="382"/>
      <c r="AN64" s="382" t="s">
        <v>591</v>
      </c>
      <c r="AP64" s="381"/>
      <c r="AQ64" s="381"/>
      <c r="AR64" s="381"/>
      <c r="AY64" s="382"/>
      <c r="BA64" s="381"/>
      <c r="BB64" s="381"/>
      <c r="BC64" s="381"/>
      <c r="BK64" s="382"/>
      <c r="BM64" s="381"/>
      <c r="BN64" s="381"/>
      <c r="BO64" s="381"/>
      <c r="BW64" s="382"/>
      <c r="BY64" s="381"/>
      <c r="BZ64" s="381"/>
      <c r="CA64" s="381"/>
      <c r="CI64" s="382"/>
      <c r="CK64" s="381"/>
      <c r="CL64" s="381"/>
      <c r="CM64" s="381"/>
      <c r="CU64" s="382"/>
      <c r="CW64" s="381"/>
      <c r="CX64" s="381"/>
      <c r="CY64" s="381"/>
    </row>
    <row r="65" spans="2:107" ht="13.5" x14ac:dyDescent="0.15">
      <c r="B65" s="366"/>
      <c r="AN65" s="1290" t="s">
        <v>598</v>
      </c>
      <c r="AO65" s="1291"/>
      <c r="AP65" s="1291"/>
      <c r="AQ65" s="1291"/>
      <c r="AR65" s="1291"/>
      <c r="AS65" s="1291"/>
      <c r="AT65" s="1291"/>
      <c r="AU65" s="1291"/>
      <c r="AV65" s="1291"/>
      <c r="AW65" s="1291"/>
      <c r="AX65" s="1291"/>
      <c r="AY65" s="1291"/>
      <c r="AZ65" s="1291"/>
      <c r="BA65" s="1291"/>
      <c r="BB65" s="1291"/>
      <c r="BC65" s="1291"/>
      <c r="BD65" s="1291"/>
      <c r="BE65" s="1291"/>
      <c r="BF65" s="1291"/>
      <c r="BG65" s="1291"/>
      <c r="BH65" s="1291"/>
      <c r="BI65" s="1291"/>
      <c r="BJ65" s="1291"/>
      <c r="BK65" s="1291"/>
      <c r="BL65" s="1291"/>
      <c r="BM65" s="1291"/>
      <c r="BN65" s="1291"/>
      <c r="BO65" s="1291"/>
      <c r="BP65" s="1291"/>
      <c r="BQ65" s="1291"/>
      <c r="BR65" s="1291"/>
      <c r="BS65" s="1291"/>
      <c r="BT65" s="1291"/>
      <c r="BU65" s="1291"/>
      <c r="BV65" s="1291"/>
      <c r="BW65" s="1291"/>
      <c r="BX65" s="1291"/>
      <c r="BY65" s="1291"/>
      <c r="BZ65" s="1291"/>
      <c r="CA65" s="1291"/>
      <c r="CB65" s="1291"/>
      <c r="CC65" s="1291"/>
      <c r="CD65" s="1291"/>
      <c r="CE65" s="1291"/>
      <c r="CF65" s="1291"/>
      <c r="CG65" s="1291"/>
      <c r="CH65" s="1291"/>
      <c r="CI65" s="1291"/>
      <c r="CJ65" s="1291"/>
      <c r="CK65" s="1291"/>
      <c r="CL65" s="1291"/>
      <c r="CM65" s="1291"/>
      <c r="CN65" s="1291"/>
      <c r="CO65" s="1291"/>
      <c r="CP65" s="1291"/>
      <c r="CQ65" s="1291"/>
      <c r="CR65" s="1291"/>
      <c r="CS65" s="1291"/>
      <c r="CT65" s="1291"/>
      <c r="CU65" s="1291"/>
      <c r="CV65" s="1291"/>
      <c r="CW65" s="1291"/>
      <c r="CX65" s="1291"/>
      <c r="CY65" s="1291"/>
      <c r="CZ65" s="1291"/>
      <c r="DA65" s="1291"/>
      <c r="DB65" s="1291"/>
      <c r="DC65" s="1292"/>
    </row>
    <row r="66" spans="2:107" ht="13.5" x14ac:dyDescent="0.15">
      <c r="B66" s="366"/>
      <c r="AN66" s="1293"/>
      <c r="AO66" s="1294"/>
      <c r="AP66" s="1294"/>
      <c r="AQ66" s="1294"/>
      <c r="AR66" s="1294"/>
      <c r="AS66" s="1294"/>
      <c r="AT66" s="1294"/>
      <c r="AU66" s="1294"/>
      <c r="AV66" s="1294"/>
      <c r="AW66" s="1294"/>
      <c r="AX66" s="1294"/>
      <c r="AY66" s="1294"/>
      <c r="AZ66" s="1294"/>
      <c r="BA66" s="1294"/>
      <c r="BB66" s="1294"/>
      <c r="BC66" s="1294"/>
      <c r="BD66" s="1294"/>
      <c r="BE66" s="1294"/>
      <c r="BF66" s="1294"/>
      <c r="BG66" s="1294"/>
      <c r="BH66" s="1294"/>
      <c r="BI66" s="1294"/>
      <c r="BJ66" s="1294"/>
      <c r="BK66" s="1294"/>
      <c r="BL66" s="1294"/>
      <c r="BM66" s="1294"/>
      <c r="BN66" s="1294"/>
      <c r="BO66" s="1294"/>
      <c r="BP66" s="1294"/>
      <c r="BQ66" s="1294"/>
      <c r="BR66" s="1294"/>
      <c r="BS66" s="1294"/>
      <c r="BT66" s="1294"/>
      <c r="BU66" s="1294"/>
      <c r="BV66" s="1294"/>
      <c r="BW66" s="1294"/>
      <c r="BX66" s="1294"/>
      <c r="BY66" s="1294"/>
      <c r="BZ66" s="1294"/>
      <c r="CA66" s="1294"/>
      <c r="CB66" s="1294"/>
      <c r="CC66" s="1294"/>
      <c r="CD66" s="1294"/>
      <c r="CE66" s="1294"/>
      <c r="CF66" s="1294"/>
      <c r="CG66" s="1294"/>
      <c r="CH66" s="1294"/>
      <c r="CI66" s="1294"/>
      <c r="CJ66" s="1294"/>
      <c r="CK66" s="1294"/>
      <c r="CL66" s="1294"/>
      <c r="CM66" s="1294"/>
      <c r="CN66" s="1294"/>
      <c r="CO66" s="1294"/>
      <c r="CP66" s="1294"/>
      <c r="CQ66" s="1294"/>
      <c r="CR66" s="1294"/>
      <c r="CS66" s="1294"/>
      <c r="CT66" s="1294"/>
      <c r="CU66" s="1294"/>
      <c r="CV66" s="1294"/>
      <c r="CW66" s="1294"/>
      <c r="CX66" s="1294"/>
      <c r="CY66" s="1294"/>
      <c r="CZ66" s="1294"/>
      <c r="DA66" s="1294"/>
      <c r="DB66" s="1294"/>
      <c r="DC66" s="1295"/>
    </row>
    <row r="67" spans="2:107" ht="13.5" x14ac:dyDescent="0.15">
      <c r="B67" s="366"/>
      <c r="AN67" s="1293"/>
      <c r="AO67" s="1294"/>
      <c r="AP67" s="1294"/>
      <c r="AQ67" s="1294"/>
      <c r="AR67" s="1294"/>
      <c r="AS67" s="1294"/>
      <c r="AT67" s="1294"/>
      <c r="AU67" s="1294"/>
      <c r="AV67" s="1294"/>
      <c r="AW67" s="1294"/>
      <c r="AX67" s="1294"/>
      <c r="AY67" s="1294"/>
      <c r="AZ67" s="1294"/>
      <c r="BA67" s="1294"/>
      <c r="BB67" s="1294"/>
      <c r="BC67" s="1294"/>
      <c r="BD67" s="1294"/>
      <c r="BE67" s="1294"/>
      <c r="BF67" s="1294"/>
      <c r="BG67" s="1294"/>
      <c r="BH67" s="1294"/>
      <c r="BI67" s="1294"/>
      <c r="BJ67" s="1294"/>
      <c r="BK67" s="1294"/>
      <c r="BL67" s="1294"/>
      <c r="BM67" s="1294"/>
      <c r="BN67" s="1294"/>
      <c r="BO67" s="1294"/>
      <c r="BP67" s="1294"/>
      <c r="BQ67" s="1294"/>
      <c r="BR67" s="1294"/>
      <c r="BS67" s="1294"/>
      <c r="BT67" s="1294"/>
      <c r="BU67" s="1294"/>
      <c r="BV67" s="1294"/>
      <c r="BW67" s="1294"/>
      <c r="BX67" s="1294"/>
      <c r="BY67" s="1294"/>
      <c r="BZ67" s="1294"/>
      <c r="CA67" s="1294"/>
      <c r="CB67" s="1294"/>
      <c r="CC67" s="1294"/>
      <c r="CD67" s="1294"/>
      <c r="CE67" s="1294"/>
      <c r="CF67" s="1294"/>
      <c r="CG67" s="1294"/>
      <c r="CH67" s="1294"/>
      <c r="CI67" s="1294"/>
      <c r="CJ67" s="1294"/>
      <c r="CK67" s="1294"/>
      <c r="CL67" s="1294"/>
      <c r="CM67" s="1294"/>
      <c r="CN67" s="1294"/>
      <c r="CO67" s="1294"/>
      <c r="CP67" s="1294"/>
      <c r="CQ67" s="1294"/>
      <c r="CR67" s="1294"/>
      <c r="CS67" s="1294"/>
      <c r="CT67" s="1294"/>
      <c r="CU67" s="1294"/>
      <c r="CV67" s="1294"/>
      <c r="CW67" s="1294"/>
      <c r="CX67" s="1294"/>
      <c r="CY67" s="1294"/>
      <c r="CZ67" s="1294"/>
      <c r="DA67" s="1294"/>
      <c r="DB67" s="1294"/>
      <c r="DC67" s="1295"/>
    </row>
    <row r="68" spans="2:107" ht="13.5" x14ac:dyDescent="0.15">
      <c r="B68" s="366"/>
      <c r="AN68" s="1293"/>
      <c r="AO68" s="1294"/>
      <c r="AP68" s="1294"/>
      <c r="AQ68" s="1294"/>
      <c r="AR68" s="1294"/>
      <c r="AS68" s="1294"/>
      <c r="AT68" s="1294"/>
      <c r="AU68" s="1294"/>
      <c r="AV68" s="1294"/>
      <c r="AW68" s="1294"/>
      <c r="AX68" s="1294"/>
      <c r="AY68" s="1294"/>
      <c r="AZ68" s="1294"/>
      <c r="BA68" s="1294"/>
      <c r="BB68" s="1294"/>
      <c r="BC68" s="1294"/>
      <c r="BD68" s="1294"/>
      <c r="BE68" s="1294"/>
      <c r="BF68" s="1294"/>
      <c r="BG68" s="1294"/>
      <c r="BH68" s="1294"/>
      <c r="BI68" s="1294"/>
      <c r="BJ68" s="1294"/>
      <c r="BK68" s="1294"/>
      <c r="BL68" s="1294"/>
      <c r="BM68" s="1294"/>
      <c r="BN68" s="1294"/>
      <c r="BO68" s="1294"/>
      <c r="BP68" s="1294"/>
      <c r="BQ68" s="1294"/>
      <c r="BR68" s="1294"/>
      <c r="BS68" s="1294"/>
      <c r="BT68" s="1294"/>
      <c r="BU68" s="1294"/>
      <c r="BV68" s="1294"/>
      <c r="BW68" s="1294"/>
      <c r="BX68" s="1294"/>
      <c r="BY68" s="1294"/>
      <c r="BZ68" s="1294"/>
      <c r="CA68" s="1294"/>
      <c r="CB68" s="1294"/>
      <c r="CC68" s="1294"/>
      <c r="CD68" s="1294"/>
      <c r="CE68" s="1294"/>
      <c r="CF68" s="1294"/>
      <c r="CG68" s="1294"/>
      <c r="CH68" s="1294"/>
      <c r="CI68" s="1294"/>
      <c r="CJ68" s="1294"/>
      <c r="CK68" s="1294"/>
      <c r="CL68" s="1294"/>
      <c r="CM68" s="1294"/>
      <c r="CN68" s="1294"/>
      <c r="CO68" s="1294"/>
      <c r="CP68" s="1294"/>
      <c r="CQ68" s="1294"/>
      <c r="CR68" s="1294"/>
      <c r="CS68" s="1294"/>
      <c r="CT68" s="1294"/>
      <c r="CU68" s="1294"/>
      <c r="CV68" s="1294"/>
      <c r="CW68" s="1294"/>
      <c r="CX68" s="1294"/>
      <c r="CY68" s="1294"/>
      <c r="CZ68" s="1294"/>
      <c r="DA68" s="1294"/>
      <c r="DB68" s="1294"/>
      <c r="DC68" s="1295"/>
    </row>
    <row r="69" spans="2:107" ht="13.5" x14ac:dyDescent="0.15">
      <c r="B69" s="366"/>
      <c r="AN69" s="1296"/>
      <c r="AO69" s="1297"/>
      <c r="AP69" s="1297"/>
      <c r="AQ69" s="1297"/>
      <c r="AR69" s="1297"/>
      <c r="AS69" s="1297"/>
      <c r="AT69" s="1297"/>
      <c r="AU69" s="1297"/>
      <c r="AV69" s="1297"/>
      <c r="AW69" s="1297"/>
      <c r="AX69" s="1297"/>
      <c r="AY69" s="1297"/>
      <c r="AZ69" s="1297"/>
      <c r="BA69" s="1297"/>
      <c r="BB69" s="1297"/>
      <c r="BC69" s="1297"/>
      <c r="BD69" s="1297"/>
      <c r="BE69" s="1297"/>
      <c r="BF69" s="1297"/>
      <c r="BG69" s="1297"/>
      <c r="BH69" s="1297"/>
      <c r="BI69" s="1297"/>
      <c r="BJ69" s="1297"/>
      <c r="BK69" s="1297"/>
      <c r="BL69" s="1297"/>
      <c r="BM69" s="1297"/>
      <c r="BN69" s="1297"/>
      <c r="BO69" s="1297"/>
      <c r="BP69" s="1297"/>
      <c r="BQ69" s="1297"/>
      <c r="BR69" s="1297"/>
      <c r="BS69" s="1297"/>
      <c r="BT69" s="1297"/>
      <c r="BU69" s="1297"/>
      <c r="BV69" s="1297"/>
      <c r="BW69" s="1297"/>
      <c r="BX69" s="1297"/>
      <c r="BY69" s="1297"/>
      <c r="BZ69" s="1297"/>
      <c r="CA69" s="1297"/>
      <c r="CB69" s="1297"/>
      <c r="CC69" s="1297"/>
      <c r="CD69" s="1297"/>
      <c r="CE69" s="1297"/>
      <c r="CF69" s="1297"/>
      <c r="CG69" s="1297"/>
      <c r="CH69" s="1297"/>
      <c r="CI69" s="1297"/>
      <c r="CJ69" s="1297"/>
      <c r="CK69" s="1297"/>
      <c r="CL69" s="1297"/>
      <c r="CM69" s="1297"/>
      <c r="CN69" s="1297"/>
      <c r="CO69" s="1297"/>
      <c r="CP69" s="1297"/>
      <c r="CQ69" s="1297"/>
      <c r="CR69" s="1297"/>
      <c r="CS69" s="1297"/>
      <c r="CT69" s="1297"/>
      <c r="CU69" s="1297"/>
      <c r="CV69" s="1297"/>
      <c r="CW69" s="1297"/>
      <c r="CX69" s="1297"/>
      <c r="CY69" s="1297"/>
      <c r="CZ69" s="1297"/>
      <c r="DA69" s="1297"/>
      <c r="DB69" s="1297"/>
      <c r="DC69" s="1298"/>
    </row>
    <row r="70" spans="2:107" ht="13.5" x14ac:dyDescent="0.15">
      <c r="B70" s="366"/>
      <c r="H70" s="380"/>
      <c r="I70" s="380"/>
      <c r="J70" s="378"/>
      <c r="K70" s="378"/>
      <c r="L70" s="377"/>
      <c r="M70" s="378"/>
      <c r="N70" s="377"/>
      <c r="AN70" s="373"/>
      <c r="AO70" s="373"/>
      <c r="AP70" s="373"/>
      <c r="AZ70" s="373"/>
      <c r="BA70" s="373"/>
      <c r="BB70" s="373"/>
      <c r="BL70" s="373"/>
      <c r="BM70" s="373"/>
      <c r="BN70" s="373"/>
      <c r="BX70" s="373"/>
      <c r="BY70" s="373"/>
      <c r="BZ70" s="373"/>
      <c r="CJ70" s="373"/>
      <c r="CK70" s="373"/>
      <c r="CL70" s="373"/>
      <c r="CV70" s="373"/>
      <c r="CW70" s="373"/>
      <c r="CX70" s="373"/>
    </row>
    <row r="71" spans="2:107" ht="13.5" x14ac:dyDescent="0.15">
      <c r="B71" s="366"/>
      <c r="G71" s="376"/>
      <c r="I71" s="379"/>
      <c r="J71" s="378"/>
      <c r="K71" s="378"/>
      <c r="L71" s="377"/>
      <c r="M71" s="378"/>
      <c r="N71" s="377"/>
      <c r="AM71" s="376"/>
      <c r="AN71" s="365" t="s">
        <v>590</v>
      </c>
    </row>
    <row r="72" spans="2:107" ht="13.5" x14ac:dyDescent="0.15">
      <c r="B72" s="366"/>
      <c r="G72" s="1279"/>
      <c r="H72" s="1279"/>
      <c r="I72" s="1279"/>
      <c r="J72" s="1279"/>
      <c r="K72" s="375"/>
      <c r="L72" s="375"/>
      <c r="M72" s="374"/>
      <c r="N72" s="374"/>
      <c r="AN72" s="1284"/>
      <c r="AO72" s="1285"/>
      <c r="AP72" s="1285"/>
      <c r="AQ72" s="1285"/>
      <c r="AR72" s="1285"/>
      <c r="AS72" s="1285"/>
      <c r="AT72" s="1285"/>
      <c r="AU72" s="1285"/>
      <c r="AV72" s="1285"/>
      <c r="AW72" s="1285"/>
      <c r="AX72" s="1285"/>
      <c r="AY72" s="1285"/>
      <c r="AZ72" s="1285"/>
      <c r="BA72" s="1285"/>
      <c r="BB72" s="1285"/>
      <c r="BC72" s="1285"/>
      <c r="BD72" s="1285"/>
      <c r="BE72" s="1285"/>
      <c r="BF72" s="1285"/>
      <c r="BG72" s="1285"/>
      <c r="BH72" s="1285"/>
      <c r="BI72" s="1285"/>
      <c r="BJ72" s="1285"/>
      <c r="BK72" s="1285"/>
      <c r="BL72" s="1285"/>
      <c r="BM72" s="1285"/>
      <c r="BN72" s="1285"/>
      <c r="BO72" s="1286"/>
      <c r="BP72" s="1283" t="s">
        <v>552</v>
      </c>
      <c r="BQ72" s="1283"/>
      <c r="BR72" s="1283"/>
      <c r="BS72" s="1283"/>
      <c r="BT72" s="1283"/>
      <c r="BU72" s="1283"/>
      <c r="BV72" s="1283"/>
      <c r="BW72" s="1283"/>
      <c r="BX72" s="1283" t="s">
        <v>553</v>
      </c>
      <c r="BY72" s="1283"/>
      <c r="BZ72" s="1283"/>
      <c r="CA72" s="1283"/>
      <c r="CB72" s="1283"/>
      <c r="CC72" s="1283"/>
      <c r="CD72" s="1283"/>
      <c r="CE72" s="1283"/>
      <c r="CF72" s="1283" t="s">
        <v>554</v>
      </c>
      <c r="CG72" s="1283"/>
      <c r="CH72" s="1283"/>
      <c r="CI72" s="1283"/>
      <c r="CJ72" s="1283"/>
      <c r="CK72" s="1283"/>
      <c r="CL72" s="1283"/>
      <c r="CM72" s="1283"/>
      <c r="CN72" s="1283" t="s">
        <v>555</v>
      </c>
      <c r="CO72" s="1283"/>
      <c r="CP72" s="1283"/>
      <c r="CQ72" s="1283"/>
      <c r="CR72" s="1283"/>
      <c r="CS72" s="1283"/>
      <c r="CT72" s="1283"/>
      <c r="CU72" s="1283"/>
      <c r="CV72" s="1283" t="s">
        <v>556</v>
      </c>
      <c r="CW72" s="1283"/>
      <c r="CX72" s="1283"/>
      <c r="CY72" s="1283"/>
      <c r="CZ72" s="1283"/>
      <c r="DA72" s="1283"/>
      <c r="DB72" s="1283"/>
      <c r="DC72" s="1283"/>
    </row>
    <row r="73" spans="2:107" ht="13.5" x14ac:dyDescent="0.15">
      <c r="B73" s="366"/>
      <c r="G73" s="1287"/>
      <c r="H73" s="1287"/>
      <c r="I73" s="1287"/>
      <c r="J73" s="1287"/>
      <c r="K73" s="1280"/>
      <c r="L73" s="1280"/>
      <c r="M73" s="1280"/>
      <c r="N73" s="1280"/>
      <c r="AM73" s="373"/>
      <c r="AN73" s="1276" t="s">
        <v>589</v>
      </c>
      <c r="AO73" s="1276"/>
      <c r="AP73" s="1276"/>
      <c r="AQ73" s="1276"/>
      <c r="AR73" s="1276"/>
      <c r="AS73" s="1276"/>
      <c r="AT73" s="1276"/>
      <c r="AU73" s="1276"/>
      <c r="AV73" s="1276"/>
      <c r="AW73" s="1276"/>
      <c r="AX73" s="1276"/>
      <c r="AY73" s="1276"/>
      <c r="AZ73" s="1276"/>
      <c r="BA73" s="1276"/>
      <c r="BB73" s="1276" t="s">
        <v>587</v>
      </c>
      <c r="BC73" s="1276"/>
      <c r="BD73" s="1276"/>
      <c r="BE73" s="1276"/>
      <c r="BF73" s="1276"/>
      <c r="BG73" s="1276"/>
      <c r="BH73" s="1276"/>
      <c r="BI73" s="1276"/>
      <c r="BJ73" s="1276"/>
      <c r="BK73" s="1276"/>
      <c r="BL73" s="1276"/>
      <c r="BM73" s="1276"/>
      <c r="BN73" s="1276"/>
      <c r="BO73" s="1276"/>
      <c r="BP73" s="1277"/>
      <c r="BQ73" s="1277"/>
      <c r="BR73" s="1277"/>
      <c r="BS73" s="1277"/>
      <c r="BT73" s="1277"/>
      <c r="BU73" s="1277"/>
      <c r="BV73" s="1277"/>
      <c r="BW73" s="1277"/>
      <c r="BX73" s="1277"/>
      <c r="BY73" s="1277"/>
      <c r="BZ73" s="1277"/>
      <c r="CA73" s="1277"/>
      <c r="CB73" s="1277"/>
      <c r="CC73" s="1277"/>
      <c r="CD73" s="1277"/>
      <c r="CE73" s="1277"/>
      <c r="CF73" s="1277"/>
      <c r="CG73" s="1277"/>
      <c r="CH73" s="1277"/>
      <c r="CI73" s="1277"/>
      <c r="CJ73" s="1277"/>
      <c r="CK73" s="1277"/>
      <c r="CL73" s="1277"/>
      <c r="CM73" s="1277"/>
      <c r="CN73" s="1277"/>
      <c r="CO73" s="1277"/>
      <c r="CP73" s="1277"/>
      <c r="CQ73" s="1277"/>
      <c r="CR73" s="1277"/>
      <c r="CS73" s="1277"/>
      <c r="CT73" s="1277"/>
      <c r="CU73" s="1277"/>
      <c r="CV73" s="1277"/>
      <c r="CW73" s="1277"/>
      <c r="CX73" s="1277"/>
      <c r="CY73" s="1277"/>
      <c r="CZ73" s="1277"/>
      <c r="DA73" s="1277"/>
      <c r="DB73" s="1277"/>
      <c r="DC73" s="1277"/>
    </row>
    <row r="74" spans="2:107" ht="13.5" x14ac:dyDescent="0.15">
      <c r="B74" s="366"/>
      <c r="G74" s="1287"/>
      <c r="H74" s="1287"/>
      <c r="I74" s="1287"/>
      <c r="J74" s="1287"/>
      <c r="K74" s="1280"/>
      <c r="L74" s="1280"/>
      <c r="M74" s="1280"/>
      <c r="N74" s="1280"/>
      <c r="AM74" s="373"/>
      <c r="AN74" s="1276"/>
      <c r="AO74" s="1276"/>
      <c r="AP74" s="1276"/>
      <c r="AQ74" s="1276"/>
      <c r="AR74" s="1276"/>
      <c r="AS74" s="1276"/>
      <c r="AT74" s="1276"/>
      <c r="AU74" s="1276"/>
      <c r="AV74" s="1276"/>
      <c r="AW74" s="1276"/>
      <c r="AX74" s="1276"/>
      <c r="AY74" s="1276"/>
      <c r="AZ74" s="1276"/>
      <c r="BA74" s="1276"/>
      <c r="BB74" s="1276"/>
      <c r="BC74" s="1276"/>
      <c r="BD74" s="1276"/>
      <c r="BE74" s="1276"/>
      <c r="BF74" s="1276"/>
      <c r="BG74" s="1276"/>
      <c r="BH74" s="1276"/>
      <c r="BI74" s="1276"/>
      <c r="BJ74" s="1276"/>
      <c r="BK74" s="1276"/>
      <c r="BL74" s="1276"/>
      <c r="BM74" s="1276"/>
      <c r="BN74" s="1276"/>
      <c r="BO74" s="1276"/>
      <c r="BP74" s="1277"/>
      <c r="BQ74" s="1277"/>
      <c r="BR74" s="1277"/>
      <c r="BS74" s="1277"/>
      <c r="BT74" s="1277"/>
      <c r="BU74" s="1277"/>
      <c r="BV74" s="1277"/>
      <c r="BW74" s="1277"/>
      <c r="BX74" s="1277"/>
      <c r="BY74" s="1277"/>
      <c r="BZ74" s="1277"/>
      <c r="CA74" s="1277"/>
      <c r="CB74" s="1277"/>
      <c r="CC74" s="1277"/>
      <c r="CD74" s="1277"/>
      <c r="CE74" s="1277"/>
      <c r="CF74" s="1277"/>
      <c r="CG74" s="1277"/>
      <c r="CH74" s="1277"/>
      <c r="CI74" s="1277"/>
      <c r="CJ74" s="1277"/>
      <c r="CK74" s="1277"/>
      <c r="CL74" s="1277"/>
      <c r="CM74" s="1277"/>
      <c r="CN74" s="1277"/>
      <c r="CO74" s="1277"/>
      <c r="CP74" s="1277"/>
      <c r="CQ74" s="1277"/>
      <c r="CR74" s="1277"/>
      <c r="CS74" s="1277"/>
      <c r="CT74" s="1277"/>
      <c r="CU74" s="1277"/>
      <c r="CV74" s="1277"/>
      <c r="CW74" s="1277"/>
      <c r="CX74" s="1277"/>
      <c r="CY74" s="1277"/>
      <c r="CZ74" s="1277"/>
      <c r="DA74" s="1277"/>
      <c r="DB74" s="1277"/>
      <c r="DC74" s="1277"/>
    </row>
    <row r="75" spans="2:107" ht="13.5" x14ac:dyDescent="0.15">
      <c r="B75" s="366"/>
      <c r="G75" s="1287"/>
      <c r="H75" s="1287"/>
      <c r="I75" s="1279"/>
      <c r="J75" s="1279"/>
      <c r="K75" s="1278"/>
      <c r="L75" s="1278"/>
      <c r="M75" s="1278"/>
      <c r="N75" s="1278"/>
      <c r="AM75" s="373"/>
      <c r="AN75" s="1276"/>
      <c r="AO75" s="1276"/>
      <c r="AP75" s="1276"/>
      <c r="AQ75" s="1276"/>
      <c r="AR75" s="1276"/>
      <c r="AS75" s="1276"/>
      <c r="AT75" s="1276"/>
      <c r="AU75" s="1276"/>
      <c r="AV75" s="1276"/>
      <c r="AW75" s="1276"/>
      <c r="AX75" s="1276"/>
      <c r="AY75" s="1276"/>
      <c r="AZ75" s="1276"/>
      <c r="BA75" s="1276"/>
      <c r="BB75" s="1276" t="s">
        <v>586</v>
      </c>
      <c r="BC75" s="1276"/>
      <c r="BD75" s="1276"/>
      <c r="BE75" s="1276"/>
      <c r="BF75" s="1276"/>
      <c r="BG75" s="1276"/>
      <c r="BH75" s="1276"/>
      <c r="BI75" s="1276"/>
      <c r="BJ75" s="1276"/>
      <c r="BK75" s="1276"/>
      <c r="BL75" s="1276"/>
      <c r="BM75" s="1276"/>
      <c r="BN75" s="1276"/>
      <c r="BO75" s="1276"/>
      <c r="BP75" s="1277">
        <v>1</v>
      </c>
      <c r="BQ75" s="1277"/>
      <c r="BR75" s="1277"/>
      <c r="BS75" s="1277"/>
      <c r="BT75" s="1277"/>
      <c r="BU75" s="1277"/>
      <c r="BV75" s="1277"/>
      <c r="BW75" s="1277"/>
      <c r="BX75" s="1277">
        <v>-0.8</v>
      </c>
      <c r="BY75" s="1277"/>
      <c r="BZ75" s="1277"/>
      <c r="CA75" s="1277"/>
      <c r="CB75" s="1277"/>
      <c r="CC75" s="1277"/>
      <c r="CD75" s="1277"/>
      <c r="CE75" s="1277"/>
      <c r="CF75" s="1277">
        <v>-2.2999999999999998</v>
      </c>
      <c r="CG75" s="1277"/>
      <c r="CH75" s="1277"/>
      <c r="CI75" s="1277"/>
      <c r="CJ75" s="1277"/>
      <c r="CK75" s="1277"/>
      <c r="CL75" s="1277"/>
      <c r="CM75" s="1277"/>
      <c r="CN75" s="1277">
        <v>-3.3</v>
      </c>
      <c r="CO75" s="1277"/>
      <c r="CP75" s="1277"/>
      <c r="CQ75" s="1277"/>
      <c r="CR75" s="1277"/>
      <c r="CS75" s="1277"/>
      <c r="CT75" s="1277"/>
      <c r="CU75" s="1277"/>
      <c r="CV75" s="1277">
        <v>-4.4000000000000004</v>
      </c>
      <c r="CW75" s="1277"/>
      <c r="CX75" s="1277"/>
      <c r="CY75" s="1277"/>
      <c r="CZ75" s="1277"/>
      <c r="DA75" s="1277"/>
      <c r="DB75" s="1277"/>
      <c r="DC75" s="1277"/>
    </row>
    <row r="76" spans="2:107" ht="13.5" x14ac:dyDescent="0.15">
      <c r="B76" s="366"/>
      <c r="G76" s="1287"/>
      <c r="H76" s="1287"/>
      <c r="I76" s="1279"/>
      <c r="J76" s="1279"/>
      <c r="K76" s="1278"/>
      <c r="L76" s="1278"/>
      <c r="M76" s="1278"/>
      <c r="N76" s="1278"/>
      <c r="AM76" s="373"/>
      <c r="AN76" s="1276"/>
      <c r="AO76" s="1276"/>
      <c r="AP76" s="1276"/>
      <c r="AQ76" s="1276"/>
      <c r="AR76" s="1276"/>
      <c r="AS76" s="1276"/>
      <c r="AT76" s="1276"/>
      <c r="AU76" s="1276"/>
      <c r="AV76" s="1276"/>
      <c r="AW76" s="1276"/>
      <c r="AX76" s="1276"/>
      <c r="AY76" s="1276"/>
      <c r="AZ76" s="1276"/>
      <c r="BA76" s="1276"/>
      <c r="BB76" s="1276"/>
      <c r="BC76" s="1276"/>
      <c r="BD76" s="1276"/>
      <c r="BE76" s="1276"/>
      <c r="BF76" s="1276"/>
      <c r="BG76" s="1276"/>
      <c r="BH76" s="1276"/>
      <c r="BI76" s="1276"/>
      <c r="BJ76" s="1276"/>
      <c r="BK76" s="1276"/>
      <c r="BL76" s="1276"/>
      <c r="BM76" s="1276"/>
      <c r="BN76" s="1276"/>
      <c r="BO76" s="1276"/>
      <c r="BP76" s="1277"/>
      <c r="BQ76" s="1277"/>
      <c r="BR76" s="1277"/>
      <c r="BS76" s="1277"/>
      <c r="BT76" s="1277"/>
      <c r="BU76" s="1277"/>
      <c r="BV76" s="1277"/>
      <c r="BW76" s="1277"/>
      <c r="BX76" s="1277"/>
      <c r="BY76" s="1277"/>
      <c r="BZ76" s="1277"/>
      <c r="CA76" s="1277"/>
      <c r="CB76" s="1277"/>
      <c r="CC76" s="1277"/>
      <c r="CD76" s="1277"/>
      <c r="CE76" s="1277"/>
      <c r="CF76" s="1277"/>
      <c r="CG76" s="1277"/>
      <c r="CH76" s="1277"/>
      <c r="CI76" s="1277"/>
      <c r="CJ76" s="1277"/>
      <c r="CK76" s="1277"/>
      <c r="CL76" s="1277"/>
      <c r="CM76" s="1277"/>
      <c r="CN76" s="1277"/>
      <c r="CO76" s="1277"/>
      <c r="CP76" s="1277"/>
      <c r="CQ76" s="1277"/>
      <c r="CR76" s="1277"/>
      <c r="CS76" s="1277"/>
      <c r="CT76" s="1277"/>
      <c r="CU76" s="1277"/>
      <c r="CV76" s="1277"/>
      <c r="CW76" s="1277"/>
      <c r="CX76" s="1277"/>
      <c r="CY76" s="1277"/>
      <c r="CZ76" s="1277"/>
      <c r="DA76" s="1277"/>
      <c r="DB76" s="1277"/>
      <c r="DC76" s="1277"/>
    </row>
    <row r="77" spans="2:107" ht="13.5" x14ac:dyDescent="0.15">
      <c r="B77" s="366"/>
      <c r="G77" s="1279"/>
      <c r="H77" s="1279"/>
      <c r="I77" s="1279"/>
      <c r="J77" s="1279"/>
      <c r="K77" s="1280"/>
      <c r="L77" s="1280"/>
      <c r="M77" s="1280"/>
      <c r="N77" s="1280"/>
      <c r="AN77" s="1283" t="s">
        <v>588</v>
      </c>
      <c r="AO77" s="1283"/>
      <c r="AP77" s="1283"/>
      <c r="AQ77" s="1283"/>
      <c r="AR77" s="1283"/>
      <c r="AS77" s="1283"/>
      <c r="AT77" s="1283"/>
      <c r="AU77" s="1283"/>
      <c r="AV77" s="1283"/>
      <c r="AW77" s="1283"/>
      <c r="AX77" s="1283"/>
      <c r="AY77" s="1283"/>
      <c r="AZ77" s="1283"/>
      <c r="BA77" s="1283"/>
      <c r="BB77" s="1276" t="s">
        <v>587</v>
      </c>
      <c r="BC77" s="1276"/>
      <c r="BD77" s="1276"/>
      <c r="BE77" s="1276"/>
      <c r="BF77" s="1276"/>
      <c r="BG77" s="1276"/>
      <c r="BH77" s="1276"/>
      <c r="BI77" s="1276"/>
      <c r="BJ77" s="1276"/>
      <c r="BK77" s="1276"/>
      <c r="BL77" s="1276"/>
      <c r="BM77" s="1276"/>
      <c r="BN77" s="1276"/>
      <c r="BO77" s="1276"/>
      <c r="BP77" s="1277">
        <v>0</v>
      </c>
      <c r="BQ77" s="1277"/>
      <c r="BR77" s="1277"/>
      <c r="BS77" s="1277"/>
      <c r="BT77" s="1277"/>
      <c r="BU77" s="1277"/>
      <c r="BV77" s="1277"/>
      <c r="BW77" s="1277"/>
      <c r="BX77" s="1277">
        <v>0</v>
      </c>
      <c r="BY77" s="1277"/>
      <c r="BZ77" s="1277"/>
      <c r="CA77" s="1277"/>
      <c r="CB77" s="1277"/>
      <c r="CC77" s="1277"/>
      <c r="CD77" s="1277"/>
      <c r="CE77" s="1277"/>
      <c r="CF77" s="1277">
        <v>0</v>
      </c>
      <c r="CG77" s="1277"/>
      <c r="CH77" s="1277"/>
      <c r="CI77" s="1277"/>
      <c r="CJ77" s="1277"/>
      <c r="CK77" s="1277"/>
      <c r="CL77" s="1277"/>
      <c r="CM77" s="1277"/>
      <c r="CN77" s="1277">
        <v>0</v>
      </c>
      <c r="CO77" s="1277"/>
      <c r="CP77" s="1277"/>
      <c r="CQ77" s="1277"/>
      <c r="CR77" s="1277"/>
      <c r="CS77" s="1277"/>
      <c r="CT77" s="1277"/>
      <c r="CU77" s="1277"/>
      <c r="CV77" s="1277">
        <v>0</v>
      </c>
      <c r="CW77" s="1277"/>
      <c r="CX77" s="1277"/>
      <c r="CY77" s="1277"/>
      <c r="CZ77" s="1277"/>
      <c r="DA77" s="1277"/>
      <c r="DB77" s="1277"/>
      <c r="DC77" s="1277"/>
    </row>
    <row r="78" spans="2:107" ht="13.5" x14ac:dyDescent="0.15">
      <c r="B78" s="366"/>
      <c r="G78" s="1279"/>
      <c r="H78" s="1279"/>
      <c r="I78" s="1279"/>
      <c r="J78" s="1279"/>
      <c r="K78" s="1280"/>
      <c r="L78" s="1280"/>
      <c r="M78" s="1280"/>
      <c r="N78" s="1280"/>
      <c r="AN78" s="1283"/>
      <c r="AO78" s="1283"/>
      <c r="AP78" s="1283"/>
      <c r="AQ78" s="1283"/>
      <c r="AR78" s="1283"/>
      <c r="AS78" s="1283"/>
      <c r="AT78" s="1283"/>
      <c r="AU78" s="1283"/>
      <c r="AV78" s="1283"/>
      <c r="AW78" s="1283"/>
      <c r="AX78" s="1283"/>
      <c r="AY78" s="1283"/>
      <c r="AZ78" s="1283"/>
      <c r="BA78" s="1283"/>
      <c r="BB78" s="1276"/>
      <c r="BC78" s="1276"/>
      <c r="BD78" s="1276"/>
      <c r="BE78" s="1276"/>
      <c r="BF78" s="1276"/>
      <c r="BG78" s="1276"/>
      <c r="BH78" s="1276"/>
      <c r="BI78" s="1276"/>
      <c r="BJ78" s="1276"/>
      <c r="BK78" s="1276"/>
      <c r="BL78" s="1276"/>
      <c r="BM78" s="1276"/>
      <c r="BN78" s="1276"/>
      <c r="BO78" s="1276"/>
      <c r="BP78" s="1277"/>
      <c r="BQ78" s="1277"/>
      <c r="BR78" s="1277"/>
      <c r="BS78" s="1277"/>
      <c r="BT78" s="1277"/>
      <c r="BU78" s="1277"/>
      <c r="BV78" s="1277"/>
      <c r="BW78" s="1277"/>
      <c r="BX78" s="1277"/>
      <c r="BY78" s="1277"/>
      <c r="BZ78" s="1277"/>
      <c r="CA78" s="1277"/>
      <c r="CB78" s="1277"/>
      <c r="CC78" s="1277"/>
      <c r="CD78" s="1277"/>
      <c r="CE78" s="1277"/>
      <c r="CF78" s="1277"/>
      <c r="CG78" s="1277"/>
      <c r="CH78" s="1277"/>
      <c r="CI78" s="1277"/>
      <c r="CJ78" s="1277"/>
      <c r="CK78" s="1277"/>
      <c r="CL78" s="1277"/>
      <c r="CM78" s="1277"/>
      <c r="CN78" s="1277"/>
      <c r="CO78" s="1277"/>
      <c r="CP78" s="1277"/>
      <c r="CQ78" s="1277"/>
      <c r="CR78" s="1277"/>
      <c r="CS78" s="1277"/>
      <c r="CT78" s="1277"/>
      <c r="CU78" s="1277"/>
      <c r="CV78" s="1277"/>
      <c r="CW78" s="1277"/>
      <c r="CX78" s="1277"/>
      <c r="CY78" s="1277"/>
      <c r="CZ78" s="1277"/>
      <c r="DA78" s="1277"/>
      <c r="DB78" s="1277"/>
      <c r="DC78" s="1277"/>
    </row>
    <row r="79" spans="2:107" ht="13.5" x14ac:dyDescent="0.15">
      <c r="B79" s="366"/>
      <c r="G79" s="1279"/>
      <c r="H79" s="1279"/>
      <c r="I79" s="1281"/>
      <c r="J79" s="1281"/>
      <c r="K79" s="1282"/>
      <c r="L79" s="1282"/>
      <c r="M79" s="1282"/>
      <c r="N79" s="1282"/>
      <c r="AN79" s="1283"/>
      <c r="AO79" s="1283"/>
      <c r="AP79" s="1283"/>
      <c r="AQ79" s="1283"/>
      <c r="AR79" s="1283"/>
      <c r="AS79" s="1283"/>
      <c r="AT79" s="1283"/>
      <c r="AU79" s="1283"/>
      <c r="AV79" s="1283"/>
      <c r="AW79" s="1283"/>
      <c r="AX79" s="1283"/>
      <c r="AY79" s="1283"/>
      <c r="AZ79" s="1283"/>
      <c r="BA79" s="1283"/>
      <c r="BB79" s="1276" t="s">
        <v>586</v>
      </c>
      <c r="BC79" s="1276"/>
      <c r="BD79" s="1276"/>
      <c r="BE79" s="1276"/>
      <c r="BF79" s="1276"/>
      <c r="BG79" s="1276"/>
      <c r="BH79" s="1276"/>
      <c r="BI79" s="1276"/>
      <c r="BJ79" s="1276"/>
      <c r="BK79" s="1276"/>
      <c r="BL79" s="1276"/>
      <c r="BM79" s="1276"/>
      <c r="BN79" s="1276"/>
      <c r="BO79" s="1276"/>
      <c r="BP79" s="1277">
        <v>8.6</v>
      </c>
      <c r="BQ79" s="1277"/>
      <c r="BR79" s="1277"/>
      <c r="BS79" s="1277"/>
      <c r="BT79" s="1277"/>
      <c r="BU79" s="1277"/>
      <c r="BV79" s="1277"/>
      <c r="BW79" s="1277"/>
      <c r="BX79" s="1277">
        <v>7.7</v>
      </c>
      <c r="BY79" s="1277"/>
      <c r="BZ79" s="1277"/>
      <c r="CA79" s="1277"/>
      <c r="CB79" s="1277"/>
      <c r="CC79" s="1277"/>
      <c r="CD79" s="1277"/>
      <c r="CE79" s="1277"/>
      <c r="CF79" s="1277">
        <v>6.4</v>
      </c>
      <c r="CG79" s="1277"/>
      <c r="CH79" s="1277"/>
      <c r="CI79" s="1277"/>
      <c r="CJ79" s="1277"/>
      <c r="CK79" s="1277"/>
      <c r="CL79" s="1277"/>
      <c r="CM79" s="1277"/>
      <c r="CN79" s="1277">
        <v>6.9</v>
      </c>
      <c r="CO79" s="1277"/>
      <c r="CP79" s="1277"/>
      <c r="CQ79" s="1277"/>
      <c r="CR79" s="1277"/>
      <c r="CS79" s="1277"/>
      <c r="CT79" s="1277"/>
      <c r="CU79" s="1277"/>
      <c r="CV79" s="1277">
        <v>7.1</v>
      </c>
      <c r="CW79" s="1277"/>
      <c r="CX79" s="1277"/>
      <c r="CY79" s="1277"/>
      <c r="CZ79" s="1277"/>
      <c r="DA79" s="1277"/>
      <c r="DB79" s="1277"/>
      <c r="DC79" s="1277"/>
    </row>
    <row r="80" spans="2:107" ht="13.5" x14ac:dyDescent="0.15">
      <c r="B80" s="366"/>
      <c r="G80" s="1279"/>
      <c r="H80" s="1279"/>
      <c r="I80" s="1281"/>
      <c r="J80" s="1281"/>
      <c r="K80" s="1282"/>
      <c r="L80" s="1282"/>
      <c r="M80" s="1282"/>
      <c r="N80" s="1282"/>
      <c r="AN80" s="1283"/>
      <c r="AO80" s="1283"/>
      <c r="AP80" s="1283"/>
      <c r="AQ80" s="1283"/>
      <c r="AR80" s="1283"/>
      <c r="AS80" s="1283"/>
      <c r="AT80" s="1283"/>
      <c r="AU80" s="1283"/>
      <c r="AV80" s="1283"/>
      <c r="AW80" s="1283"/>
      <c r="AX80" s="1283"/>
      <c r="AY80" s="1283"/>
      <c r="AZ80" s="1283"/>
      <c r="BA80" s="1283"/>
      <c r="BB80" s="1276"/>
      <c r="BC80" s="1276"/>
      <c r="BD80" s="1276"/>
      <c r="BE80" s="1276"/>
      <c r="BF80" s="1276"/>
      <c r="BG80" s="1276"/>
      <c r="BH80" s="1276"/>
      <c r="BI80" s="1276"/>
      <c r="BJ80" s="1276"/>
      <c r="BK80" s="1276"/>
      <c r="BL80" s="1276"/>
      <c r="BM80" s="1276"/>
      <c r="BN80" s="1276"/>
      <c r="BO80" s="1276"/>
      <c r="BP80" s="1277"/>
      <c r="BQ80" s="1277"/>
      <c r="BR80" s="1277"/>
      <c r="BS80" s="1277"/>
      <c r="BT80" s="1277"/>
      <c r="BU80" s="1277"/>
      <c r="BV80" s="1277"/>
      <c r="BW80" s="1277"/>
      <c r="BX80" s="1277"/>
      <c r="BY80" s="1277"/>
      <c r="BZ80" s="1277"/>
      <c r="CA80" s="1277"/>
      <c r="CB80" s="1277"/>
      <c r="CC80" s="1277"/>
      <c r="CD80" s="1277"/>
      <c r="CE80" s="1277"/>
      <c r="CF80" s="1277"/>
      <c r="CG80" s="1277"/>
      <c r="CH80" s="1277"/>
      <c r="CI80" s="1277"/>
      <c r="CJ80" s="1277"/>
      <c r="CK80" s="1277"/>
      <c r="CL80" s="1277"/>
      <c r="CM80" s="1277"/>
      <c r="CN80" s="1277"/>
      <c r="CO80" s="1277"/>
      <c r="CP80" s="1277"/>
      <c r="CQ80" s="1277"/>
      <c r="CR80" s="1277"/>
      <c r="CS80" s="1277"/>
      <c r="CT80" s="1277"/>
      <c r="CU80" s="1277"/>
      <c r="CV80" s="1277"/>
      <c r="CW80" s="1277"/>
      <c r="CX80" s="1277"/>
      <c r="CY80" s="1277"/>
      <c r="CZ80" s="1277"/>
      <c r="DA80" s="1277"/>
      <c r="DB80" s="1277"/>
      <c r="DC80" s="1277"/>
    </row>
    <row r="81" spans="2:109" ht="13.5" x14ac:dyDescent="0.15">
      <c r="B81" s="366"/>
    </row>
    <row r="82" spans="2:109" ht="17.25" x14ac:dyDescent="0.15">
      <c r="B82" s="366"/>
      <c r="K82" s="372"/>
      <c r="L82" s="372"/>
      <c r="M82" s="372"/>
      <c r="N82" s="372"/>
      <c r="AQ82" s="372"/>
      <c r="AR82" s="372"/>
      <c r="AS82" s="372"/>
      <c r="AT82" s="372"/>
      <c r="BC82" s="372"/>
      <c r="BD82" s="372"/>
      <c r="BE82" s="372"/>
      <c r="BF82" s="372"/>
      <c r="BO82" s="372"/>
      <c r="BP82" s="372"/>
      <c r="BQ82" s="372"/>
      <c r="BR82" s="372"/>
      <c r="CA82" s="372"/>
      <c r="CB82" s="372"/>
      <c r="CC82" s="372"/>
      <c r="CD82" s="372"/>
      <c r="CM82" s="372"/>
      <c r="CN82" s="372"/>
      <c r="CO82" s="372"/>
      <c r="CP82" s="372"/>
      <c r="CY82" s="372"/>
      <c r="CZ82" s="372"/>
      <c r="DA82" s="372"/>
      <c r="DB82" s="372"/>
      <c r="DC82" s="372"/>
    </row>
    <row r="83" spans="2:109" ht="13.5" x14ac:dyDescent="0.15">
      <c r="B83" s="371"/>
      <c r="C83" s="370"/>
      <c r="D83" s="370"/>
      <c r="E83" s="370"/>
      <c r="F83" s="370"/>
      <c r="G83" s="370"/>
      <c r="H83" s="370"/>
      <c r="I83" s="370"/>
      <c r="J83" s="370"/>
      <c r="K83" s="370"/>
      <c r="L83" s="370"/>
      <c r="M83" s="370"/>
      <c r="N83" s="370"/>
      <c r="O83" s="370"/>
      <c r="P83" s="370"/>
      <c r="Q83" s="370"/>
      <c r="R83" s="370"/>
      <c r="S83" s="370"/>
      <c r="T83" s="370"/>
      <c r="U83" s="370"/>
      <c r="V83" s="370"/>
      <c r="W83" s="370"/>
      <c r="X83" s="370"/>
      <c r="Y83" s="370"/>
      <c r="Z83" s="370"/>
      <c r="AA83" s="370"/>
      <c r="AB83" s="370"/>
      <c r="AC83" s="370"/>
      <c r="AD83" s="370"/>
      <c r="AE83" s="370"/>
      <c r="AF83" s="370"/>
      <c r="AG83" s="370"/>
      <c r="AH83" s="370"/>
      <c r="AI83" s="370"/>
      <c r="AJ83" s="370"/>
      <c r="AK83" s="370"/>
      <c r="AL83" s="370"/>
      <c r="AM83" s="370"/>
      <c r="AN83" s="370"/>
      <c r="AO83" s="370"/>
      <c r="AP83" s="370"/>
      <c r="AQ83" s="370"/>
      <c r="AR83" s="370"/>
      <c r="AS83" s="370"/>
      <c r="AT83" s="370"/>
      <c r="AU83" s="370"/>
      <c r="AV83" s="370"/>
      <c r="AW83" s="370"/>
      <c r="AX83" s="370"/>
      <c r="AY83" s="370"/>
      <c r="AZ83" s="370"/>
      <c r="BA83" s="370"/>
      <c r="BB83" s="370"/>
      <c r="BC83" s="370"/>
      <c r="BD83" s="370"/>
      <c r="BE83" s="370"/>
      <c r="BF83" s="370"/>
      <c r="BG83" s="370"/>
      <c r="BH83" s="370"/>
      <c r="BI83" s="370"/>
      <c r="BJ83" s="370"/>
      <c r="BK83" s="370"/>
      <c r="BL83" s="370"/>
      <c r="BM83" s="370"/>
      <c r="BN83" s="370"/>
      <c r="BO83" s="370"/>
      <c r="BP83" s="370"/>
      <c r="BQ83" s="370"/>
      <c r="BR83" s="370"/>
      <c r="BS83" s="370"/>
      <c r="BT83" s="370"/>
      <c r="BU83" s="370"/>
      <c r="BV83" s="370"/>
      <c r="BW83" s="370"/>
      <c r="BX83" s="370"/>
      <c r="BY83" s="370"/>
      <c r="BZ83" s="370"/>
      <c r="CA83" s="370"/>
      <c r="CB83" s="370"/>
      <c r="CC83" s="370"/>
      <c r="CD83" s="370"/>
      <c r="CE83" s="370"/>
      <c r="CF83" s="370"/>
      <c r="CG83" s="370"/>
      <c r="CH83" s="370"/>
      <c r="CI83" s="370"/>
      <c r="CJ83" s="370"/>
      <c r="CK83" s="370"/>
      <c r="CL83" s="370"/>
      <c r="CM83" s="370"/>
      <c r="CN83" s="370"/>
      <c r="CO83" s="370"/>
      <c r="CP83" s="370"/>
      <c r="CQ83" s="370"/>
      <c r="CR83" s="370"/>
      <c r="CS83" s="370"/>
      <c r="CT83" s="370"/>
      <c r="CU83" s="370"/>
      <c r="CV83" s="370"/>
      <c r="CW83" s="370"/>
      <c r="CX83" s="370"/>
      <c r="CY83" s="370"/>
      <c r="CZ83" s="370"/>
      <c r="DA83" s="370"/>
      <c r="DB83" s="370"/>
      <c r="DC83" s="370"/>
      <c r="DD83" s="369"/>
    </row>
    <row r="84" spans="2:109" ht="13.5" x14ac:dyDescent="0.15">
      <c r="DD84" s="365"/>
      <c r="DE84" s="365"/>
    </row>
    <row r="85" spans="2:109" ht="13.5" x14ac:dyDescent="0.15">
      <c r="DD85" s="365"/>
      <c r="DE85" s="365"/>
    </row>
    <row r="86" spans="2:109" ht="13.5" hidden="1" x14ac:dyDescent="0.15">
      <c r="DD86" s="365"/>
      <c r="DE86" s="365"/>
    </row>
    <row r="87" spans="2:109" ht="13.5" hidden="1" x14ac:dyDescent="0.15">
      <c r="K87" s="368"/>
      <c r="AQ87" s="368"/>
      <c r="BC87" s="368"/>
      <c r="BO87" s="368"/>
      <c r="CA87" s="368"/>
      <c r="CM87" s="368"/>
      <c r="CY87" s="368"/>
      <c r="DD87" s="365"/>
      <c r="DE87" s="365"/>
    </row>
    <row r="88" spans="2:109" ht="13.5" hidden="1" x14ac:dyDescent="0.15">
      <c r="DD88" s="365"/>
      <c r="DE88" s="365"/>
    </row>
    <row r="89" spans="2:109" ht="13.5" hidden="1" x14ac:dyDescent="0.15">
      <c r="DD89" s="365"/>
      <c r="DE89" s="365"/>
    </row>
    <row r="90" spans="2:109" ht="13.5" hidden="1" x14ac:dyDescent="0.15">
      <c r="DD90" s="365"/>
      <c r="DE90" s="365"/>
    </row>
    <row r="91" spans="2:109" ht="13.5" hidden="1" x14ac:dyDescent="0.15">
      <c r="DD91" s="365"/>
      <c r="DE91" s="365"/>
    </row>
    <row r="92" spans="2:109" ht="13.5" hidden="1" customHeight="1" x14ac:dyDescent="0.15">
      <c r="DD92" s="365"/>
      <c r="DE92" s="365"/>
    </row>
    <row r="93" spans="2:109" ht="13.5" hidden="1" customHeight="1" x14ac:dyDescent="0.15">
      <c r="DD93" s="365"/>
      <c r="DE93" s="365"/>
    </row>
    <row r="94" spans="2:109" ht="13.5" hidden="1" customHeight="1" x14ac:dyDescent="0.15">
      <c r="DD94" s="365"/>
      <c r="DE94" s="365"/>
    </row>
    <row r="95" spans="2:109" ht="13.5" hidden="1" customHeight="1" x14ac:dyDescent="0.15">
      <c r="DD95" s="365"/>
      <c r="DE95" s="365"/>
    </row>
    <row r="96" spans="2:109" ht="13.5" hidden="1" customHeight="1" x14ac:dyDescent="0.15">
      <c r="DD96" s="365"/>
      <c r="DE96" s="365"/>
    </row>
    <row r="97" spans="108:109" ht="13.5" hidden="1" customHeight="1" x14ac:dyDescent="0.15">
      <c r="DD97" s="365"/>
      <c r="DE97" s="365"/>
    </row>
    <row r="98" spans="108:109" ht="13.5" hidden="1" customHeight="1" x14ac:dyDescent="0.15">
      <c r="DD98" s="365"/>
      <c r="DE98" s="365"/>
    </row>
    <row r="99" spans="108:109" ht="13.5" hidden="1" customHeight="1" x14ac:dyDescent="0.15">
      <c r="DD99" s="365"/>
      <c r="DE99" s="365"/>
    </row>
    <row r="100" spans="108:109" ht="13.5" hidden="1" customHeight="1" x14ac:dyDescent="0.15">
      <c r="DD100" s="365"/>
      <c r="DE100" s="365"/>
    </row>
    <row r="101" spans="108:109" ht="13.5" hidden="1" customHeight="1" x14ac:dyDescent="0.15">
      <c r="DD101" s="365"/>
      <c r="DE101" s="365"/>
    </row>
    <row r="102" spans="108:109" ht="13.5" hidden="1" customHeight="1" x14ac:dyDescent="0.15">
      <c r="DD102" s="365"/>
      <c r="DE102" s="365"/>
    </row>
    <row r="103" spans="108:109" ht="13.5" hidden="1" customHeight="1" x14ac:dyDescent="0.15">
      <c r="DD103" s="365"/>
      <c r="DE103" s="365"/>
    </row>
    <row r="104" spans="108:109" ht="13.5" hidden="1" customHeight="1" x14ac:dyDescent="0.15">
      <c r="DD104" s="365"/>
      <c r="DE104" s="365"/>
    </row>
    <row r="105" spans="108:109" ht="13.5" hidden="1" customHeight="1" x14ac:dyDescent="0.15">
      <c r="DD105" s="365"/>
      <c r="DE105" s="365"/>
    </row>
    <row r="106" spans="108:109" ht="13.5" hidden="1" customHeight="1" x14ac:dyDescent="0.15">
      <c r="DD106" s="365"/>
      <c r="DE106" s="365"/>
    </row>
    <row r="107" spans="108:109" ht="13.5" hidden="1" customHeight="1" x14ac:dyDescent="0.15">
      <c r="DD107" s="365"/>
      <c r="DE107" s="365"/>
    </row>
    <row r="108" spans="108:109" ht="13.5" hidden="1" customHeight="1" x14ac:dyDescent="0.15">
      <c r="DD108" s="365"/>
      <c r="DE108" s="365"/>
    </row>
    <row r="109" spans="108:109" ht="13.5" hidden="1" customHeight="1" x14ac:dyDescent="0.15">
      <c r="DD109" s="365"/>
      <c r="DE109" s="365"/>
    </row>
    <row r="110" spans="108:109" ht="13.5" hidden="1" customHeight="1" x14ac:dyDescent="0.15">
      <c r="DD110" s="365"/>
      <c r="DE110" s="365"/>
    </row>
    <row r="111" spans="108:109" ht="13.5" hidden="1" customHeight="1" x14ac:dyDescent="0.15">
      <c r="DD111" s="365"/>
      <c r="DE111" s="365"/>
    </row>
    <row r="112" spans="108:109" ht="13.5" hidden="1" customHeight="1" x14ac:dyDescent="0.15">
      <c r="DD112" s="365"/>
      <c r="DE112" s="365"/>
    </row>
    <row r="113" spans="108:109" ht="13.5" hidden="1" customHeight="1" x14ac:dyDescent="0.15">
      <c r="DD113" s="365"/>
      <c r="DE113" s="365"/>
    </row>
    <row r="114" spans="108:109" ht="13.5" hidden="1" customHeight="1" x14ac:dyDescent="0.15">
      <c r="DD114" s="365"/>
      <c r="DE114" s="365"/>
    </row>
    <row r="115" spans="108:109" ht="13.5" hidden="1" customHeight="1" x14ac:dyDescent="0.15">
      <c r="DD115" s="365"/>
      <c r="DE115" s="365"/>
    </row>
    <row r="116" spans="108:109" ht="13.5" hidden="1" customHeight="1" x14ac:dyDescent="0.15">
      <c r="DD116" s="365"/>
      <c r="DE116" s="365"/>
    </row>
    <row r="117" spans="108:109" ht="13.5" hidden="1" customHeight="1" x14ac:dyDescent="0.15">
      <c r="DD117" s="365"/>
      <c r="DE117" s="365"/>
    </row>
    <row r="118" spans="108:109" ht="13.5" hidden="1" customHeight="1" x14ac:dyDescent="0.15">
      <c r="DD118" s="365"/>
      <c r="DE118" s="365"/>
    </row>
    <row r="119" spans="108:109" ht="13.5" hidden="1" customHeight="1" x14ac:dyDescent="0.15">
      <c r="DD119" s="365"/>
      <c r="DE119" s="365"/>
    </row>
    <row r="120" spans="108:109" ht="13.5" hidden="1" customHeight="1" x14ac:dyDescent="0.15">
      <c r="DD120" s="365"/>
      <c r="DE120" s="365"/>
    </row>
    <row r="121" spans="108:109" ht="13.5" hidden="1" customHeight="1" x14ac:dyDescent="0.15">
      <c r="DD121" s="365"/>
      <c r="DE121" s="365"/>
    </row>
    <row r="122" spans="108:109" ht="13.5" hidden="1" customHeight="1" x14ac:dyDescent="0.15">
      <c r="DD122" s="365"/>
      <c r="DE122" s="365"/>
    </row>
    <row r="123" spans="108:109" ht="13.5" hidden="1" customHeight="1" x14ac:dyDescent="0.15">
      <c r="DD123" s="365"/>
      <c r="DE123" s="365"/>
    </row>
    <row r="124" spans="108:109" ht="13.5" hidden="1" customHeight="1" x14ac:dyDescent="0.15">
      <c r="DD124" s="365"/>
      <c r="DE124" s="365"/>
    </row>
    <row r="125" spans="108:109" ht="13.5" hidden="1" customHeight="1" x14ac:dyDescent="0.15">
      <c r="DD125" s="365"/>
      <c r="DE125" s="365"/>
    </row>
    <row r="126" spans="108:109" ht="13.5" hidden="1" customHeight="1" x14ac:dyDescent="0.15">
      <c r="DD126" s="365"/>
      <c r="DE126" s="365"/>
    </row>
    <row r="127" spans="108:109" ht="13.5" hidden="1" customHeight="1" x14ac:dyDescent="0.15">
      <c r="DD127" s="365"/>
      <c r="DE127" s="365"/>
    </row>
    <row r="128" spans="108:109" ht="13.5" hidden="1" customHeight="1" x14ac:dyDescent="0.15">
      <c r="DD128" s="365"/>
      <c r="DE128" s="365"/>
    </row>
    <row r="129" spans="108:109" ht="13.5" hidden="1" customHeight="1" x14ac:dyDescent="0.15">
      <c r="DD129" s="365"/>
      <c r="DE129" s="365"/>
    </row>
    <row r="130" spans="108:109" ht="13.5" hidden="1" customHeight="1" x14ac:dyDescent="0.15">
      <c r="DD130" s="365"/>
      <c r="DE130" s="365"/>
    </row>
    <row r="131" spans="108:109" ht="13.5" hidden="1" customHeight="1" x14ac:dyDescent="0.15">
      <c r="DD131" s="365"/>
      <c r="DE131" s="365"/>
    </row>
    <row r="132" spans="108:109" ht="13.5" hidden="1" customHeight="1" x14ac:dyDescent="0.15">
      <c r="DD132" s="365"/>
      <c r="DE132" s="365"/>
    </row>
    <row r="133" spans="108:109" ht="13.5" hidden="1" customHeight="1" x14ac:dyDescent="0.15">
      <c r="DD133" s="365"/>
      <c r="DE133" s="365"/>
    </row>
    <row r="134" spans="108:109" ht="13.5" hidden="1" customHeight="1" x14ac:dyDescent="0.15">
      <c r="DD134" s="365"/>
      <c r="DE134" s="365"/>
    </row>
    <row r="135" spans="108:109" ht="13.5" hidden="1" customHeight="1" x14ac:dyDescent="0.15">
      <c r="DD135" s="365"/>
      <c r="DE135" s="365"/>
    </row>
    <row r="136" spans="108:109" ht="13.5" hidden="1" customHeight="1" x14ac:dyDescent="0.15">
      <c r="DD136" s="365"/>
      <c r="DE136" s="365"/>
    </row>
    <row r="137" spans="108:109" ht="13.5" hidden="1" customHeight="1" x14ac:dyDescent="0.15">
      <c r="DD137" s="365"/>
      <c r="DE137" s="365"/>
    </row>
    <row r="138" spans="108:109" ht="13.5" hidden="1" customHeight="1" x14ac:dyDescent="0.15">
      <c r="DD138" s="365"/>
      <c r="DE138" s="365"/>
    </row>
    <row r="139" spans="108:109" ht="13.5" hidden="1" customHeight="1" x14ac:dyDescent="0.15">
      <c r="DD139" s="365"/>
      <c r="DE139" s="365"/>
    </row>
    <row r="140" spans="108:109" ht="13.5" hidden="1" customHeight="1" x14ac:dyDescent="0.15">
      <c r="DD140" s="365"/>
      <c r="DE140" s="365"/>
    </row>
    <row r="141" spans="108:109" ht="13.5" hidden="1" customHeight="1" x14ac:dyDescent="0.15">
      <c r="DD141" s="365"/>
      <c r="DE141" s="365"/>
    </row>
    <row r="142" spans="108:109" ht="13.5" hidden="1" customHeight="1" x14ac:dyDescent="0.15">
      <c r="DD142" s="365"/>
      <c r="DE142" s="365"/>
    </row>
    <row r="143" spans="108:109" ht="13.5" hidden="1" customHeight="1" x14ac:dyDescent="0.15">
      <c r="DD143" s="365"/>
      <c r="DE143" s="365"/>
    </row>
    <row r="144" spans="108:109" ht="13.5" hidden="1" customHeight="1" x14ac:dyDescent="0.15">
      <c r="DD144" s="365"/>
      <c r="DE144" s="365"/>
    </row>
    <row r="145" spans="108:109" ht="13.5" hidden="1" customHeight="1" x14ac:dyDescent="0.15">
      <c r="DD145" s="365"/>
      <c r="DE145" s="365"/>
    </row>
    <row r="146" spans="108:109" ht="13.5" hidden="1" customHeight="1" x14ac:dyDescent="0.15">
      <c r="DD146" s="365"/>
      <c r="DE146" s="365"/>
    </row>
    <row r="147" spans="108:109" ht="13.5" hidden="1" customHeight="1" x14ac:dyDescent="0.15">
      <c r="DD147" s="365"/>
      <c r="DE147" s="365"/>
    </row>
    <row r="148" spans="108:109" ht="13.5" hidden="1" customHeight="1" x14ac:dyDescent="0.15">
      <c r="DD148" s="365"/>
      <c r="DE148" s="365"/>
    </row>
    <row r="149" spans="108:109" ht="13.5" hidden="1" customHeight="1" x14ac:dyDescent="0.15">
      <c r="DD149" s="365"/>
      <c r="DE149" s="365"/>
    </row>
    <row r="150" spans="108:109" ht="13.5" hidden="1" customHeight="1" x14ac:dyDescent="0.15">
      <c r="DD150" s="365"/>
      <c r="DE150" s="365"/>
    </row>
    <row r="151" spans="108:109" ht="13.5" hidden="1" customHeight="1" x14ac:dyDescent="0.15">
      <c r="DD151" s="365"/>
      <c r="DE151" s="365"/>
    </row>
    <row r="152" spans="108:109" ht="13.5" hidden="1" customHeight="1" x14ac:dyDescent="0.15">
      <c r="DD152" s="365"/>
      <c r="DE152" s="365"/>
    </row>
    <row r="153" spans="108:109" ht="13.5" hidden="1" customHeight="1" x14ac:dyDescent="0.15">
      <c r="DD153" s="365"/>
      <c r="DE153" s="365"/>
    </row>
    <row r="154" spans="108:109" ht="13.5" hidden="1" customHeight="1" x14ac:dyDescent="0.15">
      <c r="DD154" s="365"/>
      <c r="DE154" s="365"/>
    </row>
    <row r="155" spans="108:109" ht="13.5" hidden="1" customHeight="1" x14ac:dyDescent="0.15">
      <c r="DD155" s="365"/>
      <c r="DE155" s="365"/>
    </row>
    <row r="156" spans="108:109" ht="13.5" hidden="1" customHeight="1" x14ac:dyDescent="0.15">
      <c r="DD156" s="365"/>
      <c r="DE156" s="365"/>
    </row>
    <row r="157" spans="108:109" ht="13.5" hidden="1" customHeight="1" x14ac:dyDescent="0.15">
      <c r="DD157" s="365"/>
      <c r="DE157" s="365"/>
    </row>
    <row r="158" spans="108:109" ht="13.5" hidden="1" customHeight="1" x14ac:dyDescent="0.15">
      <c r="DD158" s="365"/>
      <c r="DE158" s="365"/>
    </row>
    <row r="159" spans="108:109" ht="13.5" hidden="1" customHeight="1" x14ac:dyDescent="0.15">
      <c r="DD159" s="365"/>
      <c r="DE159" s="365"/>
    </row>
    <row r="160" spans="108:109" ht="13.5" hidden="1" customHeight="1" x14ac:dyDescent="0.15">
      <c r="DD160" s="365"/>
      <c r="DE160" s="365"/>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8jFJVSJogJ5qkmg9ZCC+fyHQEeifALPFUpTbNItisNNrB7DmR6oQ5uSAaeiJURS1ipeK8fGk0rCUIQfYMmMhbA==" saltValue="M/07dIfMWUPXozz4S1z4VQ==" spinCount="100000" sheet="1" objects="1" scenarios="1" formatCells="0"/>
  <dataConsolidate/>
  <mergeCells count="112">
    <mergeCell ref="AN43:DC47"/>
    <mergeCell ref="G50:J50"/>
    <mergeCell ref="AN50:BO50"/>
    <mergeCell ref="BP50:BW50"/>
    <mergeCell ref="BX50:CE50"/>
    <mergeCell ref="CF50:CM50"/>
    <mergeCell ref="CN50:CU50"/>
    <mergeCell ref="CV50:DC50"/>
    <mergeCell ref="BB51:BO52"/>
    <mergeCell ref="BP51:BW52"/>
    <mergeCell ref="BX51:CE52"/>
    <mergeCell ref="CF51:CM52"/>
    <mergeCell ref="CN51:CU52"/>
    <mergeCell ref="G51:H54"/>
    <mergeCell ref="CV53:DC54"/>
    <mergeCell ref="CN53:CU54"/>
    <mergeCell ref="CV51:DC52"/>
    <mergeCell ref="I53:J54"/>
    <mergeCell ref="K53:K54"/>
    <mergeCell ref="L53:L54"/>
    <mergeCell ref="M53:M54"/>
    <mergeCell ref="N53:N54"/>
    <mergeCell ref="BB53:BO54"/>
    <mergeCell ref="BP53:BW54"/>
    <mergeCell ref="BX53:CE54"/>
    <mergeCell ref="CF53:CM54"/>
    <mergeCell ref="L51:L52"/>
    <mergeCell ref="M51:M52"/>
    <mergeCell ref="N51:N52"/>
    <mergeCell ref="CV57:DC58"/>
    <mergeCell ref="AN65:DC69"/>
    <mergeCell ref="BX55:CE56"/>
    <mergeCell ref="CF55:CM56"/>
    <mergeCell ref="CN55:CU56"/>
    <mergeCell ref="CV55:DC56"/>
    <mergeCell ref="BP55:BW56"/>
    <mergeCell ref="BP57:BW58"/>
    <mergeCell ref="BX57:CE58"/>
    <mergeCell ref="CF57:CM58"/>
    <mergeCell ref="CN57:CU58"/>
    <mergeCell ref="BB57:BO58"/>
    <mergeCell ref="G55:H58"/>
    <mergeCell ref="I55:J56"/>
    <mergeCell ref="K55:K56"/>
    <mergeCell ref="L55:L56"/>
    <mergeCell ref="M55:M56"/>
    <mergeCell ref="N55:N56"/>
    <mergeCell ref="AN55:BA58"/>
    <mergeCell ref="BB55:BO56"/>
    <mergeCell ref="I51:J52"/>
    <mergeCell ref="K51:K52"/>
    <mergeCell ref="I57:J58"/>
    <mergeCell ref="K57:K58"/>
    <mergeCell ref="L57:L58"/>
    <mergeCell ref="M57:M58"/>
    <mergeCell ref="N57:N58"/>
    <mergeCell ref="AN51:BA54"/>
    <mergeCell ref="G72:J72"/>
    <mergeCell ref="AN72:BO72"/>
    <mergeCell ref="BP72:BW72"/>
    <mergeCell ref="BX72:CE72"/>
    <mergeCell ref="CF72:CM72"/>
    <mergeCell ref="CN72:CU72"/>
    <mergeCell ref="CV72:DC72"/>
    <mergeCell ref="G73:H76"/>
    <mergeCell ref="I73:J74"/>
    <mergeCell ref="K73:K74"/>
    <mergeCell ref="L73:L74"/>
    <mergeCell ref="M73:M74"/>
    <mergeCell ref="N73:N74"/>
    <mergeCell ref="AN73:BA76"/>
    <mergeCell ref="BB73:BO74"/>
    <mergeCell ref="BP73:BW74"/>
    <mergeCell ref="BX73:CE74"/>
    <mergeCell ref="CF73:CM74"/>
    <mergeCell ref="CN73:CU74"/>
    <mergeCell ref="CV73:DC74"/>
    <mergeCell ref="I75:J76"/>
    <mergeCell ref="K75:K76"/>
    <mergeCell ref="L75:L76"/>
    <mergeCell ref="M75:M76"/>
    <mergeCell ref="CV75:DC76"/>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CF77:CM78"/>
    <mergeCell ref="CF79:CM80"/>
    <mergeCell ref="BP79:BW80"/>
    <mergeCell ref="BX79:CE80"/>
    <mergeCell ref="N77:N78"/>
    <mergeCell ref="AN77:BA80"/>
    <mergeCell ref="BB77:BO78"/>
    <mergeCell ref="BP77:BW78"/>
    <mergeCell ref="BX77:CE78"/>
    <mergeCell ref="N75:N76"/>
    <mergeCell ref="BB75:BO76"/>
    <mergeCell ref="BP75:BW76"/>
    <mergeCell ref="BX75:CE76"/>
    <mergeCell ref="CF75:CM76"/>
    <mergeCell ref="CN75:CU76"/>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pageSetUpPr fitToPage="1"/>
  </sheetPr>
  <dimension ref="A1:DR135"/>
  <sheetViews>
    <sheetView showGridLines="0" zoomScale="70" zoomScaleNormal="70" zoomScaleSheetLayoutView="70"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497</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sTBH7xFm++adCUBvSp+gJSVCVbisqJ7BewyQGX0ZHDLVVgOCL9wQkEe7TrRC8AGvzzAL95pO7hOzf4WFcj+1IA==" saltValue="6ZVKMF1j/sQ8ZA+6z9w22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pageSetUpPr fitToPage="1"/>
  </sheetPr>
  <dimension ref="A1:DR135"/>
  <sheetViews>
    <sheetView showGridLines="0" zoomScale="70" zoomScaleNormal="70" zoomScaleSheetLayoutView="55" workbookViewId="0"/>
  </sheetViews>
  <sheetFormatPr defaultColWidth="0" defaultRowHeight="13.5" customHeight="1" zeroHeight="1" x14ac:dyDescent="0.15"/>
  <cols>
    <col min="1" max="34" width="2.5" style="271" customWidth="1"/>
    <col min="35" max="122" width="2.5" style="270" customWidth="1"/>
    <col min="123" max="16384" width="2.5" style="270" hidden="1"/>
  </cols>
  <sheetData>
    <row r="1" spans="2:34" ht="13.5" customHeight="1" x14ac:dyDescent="0.15">
      <c r="B1" s="270"/>
      <c r="C1" s="270"/>
      <c r="D1" s="270"/>
      <c r="E1" s="270"/>
      <c r="F1" s="270"/>
      <c r="G1" s="270"/>
      <c r="H1" s="270"/>
      <c r="I1" s="270"/>
      <c r="J1" s="270"/>
      <c r="K1" s="270"/>
      <c r="L1" s="270"/>
      <c r="M1" s="270"/>
      <c r="N1" s="270"/>
      <c r="O1" s="270"/>
      <c r="P1" s="270"/>
      <c r="Q1" s="270"/>
      <c r="R1" s="270"/>
      <c r="S1" s="270"/>
      <c r="T1" s="270"/>
      <c r="U1" s="270"/>
      <c r="V1" s="270"/>
      <c r="W1" s="270"/>
      <c r="X1" s="270"/>
      <c r="Y1" s="270"/>
      <c r="Z1" s="270"/>
      <c r="AA1" s="270"/>
      <c r="AB1" s="270"/>
      <c r="AC1" s="270"/>
      <c r="AD1" s="270"/>
      <c r="AE1" s="270"/>
      <c r="AF1" s="270"/>
      <c r="AG1" s="270"/>
      <c r="AH1" s="270"/>
    </row>
    <row r="2" spans="2:34" x14ac:dyDescent="0.15">
      <c r="S2" s="270"/>
      <c r="AH2" s="270"/>
    </row>
    <row r="3" spans="2:34" x14ac:dyDescent="0.15">
      <c r="C3" s="270"/>
      <c r="D3" s="270"/>
      <c r="E3" s="270"/>
      <c r="F3" s="270"/>
      <c r="G3" s="270"/>
      <c r="H3" s="270"/>
      <c r="I3" s="270"/>
      <c r="J3" s="270"/>
      <c r="K3" s="270"/>
      <c r="L3" s="270"/>
      <c r="M3" s="270"/>
      <c r="N3" s="270"/>
      <c r="O3" s="270"/>
      <c r="P3" s="270"/>
      <c r="Q3" s="270"/>
      <c r="R3" s="270"/>
      <c r="S3" s="270"/>
      <c r="U3" s="270"/>
      <c r="V3" s="270"/>
      <c r="W3" s="270"/>
      <c r="X3" s="270"/>
      <c r="Y3" s="270"/>
      <c r="Z3" s="270"/>
      <c r="AA3" s="270"/>
      <c r="AB3" s="270"/>
      <c r="AC3" s="270"/>
      <c r="AD3" s="270"/>
      <c r="AE3" s="270"/>
      <c r="AF3" s="270"/>
      <c r="AG3" s="270"/>
      <c r="AH3" s="270"/>
    </row>
    <row r="4" spans="2:34" x14ac:dyDescent="0.15"/>
    <row r="5" spans="2:34" x14ac:dyDescent="0.15"/>
    <row r="6" spans="2:34" x14ac:dyDescent="0.15"/>
    <row r="7" spans="2:34" x14ac:dyDescent="0.15"/>
    <row r="8" spans="2:34" x14ac:dyDescent="0.15"/>
    <row r="9" spans="2:34" x14ac:dyDescent="0.15">
      <c r="AH9" s="27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70"/>
    </row>
    <row r="18" spans="12:34" x14ac:dyDescent="0.15"/>
    <row r="19" spans="12:34" x14ac:dyDescent="0.15"/>
    <row r="20" spans="12:34" x14ac:dyDescent="0.15">
      <c r="AH20" s="270"/>
    </row>
    <row r="21" spans="12:34" x14ac:dyDescent="0.15">
      <c r="AH21" s="270"/>
    </row>
    <row r="22" spans="12:34" x14ac:dyDescent="0.15"/>
    <row r="23" spans="12:34" x14ac:dyDescent="0.15"/>
    <row r="24" spans="12:34" x14ac:dyDescent="0.15">
      <c r="Q24" s="270"/>
    </row>
    <row r="25" spans="12:34" x14ac:dyDescent="0.15"/>
    <row r="26" spans="12:34" x14ac:dyDescent="0.15"/>
    <row r="27" spans="12:34" x14ac:dyDescent="0.15"/>
    <row r="28" spans="12:34" x14ac:dyDescent="0.15">
      <c r="O28" s="270"/>
      <c r="T28" s="270"/>
      <c r="AH28" s="270"/>
    </row>
    <row r="29" spans="12:34" x14ac:dyDescent="0.15"/>
    <row r="30" spans="12:34" x14ac:dyDescent="0.15"/>
    <row r="31" spans="12:34" x14ac:dyDescent="0.15">
      <c r="Q31" s="270"/>
    </row>
    <row r="32" spans="12:34" x14ac:dyDescent="0.15">
      <c r="L32" s="270"/>
    </row>
    <row r="33" spans="2:34" x14ac:dyDescent="0.15">
      <c r="C33" s="270"/>
      <c r="E33" s="270"/>
      <c r="G33" s="270"/>
      <c r="I33" s="270"/>
      <c r="X33" s="270"/>
    </row>
    <row r="34" spans="2:34" x14ac:dyDescent="0.15">
      <c r="B34" s="270"/>
      <c r="P34" s="270"/>
      <c r="R34" s="270"/>
      <c r="T34" s="270"/>
    </row>
    <row r="35" spans="2:34" x14ac:dyDescent="0.15">
      <c r="D35" s="270"/>
      <c r="W35" s="270"/>
      <c r="AC35" s="270"/>
      <c r="AD35" s="270"/>
      <c r="AE35" s="270"/>
      <c r="AF35" s="270"/>
      <c r="AG35" s="270"/>
      <c r="AH35" s="270"/>
    </row>
    <row r="36" spans="2:34" x14ac:dyDescent="0.15">
      <c r="H36" s="270"/>
      <c r="J36" s="270"/>
      <c r="K36" s="270"/>
      <c r="M36" s="270"/>
      <c r="Y36" s="270"/>
      <c r="Z36" s="270"/>
      <c r="AA36" s="270"/>
      <c r="AB36" s="270"/>
      <c r="AC36" s="270"/>
      <c r="AD36" s="270"/>
      <c r="AE36" s="270"/>
      <c r="AF36" s="270"/>
      <c r="AG36" s="270"/>
      <c r="AH36" s="270"/>
    </row>
    <row r="37" spans="2:34" x14ac:dyDescent="0.15">
      <c r="AH37" s="270"/>
    </row>
    <row r="38" spans="2:34" x14ac:dyDescent="0.15">
      <c r="AG38" s="270"/>
      <c r="AH38" s="270"/>
    </row>
    <row r="39" spans="2:34" x14ac:dyDescent="0.15"/>
    <row r="40" spans="2:34" x14ac:dyDescent="0.15">
      <c r="X40" s="270"/>
    </row>
    <row r="41" spans="2:34" x14ac:dyDescent="0.15">
      <c r="R41" s="270"/>
    </row>
    <row r="42" spans="2:34" x14ac:dyDescent="0.15">
      <c r="W42" s="270"/>
    </row>
    <row r="43" spans="2:34" x14ac:dyDescent="0.15">
      <c r="Y43" s="270"/>
      <c r="Z43" s="270"/>
      <c r="AA43" s="270"/>
      <c r="AB43" s="270"/>
      <c r="AC43" s="270"/>
      <c r="AD43" s="270"/>
      <c r="AE43" s="270"/>
      <c r="AF43" s="270"/>
      <c r="AG43" s="270"/>
      <c r="AH43" s="270"/>
    </row>
    <row r="44" spans="2:34" x14ac:dyDescent="0.15">
      <c r="AH44" s="270"/>
    </row>
    <row r="45" spans="2:34" x14ac:dyDescent="0.15">
      <c r="X45" s="270"/>
    </row>
    <row r="46" spans="2:34" x14ac:dyDescent="0.15"/>
    <row r="47" spans="2:34" x14ac:dyDescent="0.15"/>
    <row r="48" spans="2:34" x14ac:dyDescent="0.15">
      <c r="W48" s="270"/>
      <c r="Y48" s="270"/>
      <c r="Z48" s="270"/>
      <c r="AA48" s="270"/>
      <c r="AB48" s="270"/>
      <c r="AC48" s="270"/>
      <c r="AD48" s="270"/>
      <c r="AE48" s="270"/>
      <c r="AF48" s="270"/>
      <c r="AG48" s="270"/>
      <c r="AH48" s="270"/>
    </row>
    <row r="49" spans="28:34" x14ac:dyDescent="0.15"/>
    <row r="50" spans="28:34" x14ac:dyDescent="0.15">
      <c r="AE50" s="270"/>
      <c r="AF50" s="270"/>
      <c r="AG50" s="270"/>
      <c r="AH50" s="270"/>
    </row>
    <row r="51" spans="28:34" x14ac:dyDescent="0.15">
      <c r="AC51" s="270"/>
      <c r="AD51" s="270"/>
      <c r="AE51" s="270"/>
      <c r="AF51" s="270"/>
      <c r="AG51" s="270"/>
      <c r="AH51" s="270"/>
    </row>
    <row r="52" spans="28:34" x14ac:dyDescent="0.15"/>
    <row r="53" spans="28:34" x14ac:dyDescent="0.15">
      <c r="AF53" s="270"/>
      <c r="AG53" s="270"/>
      <c r="AH53" s="270"/>
    </row>
    <row r="54" spans="28:34" x14ac:dyDescent="0.15">
      <c r="AH54" s="270"/>
    </row>
    <row r="55" spans="28:34" x14ac:dyDescent="0.15"/>
    <row r="56" spans="28:34" x14ac:dyDescent="0.15">
      <c r="AB56" s="270"/>
      <c r="AC56" s="270"/>
      <c r="AD56" s="270"/>
      <c r="AE56" s="270"/>
      <c r="AF56" s="270"/>
      <c r="AG56" s="270"/>
      <c r="AH56" s="270"/>
    </row>
    <row r="57" spans="28:34" x14ac:dyDescent="0.15">
      <c r="AH57" s="270"/>
    </row>
    <row r="58" spans="28:34" x14ac:dyDescent="0.15">
      <c r="AH58" s="270"/>
    </row>
    <row r="59" spans="28:34" x14ac:dyDescent="0.15">
      <c r="AG59" s="270"/>
      <c r="AH59" s="270"/>
    </row>
    <row r="60" spans="28:34" x14ac:dyDescent="0.15"/>
    <row r="61" spans="28:34" x14ac:dyDescent="0.15"/>
    <row r="62" spans="28:34" x14ac:dyDescent="0.15"/>
    <row r="63" spans="28:34" x14ac:dyDescent="0.15">
      <c r="AH63" s="270"/>
    </row>
    <row r="64" spans="28:34" x14ac:dyDescent="0.15">
      <c r="AG64" s="270"/>
      <c r="AH64" s="270"/>
    </row>
    <row r="65" spans="28:34" x14ac:dyDescent="0.15"/>
    <row r="66" spans="28:34" x14ac:dyDescent="0.15"/>
    <row r="67" spans="28:34" x14ac:dyDescent="0.15"/>
    <row r="68" spans="28:34" x14ac:dyDescent="0.15">
      <c r="AB68" s="270"/>
      <c r="AC68" s="270"/>
      <c r="AD68" s="270"/>
      <c r="AE68" s="270"/>
      <c r="AF68" s="270"/>
      <c r="AG68" s="270"/>
      <c r="AH68" s="270"/>
    </row>
    <row r="69" spans="28:34" x14ac:dyDescent="0.15">
      <c r="AF69" s="270"/>
      <c r="AG69" s="270"/>
      <c r="AH69" s="270"/>
    </row>
    <row r="70" spans="28:34" x14ac:dyDescent="0.15"/>
    <row r="71" spans="28:34" x14ac:dyDescent="0.15"/>
    <row r="72" spans="28:34" x14ac:dyDescent="0.15"/>
    <row r="73" spans="28:34" x14ac:dyDescent="0.15"/>
    <row r="74" spans="28:34" x14ac:dyDescent="0.15"/>
    <row r="75" spans="28:34" x14ac:dyDescent="0.15">
      <c r="AH75" s="270"/>
    </row>
    <row r="76" spans="28:34" x14ac:dyDescent="0.15">
      <c r="AF76" s="270"/>
      <c r="AG76" s="270"/>
      <c r="AH76" s="270"/>
    </row>
    <row r="77" spans="28:34" x14ac:dyDescent="0.15">
      <c r="AG77" s="270"/>
      <c r="AH77" s="270"/>
    </row>
    <row r="78" spans="28:34" x14ac:dyDescent="0.15"/>
    <row r="79" spans="28:34" x14ac:dyDescent="0.15"/>
    <row r="80" spans="28:34" x14ac:dyDescent="0.15"/>
    <row r="81" spans="25:34" x14ac:dyDescent="0.15"/>
    <row r="82" spans="25:34" x14ac:dyDescent="0.15">
      <c r="Y82" s="270"/>
    </row>
    <row r="83" spans="25:34" x14ac:dyDescent="0.15">
      <c r="Y83" s="270"/>
      <c r="Z83" s="270"/>
      <c r="AA83" s="270"/>
      <c r="AB83" s="270"/>
      <c r="AC83" s="270"/>
      <c r="AD83" s="270"/>
      <c r="AE83" s="270"/>
      <c r="AF83" s="270"/>
      <c r="AG83" s="270"/>
      <c r="AH83" s="270"/>
    </row>
    <row r="84" spans="25:34" x14ac:dyDescent="0.15"/>
    <row r="85" spans="25:34" x14ac:dyDescent="0.15"/>
    <row r="86" spans="25:34" x14ac:dyDescent="0.15"/>
    <row r="87" spans="25:34" x14ac:dyDescent="0.15"/>
    <row r="88" spans="25:34" x14ac:dyDescent="0.15">
      <c r="AH88" s="27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70"/>
      <c r="AG94" s="270"/>
      <c r="AH94" s="270"/>
    </row>
    <row r="95" spans="25:34" ht="13.5" customHeight="1" x14ac:dyDescent="0.15">
      <c r="AH95" s="27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70"/>
    </row>
    <row r="102" spans="33:34" ht="13.5" customHeight="1" x14ac:dyDescent="0.15"/>
    <row r="103" spans="33:34" ht="13.5" customHeight="1" x14ac:dyDescent="0.15"/>
    <row r="104" spans="33:34" ht="13.5" customHeight="1" x14ac:dyDescent="0.15">
      <c r="AG104" s="270"/>
      <c r="AH104" s="27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70"/>
    </row>
    <row r="117" spans="34:122" ht="13.5" customHeight="1" x14ac:dyDescent="0.15"/>
    <row r="118" spans="34:122" ht="13.5" customHeight="1" x14ac:dyDescent="0.15"/>
    <row r="119" spans="34:122" ht="13.5" customHeight="1" x14ac:dyDescent="0.15"/>
    <row r="120" spans="34:122" ht="13.5" customHeight="1" x14ac:dyDescent="0.15">
      <c r="AH120" s="270"/>
    </row>
    <row r="121" spans="34:122" ht="13.5" customHeight="1" x14ac:dyDescent="0.15">
      <c r="AH121" s="270"/>
    </row>
    <row r="122" spans="34:122" ht="13.5" customHeight="1" x14ac:dyDescent="0.15"/>
    <row r="123" spans="34:122" ht="13.5" customHeight="1" x14ac:dyDescent="0.15"/>
    <row r="124" spans="34:122" ht="13.5" customHeight="1" x14ac:dyDescent="0.15"/>
    <row r="125" spans="34:122" ht="13.5" customHeight="1" x14ac:dyDescent="0.15">
      <c r="DR125" s="270" t="s">
        <v>596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3C4mniKvI6s6qYHuLsMGTAv7J56KZyUI0tecmyvoCRoU3LFq3UjPnYzpdC2uiaGxBSLcgkQktk4PZZ/EfDS0ug==" saltValue="jzN4a54Sbezch1hCF2kbXg==" spinCount="100000" sheet="1" objects="1" scenarios="1"/>
  <dataConsolidate/>
  <phoneticPr fontId="2"/>
  <printOptions horizontalCentered="1" verticalCentered="1"/>
  <pageMargins left="0" right="0" top="0.19685039370078741" bottom="0" header="0.39370078740157483" footer="0"/>
  <pageSetup paperSize="9" scale="37"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codeName="DataSheet"/>
  <dimension ref="A1:P74"/>
  <sheetViews>
    <sheetView workbookViewId="0"/>
  </sheetViews>
  <sheetFormatPr defaultColWidth="11.125" defaultRowHeight="13.5" x14ac:dyDescent="0.15"/>
  <cols>
    <col min="1" max="1" width="45.875" style="129" customWidth="1"/>
    <col min="2" max="8" width="13.375" style="129" customWidth="1"/>
    <col min="9" max="16384" width="11.125" style="129"/>
  </cols>
  <sheetData>
    <row r="1" spans="1:8" x14ac:dyDescent="0.15">
      <c r="A1" s="123"/>
      <c r="B1" s="124"/>
      <c r="C1" s="125"/>
      <c r="D1" s="126"/>
      <c r="E1" s="127"/>
      <c r="F1" s="127"/>
      <c r="G1" s="127"/>
      <c r="H1" s="128"/>
    </row>
    <row r="2" spans="1:8" x14ac:dyDescent="0.15">
      <c r="A2" s="130"/>
      <c r="B2" s="131"/>
      <c r="C2" s="132"/>
      <c r="D2" s="133" t="s">
        <v>46</v>
      </c>
      <c r="E2" s="134"/>
      <c r="F2" s="135" t="s">
        <v>549</v>
      </c>
      <c r="G2" s="136"/>
      <c r="H2" s="137"/>
    </row>
    <row r="3" spans="1:8" x14ac:dyDescent="0.15">
      <c r="A3" s="133" t="s">
        <v>542</v>
      </c>
      <c r="B3" s="138"/>
      <c r="C3" s="139"/>
      <c r="D3" s="140">
        <v>166621</v>
      </c>
      <c r="E3" s="141"/>
      <c r="F3" s="142">
        <v>238802</v>
      </c>
      <c r="G3" s="143"/>
      <c r="H3" s="144"/>
    </row>
    <row r="4" spans="1:8" x14ac:dyDescent="0.15">
      <c r="A4" s="145"/>
      <c r="B4" s="146"/>
      <c r="C4" s="147"/>
      <c r="D4" s="148">
        <v>69397</v>
      </c>
      <c r="E4" s="149"/>
      <c r="F4" s="150">
        <v>128562</v>
      </c>
      <c r="G4" s="151"/>
      <c r="H4" s="152"/>
    </row>
    <row r="5" spans="1:8" x14ac:dyDescent="0.15">
      <c r="A5" s="133" t="s">
        <v>544</v>
      </c>
      <c r="B5" s="138"/>
      <c r="C5" s="139"/>
      <c r="D5" s="140">
        <v>285680</v>
      </c>
      <c r="E5" s="141"/>
      <c r="F5" s="142">
        <v>288550</v>
      </c>
      <c r="G5" s="143"/>
      <c r="H5" s="144"/>
    </row>
    <row r="6" spans="1:8" x14ac:dyDescent="0.15">
      <c r="A6" s="145"/>
      <c r="B6" s="146"/>
      <c r="C6" s="147"/>
      <c r="D6" s="148">
        <v>67620</v>
      </c>
      <c r="E6" s="149"/>
      <c r="F6" s="150">
        <v>141525</v>
      </c>
      <c r="G6" s="151"/>
      <c r="H6" s="152"/>
    </row>
    <row r="7" spans="1:8" x14ac:dyDescent="0.15">
      <c r="A7" s="133" t="s">
        <v>545</v>
      </c>
      <c r="B7" s="138"/>
      <c r="C7" s="139"/>
      <c r="D7" s="140">
        <v>203241</v>
      </c>
      <c r="E7" s="141"/>
      <c r="F7" s="142">
        <v>287914</v>
      </c>
      <c r="G7" s="143"/>
      <c r="H7" s="144"/>
    </row>
    <row r="8" spans="1:8" x14ac:dyDescent="0.15">
      <c r="A8" s="145"/>
      <c r="B8" s="146"/>
      <c r="C8" s="147"/>
      <c r="D8" s="148">
        <v>68081</v>
      </c>
      <c r="E8" s="149"/>
      <c r="F8" s="150">
        <v>146531</v>
      </c>
      <c r="G8" s="151"/>
      <c r="H8" s="152"/>
    </row>
    <row r="9" spans="1:8" x14ac:dyDescent="0.15">
      <c r="A9" s="133" t="s">
        <v>546</v>
      </c>
      <c r="B9" s="138"/>
      <c r="C9" s="139"/>
      <c r="D9" s="140">
        <v>259868</v>
      </c>
      <c r="E9" s="141"/>
      <c r="F9" s="142">
        <v>310300</v>
      </c>
      <c r="G9" s="143"/>
      <c r="H9" s="144"/>
    </row>
    <row r="10" spans="1:8" x14ac:dyDescent="0.15">
      <c r="A10" s="145"/>
      <c r="B10" s="146"/>
      <c r="C10" s="147"/>
      <c r="D10" s="148">
        <v>101332</v>
      </c>
      <c r="E10" s="149"/>
      <c r="F10" s="150">
        <v>157576</v>
      </c>
      <c r="G10" s="151"/>
      <c r="H10" s="152"/>
    </row>
    <row r="11" spans="1:8" x14ac:dyDescent="0.15">
      <c r="A11" s="133" t="s">
        <v>547</v>
      </c>
      <c r="B11" s="138"/>
      <c r="C11" s="139"/>
      <c r="D11" s="140">
        <v>290071</v>
      </c>
      <c r="E11" s="141"/>
      <c r="F11" s="142">
        <v>317319</v>
      </c>
      <c r="G11" s="143"/>
      <c r="H11" s="144"/>
    </row>
    <row r="12" spans="1:8" x14ac:dyDescent="0.15">
      <c r="A12" s="145"/>
      <c r="B12" s="146"/>
      <c r="C12" s="153"/>
      <c r="D12" s="148">
        <v>86338</v>
      </c>
      <c r="E12" s="149"/>
      <c r="F12" s="150">
        <v>164214</v>
      </c>
      <c r="G12" s="151"/>
      <c r="H12" s="152"/>
    </row>
    <row r="13" spans="1:8" x14ac:dyDescent="0.15">
      <c r="A13" s="133"/>
      <c r="B13" s="138"/>
      <c r="C13" s="154"/>
      <c r="D13" s="155">
        <v>241096</v>
      </c>
      <c r="E13" s="156"/>
      <c r="F13" s="157">
        <v>288577</v>
      </c>
      <c r="G13" s="158"/>
      <c r="H13" s="144"/>
    </row>
    <row r="14" spans="1:8" x14ac:dyDescent="0.15">
      <c r="A14" s="145"/>
      <c r="B14" s="146"/>
      <c r="C14" s="147"/>
      <c r="D14" s="148">
        <v>78554</v>
      </c>
      <c r="E14" s="149"/>
      <c r="F14" s="150">
        <v>147682</v>
      </c>
      <c r="G14" s="151"/>
      <c r="H14" s="152"/>
    </row>
    <row r="17" spans="1:11" x14ac:dyDescent="0.15">
      <c r="A17" s="129" t="s">
        <v>47</v>
      </c>
    </row>
    <row r="18" spans="1:11" x14ac:dyDescent="0.15">
      <c r="A18" s="159"/>
      <c r="B18" s="159" t="str">
        <f>実質収支比率等に係る経年分析!F$46</f>
        <v>H25</v>
      </c>
      <c r="C18" s="159" t="str">
        <f>実質収支比率等に係る経年分析!G$46</f>
        <v>H26</v>
      </c>
      <c r="D18" s="159" t="str">
        <f>実質収支比率等に係る経年分析!H$46</f>
        <v>H27</v>
      </c>
      <c r="E18" s="159" t="str">
        <f>実質収支比率等に係る経年分析!I$46</f>
        <v>H28</v>
      </c>
      <c r="F18" s="159" t="str">
        <f>実質収支比率等に係る経年分析!J$46</f>
        <v>H29</v>
      </c>
    </row>
    <row r="19" spans="1:11" x14ac:dyDescent="0.15">
      <c r="A19" s="159" t="s">
        <v>48</v>
      </c>
      <c r="B19" s="159">
        <f>ROUND(VALUE(SUBSTITUTE(実質収支比率等に係る経年分析!F$48,"▲","-")),2)</f>
        <v>2.76</v>
      </c>
      <c r="C19" s="159">
        <f>ROUND(VALUE(SUBSTITUTE(実質収支比率等に係る経年分析!G$48,"▲","-")),2)</f>
        <v>2.77</v>
      </c>
      <c r="D19" s="159">
        <f>ROUND(VALUE(SUBSTITUTE(実質収支比率等に係る経年分析!H$48,"▲","-")),2)</f>
        <v>2.68</v>
      </c>
      <c r="E19" s="159">
        <f>ROUND(VALUE(SUBSTITUTE(実質収支比率等に係る経年分析!I$48,"▲","-")),2)</f>
        <v>2.7</v>
      </c>
      <c r="F19" s="159">
        <f>ROUND(VALUE(SUBSTITUTE(実質収支比率等に係る経年分析!J$48,"▲","-")),2)</f>
        <v>2.78</v>
      </c>
    </row>
    <row r="20" spans="1:11" x14ac:dyDescent="0.15">
      <c r="A20" s="159" t="s">
        <v>49</v>
      </c>
      <c r="B20" s="159">
        <f>ROUND(VALUE(SUBSTITUTE(実質収支比率等に係る経年分析!F$47,"▲","-")),2)</f>
        <v>57.78</v>
      </c>
      <c r="C20" s="159">
        <f>ROUND(VALUE(SUBSTITUTE(実質収支比率等に係る経年分析!G$47,"▲","-")),2)</f>
        <v>57.68</v>
      </c>
      <c r="D20" s="159">
        <f>ROUND(VALUE(SUBSTITUTE(実質収支比率等に係る経年分析!H$47,"▲","-")),2)</f>
        <v>55.39</v>
      </c>
      <c r="E20" s="159">
        <f>ROUND(VALUE(SUBSTITUTE(実質収支比率等に係る経年分析!I$47,"▲","-")),2)</f>
        <v>56.67</v>
      </c>
      <c r="F20" s="159">
        <f>ROUND(VALUE(SUBSTITUTE(実質収支比率等に係る経年分析!J$47,"▲","-")),2)</f>
        <v>57.61</v>
      </c>
    </row>
    <row r="21" spans="1:11" x14ac:dyDescent="0.15">
      <c r="A21" s="159" t="s">
        <v>50</v>
      </c>
      <c r="B21" s="159">
        <f>IF(ISNUMBER(VALUE(SUBSTITUTE(実質収支比率等に係る経年分析!F$49,"▲","-"))),ROUND(VALUE(SUBSTITUTE(実質収支比率等に係る経年分析!F$49,"▲","-")),2),NA())</f>
        <v>9.94</v>
      </c>
      <c r="C21" s="159">
        <f>IF(ISNUMBER(VALUE(SUBSTITUTE(実質収支比率等に係る経年分析!G$49,"▲","-"))),ROUND(VALUE(SUBSTITUTE(実質収支比率等に係る経年分析!G$49,"▲","-")),2),NA())</f>
        <v>11.57</v>
      </c>
      <c r="D21" s="159">
        <f>IF(ISNUMBER(VALUE(SUBSTITUTE(実質収支比率等に係る経年分析!H$49,"▲","-"))),ROUND(VALUE(SUBSTITUTE(実質収支比率等に係る経年分析!H$49,"▲","-")),2),NA())</f>
        <v>7.46</v>
      </c>
      <c r="E21" s="159">
        <f>IF(ISNUMBER(VALUE(SUBSTITUTE(実質収支比率等に係る経年分析!I$49,"▲","-"))),ROUND(VALUE(SUBSTITUTE(実質収支比率等に係る経年分析!I$49,"▲","-")),2),NA())</f>
        <v>7.39</v>
      </c>
      <c r="F21" s="159">
        <f>IF(ISNUMBER(VALUE(SUBSTITUTE(実質収支比率等に係る経年分析!J$49,"▲","-"))),ROUND(VALUE(SUBSTITUTE(実質収支比率等に係る経年分析!J$49,"▲","-")),2),NA())</f>
        <v>9.9499999999999993</v>
      </c>
    </row>
    <row r="24" spans="1:11" x14ac:dyDescent="0.15">
      <c r="A24" s="129" t="s">
        <v>51</v>
      </c>
    </row>
    <row r="25" spans="1:11" x14ac:dyDescent="0.15">
      <c r="A25" s="160"/>
      <c r="B25" s="160" t="str">
        <f>連結実質赤字比率に係る赤字・黒字の構成分析!F$33</f>
        <v>H25</v>
      </c>
      <c r="C25" s="160"/>
      <c r="D25" s="160" t="str">
        <f>連結実質赤字比率に係る赤字・黒字の構成分析!G$33</f>
        <v>H26</v>
      </c>
      <c r="E25" s="160"/>
      <c r="F25" s="160" t="str">
        <f>連結実質赤字比率に係る赤字・黒字の構成分析!H$33</f>
        <v>H27</v>
      </c>
      <c r="G25" s="160"/>
      <c r="H25" s="160" t="str">
        <f>連結実質赤字比率に係る赤字・黒字の構成分析!I$33</f>
        <v>H28</v>
      </c>
      <c r="I25" s="160"/>
      <c r="J25" s="160" t="str">
        <f>連結実質赤字比率に係る赤字・黒字の構成分析!J$33</f>
        <v>H29</v>
      </c>
      <c r="K25" s="160"/>
    </row>
    <row r="26" spans="1:11" x14ac:dyDescent="0.15">
      <c r="A26" s="160"/>
      <c r="B26" s="160" t="s">
        <v>52</v>
      </c>
      <c r="C26" s="160" t="s">
        <v>53</v>
      </c>
      <c r="D26" s="160" t="s">
        <v>52</v>
      </c>
      <c r="E26" s="160" t="s">
        <v>53</v>
      </c>
      <c r="F26" s="160" t="s">
        <v>52</v>
      </c>
      <c r="G26" s="160" t="s">
        <v>53</v>
      </c>
      <c r="H26" s="160" t="s">
        <v>52</v>
      </c>
      <c r="I26" s="160" t="s">
        <v>53</v>
      </c>
      <c r="J26" s="160" t="s">
        <v>52</v>
      </c>
      <c r="K26" s="160" t="s">
        <v>53</v>
      </c>
    </row>
    <row r="27" spans="1:11" x14ac:dyDescent="0.15">
      <c r="A27" s="160" t="str">
        <f>IF(連結実質赤字比率に係る赤字・黒字の構成分析!C$43="",NA(),連結実質赤字比率に係る赤字・黒字の構成分析!C$43)</f>
        <v>その他会計（黒字）</v>
      </c>
      <c r="B27" s="160" t="e">
        <f>IF(ROUND(VALUE(SUBSTITUTE(連結実質赤字比率に係る赤字・黒字の構成分析!F$43,"▲", "-")), 2) &lt; 0, ABS(ROUND(VALUE(SUBSTITUTE(連結実質赤字比率に係る赤字・黒字の構成分析!F$43,"▲", "-")), 2)), NA())</f>
        <v>#VALUE!</v>
      </c>
      <c r="C27" s="160" t="e">
        <f>IF(ROUND(VALUE(SUBSTITUTE(連結実質赤字比率に係る赤字・黒字の構成分析!F$43,"▲", "-")), 2) &gt;= 0, ABS(ROUND(VALUE(SUBSTITUTE(連結実質赤字比率に係る赤字・黒字の構成分析!F$43,"▲", "-")), 2)), NA())</f>
        <v>#VALUE!</v>
      </c>
      <c r="D27" s="160" t="e">
        <f>IF(ROUND(VALUE(SUBSTITUTE(連結実質赤字比率に係る赤字・黒字の構成分析!G$43,"▲", "-")), 2) &lt; 0, ABS(ROUND(VALUE(SUBSTITUTE(連結実質赤字比率に係る赤字・黒字の構成分析!G$43,"▲", "-")), 2)), NA())</f>
        <v>#VALUE!</v>
      </c>
      <c r="E27" s="160" t="e">
        <f>IF(ROUND(VALUE(SUBSTITUTE(連結実質赤字比率に係る赤字・黒字の構成分析!G$43,"▲", "-")), 2) &gt;= 0, ABS(ROUND(VALUE(SUBSTITUTE(連結実質赤字比率に係る赤字・黒字の構成分析!G$43,"▲", "-")), 2)), NA())</f>
        <v>#VALUE!</v>
      </c>
      <c r="F27" s="160" t="e">
        <f>IF(ROUND(VALUE(SUBSTITUTE(連結実質赤字比率に係る赤字・黒字の構成分析!H$43,"▲", "-")), 2) &lt; 0, ABS(ROUND(VALUE(SUBSTITUTE(連結実質赤字比率に係る赤字・黒字の構成分析!H$43,"▲", "-")), 2)), NA())</f>
        <v>#VALUE!</v>
      </c>
      <c r="G27" s="160" t="e">
        <f>IF(ROUND(VALUE(SUBSTITUTE(連結実質赤字比率に係る赤字・黒字の構成分析!H$43,"▲", "-")), 2) &gt;= 0, ABS(ROUND(VALUE(SUBSTITUTE(連結実質赤字比率に係る赤字・黒字の構成分析!H$43,"▲", "-")), 2)), NA())</f>
        <v>#VALUE!</v>
      </c>
      <c r="H27" s="160" t="e">
        <f>IF(ROUND(VALUE(SUBSTITUTE(連結実質赤字比率に係る赤字・黒字の構成分析!I$43,"▲", "-")), 2) &lt; 0, ABS(ROUND(VALUE(SUBSTITUTE(連結実質赤字比率に係る赤字・黒字の構成分析!I$43,"▲", "-")), 2)), NA())</f>
        <v>#VALUE!</v>
      </c>
      <c r="I27" s="160" t="e">
        <f>IF(ROUND(VALUE(SUBSTITUTE(連結実質赤字比率に係る赤字・黒字の構成分析!I$43,"▲", "-")), 2) &gt;= 0, ABS(ROUND(VALUE(SUBSTITUTE(連結実質赤字比率に係る赤字・黒字の構成分析!I$43,"▲", "-")), 2)), NA())</f>
        <v>#VALUE!</v>
      </c>
      <c r="J27" s="160" t="e">
        <f>IF(ROUND(VALUE(SUBSTITUTE(連結実質赤字比率に係る赤字・黒字の構成分析!J$43,"▲", "-")), 2) &lt; 0, ABS(ROUND(VALUE(SUBSTITUTE(連結実質赤字比率に係る赤字・黒字の構成分析!J$43,"▲", "-")), 2)), NA())</f>
        <v>#VALUE!</v>
      </c>
      <c r="K27" s="160" t="e">
        <f>IF(ROUND(VALUE(SUBSTITUTE(連結実質赤字比率に係る赤字・黒字の構成分析!J$43,"▲", "-")), 2) &gt;= 0, ABS(ROUND(VALUE(SUBSTITUTE(連結実質赤字比率に係る赤字・黒字の構成分析!J$43,"▲", "-")), 2)), NA())</f>
        <v>#VALUE!</v>
      </c>
    </row>
    <row r="28" spans="1:11" x14ac:dyDescent="0.15">
      <c r="A28" s="160" t="str">
        <f>IF(連結実質赤字比率に係る赤字・黒字の構成分析!C$42="",NA(),連結実質赤字比率に係る赤字・黒字の構成分析!C$42)</f>
        <v>その他会計（赤字）</v>
      </c>
      <c r="B28" s="160" t="e">
        <f>IF(ROUND(VALUE(SUBSTITUTE(連結実質赤字比率に係る赤字・黒字の構成分析!F$42,"▲", "-")), 2) &lt; 0, ABS(ROUND(VALUE(SUBSTITUTE(連結実質赤字比率に係る赤字・黒字の構成分析!F$42,"▲", "-")), 2)), NA())</f>
        <v>#VALUE!</v>
      </c>
      <c r="C28" s="160" t="e">
        <f>IF(ROUND(VALUE(SUBSTITUTE(連結実質赤字比率に係る赤字・黒字の構成分析!F$42,"▲", "-")), 2) &gt;= 0, ABS(ROUND(VALUE(SUBSTITUTE(連結実質赤字比率に係る赤字・黒字の構成分析!F$42,"▲", "-")), 2)), NA())</f>
        <v>#VALUE!</v>
      </c>
      <c r="D28" s="160" t="e">
        <f>IF(ROUND(VALUE(SUBSTITUTE(連結実質赤字比率に係る赤字・黒字の構成分析!G$42,"▲", "-")), 2) &lt; 0, ABS(ROUND(VALUE(SUBSTITUTE(連結実質赤字比率に係る赤字・黒字の構成分析!G$42,"▲", "-")), 2)), NA())</f>
        <v>#VALUE!</v>
      </c>
      <c r="E28" s="160" t="e">
        <f>IF(ROUND(VALUE(SUBSTITUTE(連結実質赤字比率に係る赤字・黒字の構成分析!G$42,"▲", "-")), 2) &gt;= 0, ABS(ROUND(VALUE(SUBSTITUTE(連結実質赤字比率に係る赤字・黒字の構成分析!G$42,"▲", "-")), 2)), NA())</f>
        <v>#VALUE!</v>
      </c>
      <c r="F28" s="160" t="e">
        <f>IF(ROUND(VALUE(SUBSTITUTE(連結実質赤字比率に係る赤字・黒字の構成分析!H$42,"▲", "-")), 2) &lt; 0, ABS(ROUND(VALUE(SUBSTITUTE(連結実質赤字比率に係る赤字・黒字の構成分析!H$42,"▲", "-")), 2)), NA())</f>
        <v>#VALUE!</v>
      </c>
      <c r="G28" s="160" t="e">
        <f>IF(ROUND(VALUE(SUBSTITUTE(連結実質赤字比率に係る赤字・黒字の構成分析!H$42,"▲", "-")), 2) &gt;= 0, ABS(ROUND(VALUE(SUBSTITUTE(連結実質赤字比率に係る赤字・黒字の構成分析!H$42,"▲", "-")), 2)), NA())</f>
        <v>#VALUE!</v>
      </c>
      <c r="H28" s="160" t="e">
        <f>IF(ROUND(VALUE(SUBSTITUTE(連結実質赤字比率に係る赤字・黒字の構成分析!I$42,"▲", "-")), 2) &lt; 0, ABS(ROUND(VALUE(SUBSTITUTE(連結実質赤字比率に係る赤字・黒字の構成分析!I$42,"▲", "-")), 2)), NA())</f>
        <v>#VALUE!</v>
      </c>
      <c r="I28" s="160" t="e">
        <f>IF(ROUND(VALUE(SUBSTITUTE(連結実質赤字比率に係る赤字・黒字の構成分析!I$42,"▲", "-")), 2) &gt;= 0, ABS(ROUND(VALUE(SUBSTITUTE(連結実質赤字比率に係る赤字・黒字の構成分析!I$42,"▲", "-")), 2)), NA())</f>
        <v>#VALUE!</v>
      </c>
      <c r="J28" s="160" t="e">
        <f>IF(ROUND(VALUE(SUBSTITUTE(連結実質赤字比率に係る赤字・黒字の構成分析!J$42,"▲", "-")), 2) &lt; 0, ABS(ROUND(VALUE(SUBSTITUTE(連結実質赤字比率に係る赤字・黒字の構成分析!J$42,"▲", "-")), 2)), NA())</f>
        <v>#VALUE!</v>
      </c>
      <c r="K28" s="160" t="e">
        <f>IF(ROUND(VALUE(SUBSTITUTE(連結実質赤字比率に係る赤字・黒字の構成分析!J$42,"▲", "-")), 2) &gt;= 0, ABS(ROUND(VALUE(SUBSTITUTE(連結実質赤字比率に係る赤字・黒字の構成分析!J$42,"▲", "-")), 2)), NA())</f>
        <v>#VALUE!</v>
      </c>
    </row>
    <row r="29" spans="1:11" x14ac:dyDescent="0.15">
      <c r="A29" s="160" t="e">
        <f>IF(連結実質赤字比率に係る赤字・黒字の構成分析!C$41="",NA(),連結実質赤字比率に係る赤字・黒字の構成分析!C$41)</f>
        <v>#N/A</v>
      </c>
      <c r="B29" s="160" t="e">
        <f>IF(ROUND(VALUE(SUBSTITUTE(連結実質赤字比率に係る赤字・黒字の構成分析!F$41,"▲", "-")), 2) &lt; 0, ABS(ROUND(VALUE(SUBSTITUTE(連結実質赤字比率に係る赤字・黒字の構成分析!F$41,"▲", "-")), 2)), NA())</f>
        <v>#VALUE!</v>
      </c>
      <c r="C29" s="160" t="e">
        <f>IF(ROUND(VALUE(SUBSTITUTE(連結実質赤字比率に係る赤字・黒字の構成分析!F$41,"▲", "-")), 2) &gt;= 0, ABS(ROUND(VALUE(SUBSTITUTE(連結実質赤字比率に係る赤字・黒字の構成分析!F$41,"▲", "-")), 2)), NA())</f>
        <v>#VALUE!</v>
      </c>
      <c r="D29" s="160" t="e">
        <f>IF(ROUND(VALUE(SUBSTITUTE(連結実質赤字比率に係る赤字・黒字の構成分析!G$41,"▲", "-")), 2) &lt; 0, ABS(ROUND(VALUE(SUBSTITUTE(連結実質赤字比率に係る赤字・黒字の構成分析!G$41,"▲", "-")), 2)), NA())</f>
        <v>#VALUE!</v>
      </c>
      <c r="E29" s="160" t="e">
        <f>IF(ROUND(VALUE(SUBSTITUTE(連結実質赤字比率に係る赤字・黒字の構成分析!G$41,"▲", "-")), 2) &gt;= 0, ABS(ROUND(VALUE(SUBSTITUTE(連結実質赤字比率に係る赤字・黒字の構成分析!G$41,"▲", "-")), 2)), NA())</f>
        <v>#VALUE!</v>
      </c>
      <c r="F29" s="160" t="e">
        <f>IF(ROUND(VALUE(SUBSTITUTE(連結実質赤字比率に係る赤字・黒字の構成分析!H$41,"▲", "-")), 2) &lt; 0, ABS(ROUND(VALUE(SUBSTITUTE(連結実質赤字比率に係る赤字・黒字の構成分析!H$41,"▲", "-")), 2)), NA())</f>
        <v>#VALUE!</v>
      </c>
      <c r="G29" s="160" t="e">
        <f>IF(ROUND(VALUE(SUBSTITUTE(連結実質赤字比率に係る赤字・黒字の構成分析!H$41,"▲", "-")), 2) &gt;= 0, ABS(ROUND(VALUE(SUBSTITUTE(連結実質赤字比率に係る赤字・黒字の構成分析!H$41,"▲", "-")), 2)), NA())</f>
        <v>#VALUE!</v>
      </c>
      <c r="H29" s="160" t="e">
        <f>IF(ROUND(VALUE(SUBSTITUTE(連結実質赤字比率に係る赤字・黒字の構成分析!I$41,"▲", "-")), 2) &lt; 0, ABS(ROUND(VALUE(SUBSTITUTE(連結実質赤字比率に係る赤字・黒字の構成分析!I$41,"▲", "-")), 2)), NA())</f>
        <v>#VALUE!</v>
      </c>
      <c r="I29" s="160" t="e">
        <f>IF(ROUND(VALUE(SUBSTITUTE(連結実質赤字比率に係る赤字・黒字の構成分析!I$41,"▲", "-")), 2) &gt;= 0, ABS(ROUND(VALUE(SUBSTITUTE(連結実質赤字比率に係る赤字・黒字の構成分析!I$41,"▲", "-")), 2)), NA())</f>
        <v>#VALUE!</v>
      </c>
      <c r="J29" s="160" t="e">
        <f>IF(ROUND(VALUE(SUBSTITUTE(連結実質赤字比率に係る赤字・黒字の構成分析!J$41,"▲", "-")), 2) &lt; 0, ABS(ROUND(VALUE(SUBSTITUTE(連結実質赤字比率に係る赤字・黒字の構成分析!J$41,"▲", "-")), 2)), NA())</f>
        <v>#VALUE!</v>
      </c>
      <c r="K29" s="160" t="e">
        <f>IF(ROUND(VALUE(SUBSTITUTE(連結実質赤字比率に係る赤字・黒字の構成分析!J$41,"▲", "-")), 2) &gt;= 0, ABS(ROUND(VALUE(SUBSTITUTE(連結実質赤字比率に係る赤字・黒字の構成分析!J$41,"▲", "-")), 2)), NA())</f>
        <v>#VALUE!</v>
      </c>
    </row>
    <row r="30" spans="1:11" x14ac:dyDescent="0.15">
      <c r="A30" s="160" t="e">
        <f>IF(連結実質赤字比率に係る赤字・黒字の構成分析!C$40="",NA(),連結実質赤字比率に係る赤字・黒字の構成分析!C$40)</f>
        <v>#N/A</v>
      </c>
      <c r="B30" s="160" t="e">
        <f>IF(ROUND(VALUE(SUBSTITUTE(連結実質赤字比率に係る赤字・黒字の構成分析!F$40,"▲", "-")), 2) &lt; 0, ABS(ROUND(VALUE(SUBSTITUTE(連結実質赤字比率に係る赤字・黒字の構成分析!F$40,"▲", "-")), 2)), NA())</f>
        <v>#VALUE!</v>
      </c>
      <c r="C30" s="160" t="e">
        <f>IF(ROUND(VALUE(SUBSTITUTE(連結実質赤字比率に係る赤字・黒字の構成分析!F$40,"▲", "-")), 2) &gt;= 0, ABS(ROUND(VALUE(SUBSTITUTE(連結実質赤字比率に係る赤字・黒字の構成分析!F$40,"▲", "-")), 2)), NA())</f>
        <v>#VALUE!</v>
      </c>
      <c r="D30" s="160" t="e">
        <f>IF(ROUND(VALUE(SUBSTITUTE(連結実質赤字比率に係る赤字・黒字の構成分析!G$40,"▲", "-")), 2) &lt; 0, ABS(ROUND(VALUE(SUBSTITUTE(連結実質赤字比率に係る赤字・黒字の構成分析!G$40,"▲", "-")), 2)), NA())</f>
        <v>#VALUE!</v>
      </c>
      <c r="E30" s="160" t="e">
        <f>IF(ROUND(VALUE(SUBSTITUTE(連結実質赤字比率に係る赤字・黒字の構成分析!G$40,"▲", "-")), 2) &gt;= 0, ABS(ROUND(VALUE(SUBSTITUTE(連結実質赤字比率に係る赤字・黒字の構成分析!G$40,"▲", "-")), 2)), NA())</f>
        <v>#VALUE!</v>
      </c>
      <c r="F30" s="160" t="e">
        <f>IF(ROUND(VALUE(SUBSTITUTE(連結実質赤字比率に係る赤字・黒字の構成分析!H$40,"▲", "-")), 2) &lt; 0, ABS(ROUND(VALUE(SUBSTITUTE(連結実質赤字比率に係る赤字・黒字の構成分析!H$40,"▲", "-")), 2)), NA())</f>
        <v>#VALUE!</v>
      </c>
      <c r="G30" s="160" t="e">
        <f>IF(ROUND(VALUE(SUBSTITUTE(連結実質赤字比率に係る赤字・黒字の構成分析!H$40,"▲", "-")), 2) &gt;= 0, ABS(ROUND(VALUE(SUBSTITUTE(連結実質赤字比率に係る赤字・黒字の構成分析!H$40,"▲", "-")), 2)), NA())</f>
        <v>#VALUE!</v>
      </c>
      <c r="H30" s="160" t="e">
        <f>IF(ROUND(VALUE(SUBSTITUTE(連結実質赤字比率に係る赤字・黒字の構成分析!I$40,"▲", "-")), 2) &lt; 0, ABS(ROUND(VALUE(SUBSTITUTE(連結実質赤字比率に係る赤字・黒字の構成分析!I$40,"▲", "-")), 2)), NA())</f>
        <v>#VALUE!</v>
      </c>
      <c r="I30" s="160" t="e">
        <f>IF(ROUND(VALUE(SUBSTITUTE(連結実質赤字比率に係る赤字・黒字の構成分析!I$40,"▲", "-")), 2) &gt;= 0, ABS(ROUND(VALUE(SUBSTITUTE(連結実質赤字比率に係る赤字・黒字の構成分析!I$40,"▲", "-")), 2)), NA())</f>
        <v>#VALUE!</v>
      </c>
      <c r="J30" s="160" t="e">
        <f>IF(ROUND(VALUE(SUBSTITUTE(連結実質赤字比率に係る赤字・黒字の構成分析!J$40,"▲", "-")), 2) &lt; 0, ABS(ROUND(VALUE(SUBSTITUTE(連結実質赤字比率に係る赤字・黒字の構成分析!J$40,"▲", "-")), 2)), NA())</f>
        <v>#VALUE!</v>
      </c>
      <c r="K30" s="160" t="e">
        <f>IF(ROUND(VALUE(SUBSTITUTE(連結実質赤字比率に係る赤字・黒字の構成分析!J$40,"▲", "-")), 2) &gt;= 0, ABS(ROUND(VALUE(SUBSTITUTE(連結実質赤字比率に係る赤字・黒字の構成分析!J$40,"▲", "-")), 2)), NA())</f>
        <v>#VALUE!</v>
      </c>
    </row>
    <row r="31" spans="1:11" x14ac:dyDescent="0.15">
      <c r="A31" s="160" t="e">
        <f>IF(連結実質赤字比率に係る赤字・黒字の構成分析!C$39="",NA(),連結実質赤字比率に係る赤字・黒字の構成分析!C$39)</f>
        <v>#N/A</v>
      </c>
      <c r="B31" s="160" t="e">
        <f>IF(ROUND(VALUE(SUBSTITUTE(連結実質赤字比率に係る赤字・黒字の構成分析!F$39,"▲", "-")), 2) &lt; 0, ABS(ROUND(VALUE(SUBSTITUTE(連結実質赤字比率に係る赤字・黒字の構成分析!F$39,"▲", "-")), 2)), NA())</f>
        <v>#VALUE!</v>
      </c>
      <c r="C31" s="160" t="e">
        <f>IF(ROUND(VALUE(SUBSTITUTE(連結実質赤字比率に係る赤字・黒字の構成分析!F$39,"▲", "-")), 2) &gt;= 0, ABS(ROUND(VALUE(SUBSTITUTE(連結実質赤字比率に係る赤字・黒字の構成分析!F$39,"▲", "-")), 2)), NA())</f>
        <v>#VALUE!</v>
      </c>
      <c r="D31" s="160" t="e">
        <f>IF(ROUND(VALUE(SUBSTITUTE(連結実質赤字比率に係る赤字・黒字の構成分析!G$39,"▲", "-")), 2) &lt; 0, ABS(ROUND(VALUE(SUBSTITUTE(連結実質赤字比率に係る赤字・黒字の構成分析!G$39,"▲", "-")), 2)), NA())</f>
        <v>#VALUE!</v>
      </c>
      <c r="E31" s="160" t="e">
        <f>IF(ROUND(VALUE(SUBSTITUTE(連結実質赤字比率に係る赤字・黒字の構成分析!G$39,"▲", "-")), 2) &gt;= 0, ABS(ROUND(VALUE(SUBSTITUTE(連結実質赤字比率に係る赤字・黒字の構成分析!G$39,"▲", "-")), 2)), NA())</f>
        <v>#VALUE!</v>
      </c>
      <c r="F31" s="160" t="e">
        <f>IF(ROUND(VALUE(SUBSTITUTE(連結実質赤字比率に係る赤字・黒字の構成分析!H$39,"▲", "-")), 2) &lt; 0, ABS(ROUND(VALUE(SUBSTITUTE(連結実質赤字比率に係る赤字・黒字の構成分析!H$39,"▲", "-")), 2)), NA())</f>
        <v>#VALUE!</v>
      </c>
      <c r="G31" s="160" t="e">
        <f>IF(ROUND(VALUE(SUBSTITUTE(連結実質赤字比率に係る赤字・黒字の構成分析!H$39,"▲", "-")), 2) &gt;= 0, ABS(ROUND(VALUE(SUBSTITUTE(連結実質赤字比率に係る赤字・黒字の構成分析!H$39,"▲", "-")), 2)), NA())</f>
        <v>#VALUE!</v>
      </c>
      <c r="H31" s="160" t="e">
        <f>IF(ROUND(VALUE(SUBSTITUTE(連結実質赤字比率に係る赤字・黒字の構成分析!I$39,"▲", "-")), 2) &lt; 0, ABS(ROUND(VALUE(SUBSTITUTE(連結実質赤字比率に係る赤字・黒字の構成分析!I$39,"▲", "-")), 2)), NA())</f>
        <v>#VALUE!</v>
      </c>
      <c r="I31" s="160" t="e">
        <f>IF(ROUND(VALUE(SUBSTITUTE(連結実質赤字比率に係る赤字・黒字の構成分析!I$39,"▲", "-")), 2) &gt;= 0, ABS(ROUND(VALUE(SUBSTITUTE(連結実質赤字比率に係る赤字・黒字の構成分析!I$39,"▲", "-")), 2)), NA())</f>
        <v>#VALUE!</v>
      </c>
      <c r="J31" s="160" t="e">
        <f>IF(ROUND(VALUE(SUBSTITUTE(連結実質赤字比率に係る赤字・黒字の構成分析!J$39,"▲", "-")), 2) &lt; 0, ABS(ROUND(VALUE(SUBSTITUTE(連結実質赤字比率に係る赤字・黒字の構成分析!J$39,"▲", "-")), 2)), NA())</f>
        <v>#VALUE!</v>
      </c>
      <c r="K31" s="160" t="e">
        <f>IF(ROUND(VALUE(SUBSTITUTE(連結実質赤字比率に係る赤字・黒字の構成分析!J$39,"▲", "-")), 2) &gt;= 0, ABS(ROUND(VALUE(SUBSTITUTE(連結実質赤字比率に係る赤字・黒字の構成分析!J$39,"▲", "-")), 2)), NA())</f>
        <v>#VALUE!</v>
      </c>
    </row>
    <row r="32" spans="1:11" x14ac:dyDescent="0.15">
      <c r="A32" s="160" t="str">
        <f>IF(連結実質赤字比率に係る赤字・黒字の構成分析!C$38="",NA(),連結実質赤字比率に係る赤字・黒字の構成分析!C$38)</f>
        <v>後期高齢者特別会計</v>
      </c>
      <c r="B32" s="160" t="e">
        <f>IF(ROUND(VALUE(SUBSTITUTE(連結実質赤字比率に係る赤字・黒字の構成分析!F$38,"▲", "-")), 2) &lt; 0, ABS(ROUND(VALUE(SUBSTITUTE(連結実質赤字比率に係る赤字・黒字の構成分析!F$38,"▲", "-")), 2)), NA())</f>
        <v>#N/A</v>
      </c>
      <c r="C32" s="160">
        <f>IF(ROUND(VALUE(SUBSTITUTE(連結実質赤字比率に係る赤字・黒字の構成分析!F$38,"▲", "-")), 2) &gt;= 0, ABS(ROUND(VALUE(SUBSTITUTE(連結実質赤字比率に係る赤字・黒字の構成分析!F$38,"▲", "-")), 2)), NA())</f>
        <v>0</v>
      </c>
      <c r="D32" s="160" t="e">
        <f>IF(ROUND(VALUE(SUBSTITUTE(連結実質赤字比率に係る赤字・黒字の構成分析!G$38,"▲", "-")), 2) &lt; 0, ABS(ROUND(VALUE(SUBSTITUTE(連結実質赤字比率に係る赤字・黒字の構成分析!G$38,"▲", "-")), 2)), NA())</f>
        <v>#N/A</v>
      </c>
      <c r="E32" s="160">
        <f>IF(ROUND(VALUE(SUBSTITUTE(連結実質赤字比率に係る赤字・黒字の構成分析!G$38,"▲", "-")), 2) &gt;= 0, ABS(ROUND(VALUE(SUBSTITUTE(連結実質赤字比率に係る赤字・黒字の構成分析!G$38,"▲", "-")), 2)), NA())</f>
        <v>0</v>
      </c>
      <c r="F32" s="160" t="e">
        <f>IF(ROUND(VALUE(SUBSTITUTE(連結実質赤字比率に係る赤字・黒字の構成分析!H$38,"▲", "-")), 2) &lt; 0, ABS(ROUND(VALUE(SUBSTITUTE(連結実質赤字比率に係る赤字・黒字の構成分析!H$38,"▲", "-")), 2)), NA())</f>
        <v>#N/A</v>
      </c>
      <c r="G32" s="160">
        <f>IF(ROUND(VALUE(SUBSTITUTE(連結実質赤字比率に係る赤字・黒字の構成分析!H$38,"▲", "-")), 2) &gt;= 0, ABS(ROUND(VALUE(SUBSTITUTE(連結実質赤字比率に係る赤字・黒字の構成分析!H$38,"▲", "-")), 2)), NA())</f>
        <v>0.01</v>
      </c>
      <c r="H32" s="160" t="e">
        <f>IF(ROUND(VALUE(SUBSTITUTE(連結実質赤字比率に係る赤字・黒字の構成分析!I$38,"▲", "-")), 2) &lt; 0, ABS(ROUND(VALUE(SUBSTITUTE(連結実質赤字比率に係る赤字・黒字の構成分析!I$38,"▲", "-")), 2)), NA())</f>
        <v>#N/A</v>
      </c>
      <c r="I32" s="160">
        <f>IF(ROUND(VALUE(SUBSTITUTE(連結実質赤字比率に係る赤字・黒字の構成分析!I$38,"▲", "-")), 2) &gt;= 0, ABS(ROUND(VALUE(SUBSTITUTE(連結実質赤字比率に係る赤字・黒字の構成分析!I$38,"▲", "-")), 2)), NA())</f>
        <v>0</v>
      </c>
      <c r="J32" s="160" t="e">
        <f>IF(ROUND(VALUE(SUBSTITUTE(連結実質赤字比率に係る赤字・黒字の構成分析!J$38,"▲", "-")), 2) &lt; 0, ABS(ROUND(VALUE(SUBSTITUTE(連結実質赤字比率に係る赤字・黒字の構成分析!J$38,"▲", "-")), 2)), NA())</f>
        <v>#N/A</v>
      </c>
      <c r="K32" s="160">
        <f>IF(ROUND(VALUE(SUBSTITUTE(連結実質赤字比率に係る赤字・黒字の構成分析!J$38,"▲", "-")), 2) &gt;= 0, ABS(ROUND(VALUE(SUBSTITUTE(連結実質赤字比率に係る赤字・黒字の構成分析!J$38,"▲", "-")), 2)), NA())</f>
        <v>0</v>
      </c>
    </row>
    <row r="33" spans="1:16" x14ac:dyDescent="0.15">
      <c r="A33" s="160" t="str">
        <f>IF(連結実質赤字比率に係る赤字・黒字の構成分析!C$37="",NA(),連結実質赤字比率に係る赤字・黒字の構成分析!C$37)</f>
        <v>簡易水道特別会計</v>
      </c>
      <c r="B33" s="160" t="e">
        <f>IF(ROUND(VALUE(SUBSTITUTE(連結実質赤字比率に係る赤字・黒字の構成分析!F$37,"▲", "-")), 2) &lt; 0, ABS(ROUND(VALUE(SUBSTITUTE(連結実質赤字比率に係る赤字・黒字の構成分析!F$37,"▲", "-")), 2)), NA())</f>
        <v>#N/A</v>
      </c>
      <c r="C33" s="160">
        <f>IF(ROUND(VALUE(SUBSTITUTE(連結実質赤字比率に係る赤字・黒字の構成分析!F$37,"▲", "-")), 2) &gt;= 0, ABS(ROUND(VALUE(SUBSTITUTE(連結実質赤字比率に係る赤字・黒字の構成分析!F$37,"▲", "-")), 2)), NA())</f>
        <v>0.23</v>
      </c>
      <c r="D33" s="160" t="e">
        <f>IF(ROUND(VALUE(SUBSTITUTE(連結実質赤字比率に係る赤字・黒字の構成分析!G$37,"▲", "-")), 2) &lt; 0, ABS(ROUND(VALUE(SUBSTITUTE(連結実質赤字比率に係る赤字・黒字の構成分析!G$37,"▲", "-")), 2)), NA())</f>
        <v>#N/A</v>
      </c>
      <c r="E33" s="160">
        <f>IF(ROUND(VALUE(SUBSTITUTE(連結実質赤字比率に係る赤字・黒字の構成分析!G$37,"▲", "-")), 2) &gt;= 0, ABS(ROUND(VALUE(SUBSTITUTE(連結実質赤字比率に係る赤字・黒字の構成分析!G$37,"▲", "-")), 2)), NA())</f>
        <v>0.24</v>
      </c>
      <c r="F33" s="160" t="e">
        <f>IF(ROUND(VALUE(SUBSTITUTE(連結実質赤字比率に係る赤字・黒字の構成分析!H$37,"▲", "-")), 2) &lt; 0, ABS(ROUND(VALUE(SUBSTITUTE(連結実質赤字比率に係る赤字・黒字の構成分析!H$37,"▲", "-")), 2)), NA())</f>
        <v>#N/A</v>
      </c>
      <c r="G33" s="160">
        <f>IF(ROUND(VALUE(SUBSTITUTE(連結実質赤字比率に係る赤字・黒字の構成分析!H$37,"▲", "-")), 2) &gt;= 0, ABS(ROUND(VALUE(SUBSTITUTE(連結実質赤字比率に係る赤字・黒字の構成分析!H$37,"▲", "-")), 2)), NA())</f>
        <v>0.21</v>
      </c>
      <c r="H33" s="160" t="e">
        <f>IF(ROUND(VALUE(SUBSTITUTE(連結実質赤字比率に係る赤字・黒字の構成分析!I$37,"▲", "-")), 2) &lt; 0, ABS(ROUND(VALUE(SUBSTITUTE(連結実質赤字比率に係る赤字・黒字の構成分析!I$37,"▲", "-")), 2)), NA())</f>
        <v>#N/A</v>
      </c>
      <c r="I33" s="160">
        <f>IF(ROUND(VALUE(SUBSTITUTE(連結実質赤字比率に係る赤字・黒字の構成分析!I$37,"▲", "-")), 2) &gt;= 0, ABS(ROUND(VALUE(SUBSTITUTE(連結実質赤字比率に係る赤字・黒字の構成分析!I$37,"▲", "-")), 2)), NA())</f>
        <v>0.23</v>
      </c>
      <c r="J33" s="160" t="e">
        <f>IF(ROUND(VALUE(SUBSTITUTE(連結実質赤字比率に係る赤字・黒字の構成分析!J$37,"▲", "-")), 2) &lt; 0, ABS(ROUND(VALUE(SUBSTITUTE(連結実質赤字比率に係る赤字・黒字の構成分析!J$37,"▲", "-")), 2)), NA())</f>
        <v>#N/A</v>
      </c>
      <c r="K33" s="160">
        <f>IF(ROUND(VALUE(SUBSTITUTE(連結実質赤字比率に係る赤字・黒字の構成分析!J$37,"▲", "-")), 2) &gt;= 0, ABS(ROUND(VALUE(SUBSTITUTE(連結実質赤字比率に係る赤字・黒字の構成分析!J$37,"▲", "-")), 2)), NA())</f>
        <v>0.26</v>
      </c>
    </row>
    <row r="34" spans="1:16" x14ac:dyDescent="0.15">
      <c r="A34" s="160" t="str">
        <f>IF(連結実質赤字比率に係る赤字・黒字の構成分析!C$36="",NA(),連結実質赤字比率に係る赤字・黒字の構成分析!C$36)</f>
        <v>国民健康保険特別会計</v>
      </c>
      <c r="B34" s="160" t="e">
        <f>IF(ROUND(VALUE(SUBSTITUTE(連結実質赤字比率に係る赤字・黒字の構成分析!F$36,"▲", "-")), 2) &lt; 0, ABS(ROUND(VALUE(SUBSTITUTE(連結実質赤字比率に係る赤字・黒字の構成分析!F$36,"▲", "-")), 2)), NA())</f>
        <v>#N/A</v>
      </c>
      <c r="C34" s="160">
        <f>IF(ROUND(VALUE(SUBSTITUTE(連結実質赤字比率に係る赤字・黒字の構成分析!F$36,"▲", "-")), 2) &gt;= 0, ABS(ROUND(VALUE(SUBSTITUTE(連結実質赤字比率に係る赤字・黒字の構成分析!F$36,"▲", "-")), 2)), NA())</f>
        <v>0</v>
      </c>
      <c r="D34" s="160" t="e">
        <f>IF(ROUND(VALUE(SUBSTITUTE(連結実質赤字比率に係る赤字・黒字の構成分析!G$36,"▲", "-")), 2) &lt; 0, ABS(ROUND(VALUE(SUBSTITUTE(連結実質赤字比率に係る赤字・黒字の構成分析!G$36,"▲", "-")), 2)), NA())</f>
        <v>#N/A</v>
      </c>
      <c r="E34" s="160">
        <f>IF(ROUND(VALUE(SUBSTITUTE(連結実質赤字比率に係る赤字・黒字の構成分析!G$36,"▲", "-")), 2) &gt;= 0, ABS(ROUND(VALUE(SUBSTITUTE(連結実質赤字比率に係る赤字・黒字の構成分析!G$36,"▲", "-")), 2)), NA())</f>
        <v>0</v>
      </c>
      <c r="F34" s="160" t="e">
        <f>IF(ROUND(VALUE(SUBSTITUTE(連結実質赤字比率に係る赤字・黒字の構成分析!H$36,"▲", "-")), 2) &lt; 0, ABS(ROUND(VALUE(SUBSTITUTE(連結実質赤字比率に係る赤字・黒字の構成分析!H$36,"▲", "-")), 2)), NA())</f>
        <v>#N/A</v>
      </c>
      <c r="G34" s="160">
        <f>IF(ROUND(VALUE(SUBSTITUTE(連結実質赤字比率に係る赤字・黒字の構成分析!H$36,"▲", "-")), 2) &gt;= 0, ABS(ROUND(VALUE(SUBSTITUTE(連結実質赤字比率に係る赤字・黒字の構成分析!H$36,"▲", "-")), 2)), NA())</f>
        <v>0</v>
      </c>
      <c r="H34" s="160" t="e">
        <f>IF(ROUND(VALUE(SUBSTITUTE(連結実質赤字比率に係る赤字・黒字の構成分析!I$36,"▲", "-")), 2) &lt; 0, ABS(ROUND(VALUE(SUBSTITUTE(連結実質赤字比率に係る赤字・黒字の構成分析!I$36,"▲", "-")), 2)), NA())</f>
        <v>#N/A</v>
      </c>
      <c r="I34" s="160">
        <f>IF(ROUND(VALUE(SUBSTITUTE(連結実質赤字比率に係る赤字・黒字の構成分析!I$36,"▲", "-")), 2) &gt;= 0, ABS(ROUND(VALUE(SUBSTITUTE(連結実質赤字比率に係る赤字・黒字の構成分析!I$36,"▲", "-")), 2)), NA())</f>
        <v>0</v>
      </c>
      <c r="J34" s="160" t="e">
        <f>IF(ROUND(VALUE(SUBSTITUTE(連結実質赤字比率に係る赤字・黒字の構成分析!J$36,"▲", "-")), 2) &lt; 0, ABS(ROUND(VALUE(SUBSTITUTE(連結実質赤字比率に係る赤字・黒字の構成分析!J$36,"▲", "-")), 2)), NA())</f>
        <v>#N/A</v>
      </c>
      <c r="K34" s="160">
        <f>IF(ROUND(VALUE(SUBSTITUTE(連結実質赤字比率に係る赤字・黒字の構成分析!J$36,"▲", "-")), 2) &gt;= 0, ABS(ROUND(VALUE(SUBSTITUTE(連結実質赤字比率に係る赤字・黒字の構成分析!J$36,"▲", "-")), 2)), NA())</f>
        <v>1.24</v>
      </c>
    </row>
    <row r="35" spans="1:16" x14ac:dyDescent="0.15">
      <c r="A35" s="160" t="str">
        <f>IF(連結実質赤字比率に係る赤字・黒字の構成分析!C$35="",NA(),連結実質赤字比率に係る赤字・黒字の構成分析!C$35)</f>
        <v>一般会計</v>
      </c>
      <c r="B35" s="160" t="e">
        <f>IF(ROUND(VALUE(SUBSTITUTE(連結実質赤字比率に係る赤字・黒字の構成分析!F$35,"▲", "-")), 2) &lt; 0, ABS(ROUND(VALUE(SUBSTITUTE(連結実質赤字比率に係る赤字・黒字の構成分析!F$35,"▲", "-")), 2)), NA())</f>
        <v>#N/A</v>
      </c>
      <c r="C35" s="160">
        <f>IF(ROUND(VALUE(SUBSTITUTE(連結実質赤字比率に係る赤字・黒字の構成分析!F$35,"▲", "-")), 2) &gt;= 0, ABS(ROUND(VALUE(SUBSTITUTE(連結実質赤字比率に係る赤字・黒字の構成分析!F$35,"▲", "-")), 2)), NA())</f>
        <v>5.47</v>
      </c>
      <c r="D35" s="160" t="e">
        <f>IF(ROUND(VALUE(SUBSTITUTE(連結実質赤字比率に係る赤字・黒字の構成分析!G$35,"▲", "-")), 2) &lt; 0, ABS(ROUND(VALUE(SUBSTITUTE(連結実質赤字比率に係る赤字・黒字の構成分析!G$35,"▲", "-")), 2)), NA())</f>
        <v>#N/A</v>
      </c>
      <c r="E35" s="160">
        <f>IF(ROUND(VALUE(SUBSTITUTE(連結実質赤字比率に係る赤字・黒字の構成分析!G$35,"▲", "-")), 2) &gt;= 0, ABS(ROUND(VALUE(SUBSTITUTE(連結実質赤字比率に係る赤字・黒字の構成分析!G$35,"▲", "-")), 2)), NA())</f>
        <v>5.27</v>
      </c>
      <c r="F35" s="160" t="e">
        <f>IF(ROUND(VALUE(SUBSTITUTE(連結実質赤字比率に係る赤字・黒字の構成分析!H$35,"▲", "-")), 2) &lt; 0, ABS(ROUND(VALUE(SUBSTITUTE(連結実質赤字比率に係る赤字・黒字の構成分析!H$35,"▲", "-")), 2)), NA())</f>
        <v>#N/A</v>
      </c>
      <c r="G35" s="160">
        <f>IF(ROUND(VALUE(SUBSTITUTE(連結実質赤字比率に係る赤字・黒字の構成分析!H$35,"▲", "-")), 2) &gt;= 0, ABS(ROUND(VALUE(SUBSTITUTE(連結実質赤字比率に係る赤字・黒字の構成分析!H$35,"▲", "-")), 2)), NA())</f>
        <v>4.93</v>
      </c>
      <c r="H35" s="160" t="e">
        <f>IF(ROUND(VALUE(SUBSTITUTE(連結実質赤字比率に係る赤字・黒字の構成分析!I$35,"▲", "-")), 2) &lt; 0, ABS(ROUND(VALUE(SUBSTITUTE(連結実質赤字比率に係る赤字・黒字の構成分析!I$35,"▲", "-")), 2)), NA())</f>
        <v>#N/A</v>
      </c>
      <c r="I35" s="160">
        <f>IF(ROUND(VALUE(SUBSTITUTE(連結実質赤字比率に係る赤字・黒字の構成分析!I$35,"▲", "-")), 2) &gt;= 0, ABS(ROUND(VALUE(SUBSTITUTE(連結実質赤字比率に係る赤字・黒字の構成分析!I$35,"▲", "-")), 2)), NA())</f>
        <v>4.8600000000000003</v>
      </c>
      <c r="J35" s="160" t="e">
        <f>IF(ROUND(VALUE(SUBSTITUTE(連結実質赤字比率に係る赤字・黒字の構成分析!J$35,"▲", "-")), 2) &lt; 0, ABS(ROUND(VALUE(SUBSTITUTE(連結実質赤字比率に係る赤字・黒字の構成分析!J$35,"▲", "-")), 2)), NA())</f>
        <v>#N/A</v>
      </c>
      <c r="K35" s="160">
        <f>IF(ROUND(VALUE(SUBSTITUTE(連結実質赤字比率に係る赤字・黒字の構成分析!J$35,"▲", "-")), 2) &gt;= 0, ABS(ROUND(VALUE(SUBSTITUTE(連結実質赤字比率に係る赤字・黒字の構成分析!J$35,"▲", "-")), 2)), NA())</f>
        <v>4.82</v>
      </c>
    </row>
    <row r="36" spans="1:16" x14ac:dyDescent="0.15">
      <c r="A36" s="160" t="str">
        <f>IF(連結実質赤字比率に係る赤字・黒字の構成分析!C$34="",NA(),連結実質赤字比率に係る赤字・黒字の構成分析!C$34)</f>
        <v>住宅新築資金等貸付事業特別会計</v>
      </c>
      <c r="B36" s="160">
        <f>IF(ROUND(VALUE(SUBSTITUTE(連結実質赤字比率に係る赤字・黒字の構成分析!F$34,"▲", "-")), 2) &lt; 0, ABS(ROUND(VALUE(SUBSTITUTE(連結実質赤字比率に係る赤字・黒字の構成分析!F$34,"▲", "-")), 2)), NA())</f>
        <v>2.71</v>
      </c>
      <c r="C36" s="160" t="e">
        <f>IF(ROUND(VALUE(SUBSTITUTE(連結実質赤字比率に係る赤字・黒字の構成分析!F$34,"▲", "-")), 2) &gt;= 0, ABS(ROUND(VALUE(SUBSTITUTE(連結実質赤字比率に係る赤字・黒字の構成分析!F$34,"▲", "-")), 2)), NA())</f>
        <v>#N/A</v>
      </c>
      <c r="D36" s="160">
        <f>IF(ROUND(VALUE(SUBSTITUTE(連結実質赤字比率に係る赤字・黒字の構成分析!G$34,"▲", "-")), 2) &lt; 0, ABS(ROUND(VALUE(SUBSTITUTE(連結実質赤字比率に係る赤字・黒字の構成分析!G$34,"▲", "-")), 2)), NA())</f>
        <v>2.5</v>
      </c>
      <c r="E36" s="160" t="e">
        <f>IF(ROUND(VALUE(SUBSTITUTE(連結実質赤字比率に係る赤字・黒字の構成分析!G$34,"▲", "-")), 2) &gt;= 0, ABS(ROUND(VALUE(SUBSTITUTE(連結実質赤字比率に係る赤字・黒字の構成分析!G$34,"▲", "-")), 2)), NA())</f>
        <v>#N/A</v>
      </c>
      <c r="F36" s="160">
        <f>IF(ROUND(VALUE(SUBSTITUTE(連結実質赤字比率に係る赤字・黒字の構成分析!H$34,"▲", "-")), 2) &lt; 0, ABS(ROUND(VALUE(SUBSTITUTE(連結実質赤字比率に係る赤字・黒字の構成分析!H$34,"▲", "-")), 2)), NA())</f>
        <v>2.25</v>
      </c>
      <c r="G36" s="160" t="e">
        <f>IF(ROUND(VALUE(SUBSTITUTE(連結実質赤字比率に係る赤字・黒字の構成分析!H$34,"▲", "-")), 2) &gt;= 0, ABS(ROUND(VALUE(SUBSTITUTE(連結実質赤字比率に係る赤字・黒字の構成分析!H$34,"▲", "-")), 2)), NA())</f>
        <v>#N/A</v>
      </c>
      <c r="H36" s="160">
        <f>IF(ROUND(VALUE(SUBSTITUTE(連結実質赤字比率に係る赤字・黒字の構成分析!I$34,"▲", "-")), 2) &lt; 0, ABS(ROUND(VALUE(SUBSTITUTE(連結実質赤字比率に係る赤字・黒字の構成分析!I$34,"▲", "-")), 2)), NA())</f>
        <v>2.16</v>
      </c>
      <c r="I36" s="160" t="e">
        <f>IF(ROUND(VALUE(SUBSTITUTE(連結実質赤字比率に係る赤字・黒字の構成分析!I$34,"▲", "-")), 2) &gt;= 0, ABS(ROUND(VALUE(SUBSTITUTE(連結実質赤字比率に係る赤字・黒字の構成分析!I$34,"▲", "-")), 2)), NA())</f>
        <v>#N/A</v>
      </c>
      <c r="J36" s="160">
        <f>IF(ROUND(VALUE(SUBSTITUTE(連結実質赤字比率に係る赤字・黒字の構成分析!J$34,"▲", "-")), 2) &lt; 0, ABS(ROUND(VALUE(SUBSTITUTE(連結実質赤字比率に係る赤字・黒字の構成分析!J$34,"▲", "-")), 2)), NA())</f>
        <v>2.04</v>
      </c>
      <c r="K36" s="160" t="e">
        <f>IF(ROUND(VALUE(SUBSTITUTE(連結実質赤字比率に係る赤字・黒字の構成分析!J$34,"▲", "-")), 2) &gt;= 0, ABS(ROUND(VALUE(SUBSTITUTE(連結実質赤字比率に係る赤字・黒字の構成分析!J$34,"▲", "-")), 2)), NA())</f>
        <v>#N/A</v>
      </c>
    </row>
    <row r="39" spans="1:16" x14ac:dyDescent="0.15">
      <c r="A39" s="129" t="s">
        <v>54</v>
      </c>
    </row>
    <row r="40" spans="1:16" x14ac:dyDescent="0.15">
      <c r="A40" s="161"/>
      <c r="B40" s="161" t="str">
        <f>'実質公債費比率（分子）の構造'!K$44</f>
        <v>H25</v>
      </c>
      <c r="C40" s="161"/>
      <c r="D40" s="161"/>
      <c r="E40" s="161" t="str">
        <f>'実質公債費比率（分子）の構造'!L$44</f>
        <v>H26</v>
      </c>
      <c r="F40" s="161"/>
      <c r="G40" s="161"/>
      <c r="H40" s="161" t="str">
        <f>'実質公債費比率（分子）の構造'!M$44</f>
        <v>H27</v>
      </c>
      <c r="I40" s="161"/>
      <c r="J40" s="161"/>
      <c r="K40" s="161" t="str">
        <f>'実質公債費比率（分子）の構造'!N$44</f>
        <v>H28</v>
      </c>
      <c r="L40" s="161"/>
      <c r="M40" s="161"/>
      <c r="N40" s="161" t="str">
        <f>'実質公債費比率（分子）の構造'!O$44</f>
        <v>H29</v>
      </c>
      <c r="O40" s="161"/>
      <c r="P40" s="161"/>
    </row>
    <row r="41" spans="1:16" x14ac:dyDescent="0.15">
      <c r="A41" s="161"/>
      <c r="B41" s="161" t="s">
        <v>55</v>
      </c>
      <c r="C41" s="161"/>
      <c r="D41" s="161" t="s">
        <v>56</v>
      </c>
      <c r="E41" s="161" t="s">
        <v>55</v>
      </c>
      <c r="F41" s="161"/>
      <c r="G41" s="161" t="s">
        <v>56</v>
      </c>
      <c r="H41" s="161" t="s">
        <v>55</v>
      </c>
      <c r="I41" s="161"/>
      <c r="J41" s="161" t="s">
        <v>56</v>
      </c>
      <c r="K41" s="161" t="s">
        <v>55</v>
      </c>
      <c r="L41" s="161"/>
      <c r="M41" s="161" t="s">
        <v>56</v>
      </c>
      <c r="N41" s="161" t="s">
        <v>55</v>
      </c>
      <c r="O41" s="161"/>
      <c r="P41" s="161" t="s">
        <v>56</v>
      </c>
    </row>
    <row r="42" spans="1:16" x14ac:dyDescent="0.15">
      <c r="A42" s="161" t="s">
        <v>57</v>
      </c>
      <c r="B42" s="161"/>
      <c r="C42" s="161"/>
      <c r="D42" s="161">
        <f>'実質公債費比率（分子）の構造'!K$52</f>
        <v>227</v>
      </c>
      <c r="E42" s="161"/>
      <c r="F42" s="161"/>
      <c r="G42" s="161">
        <f>'実質公債費比率（分子）の構造'!L$52</f>
        <v>230</v>
      </c>
      <c r="H42" s="161"/>
      <c r="I42" s="161"/>
      <c r="J42" s="161">
        <f>'実質公債費比率（分子）の構造'!M$52</f>
        <v>218</v>
      </c>
      <c r="K42" s="161"/>
      <c r="L42" s="161"/>
      <c r="M42" s="161">
        <f>'実質公債費比率（分子）の構造'!N$52</f>
        <v>213</v>
      </c>
      <c r="N42" s="161"/>
      <c r="O42" s="161"/>
      <c r="P42" s="161">
        <f>'実質公債費比率（分子）の構造'!O$52</f>
        <v>206</v>
      </c>
    </row>
    <row r="43" spans="1:16" x14ac:dyDescent="0.15">
      <c r="A43" s="161" t="s">
        <v>58</v>
      </c>
      <c r="B43" s="161" t="str">
        <f>'実質公債費比率（分子）の構造'!K$51</f>
        <v>-</v>
      </c>
      <c r="C43" s="161"/>
      <c r="D43" s="161"/>
      <c r="E43" s="161" t="str">
        <f>'実質公債費比率（分子）の構造'!L$51</f>
        <v>-</v>
      </c>
      <c r="F43" s="161"/>
      <c r="G43" s="161"/>
      <c r="H43" s="161" t="str">
        <f>'実質公債費比率（分子）の構造'!M$51</f>
        <v>-</v>
      </c>
      <c r="I43" s="161"/>
      <c r="J43" s="161"/>
      <c r="K43" s="161" t="str">
        <f>'実質公債費比率（分子）の構造'!N$51</f>
        <v>-</v>
      </c>
      <c r="L43" s="161"/>
      <c r="M43" s="161"/>
      <c r="N43" s="161" t="str">
        <f>'実質公債費比率（分子）の構造'!O$51</f>
        <v>-</v>
      </c>
      <c r="O43" s="161"/>
      <c r="P43" s="161"/>
    </row>
    <row r="44" spans="1:16" x14ac:dyDescent="0.15">
      <c r="A44" s="161" t="s">
        <v>59</v>
      </c>
      <c r="B44" s="161" t="str">
        <f>'実質公債費比率（分子）の構造'!K$50</f>
        <v>-</v>
      </c>
      <c r="C44" s="161"/>
      <c r="D44" s="161"/>
      <c r="E44" s="161" t="str">
        <f>'実質公債費比率（分子）の構造'!L$50</f>
        <v>-</v>
      </c>
      <c r="F44" s="161"/>
      <c r="G44" s="161"/>
      <c r="H44" s="161" t="str">
        <f>'実質公債費比率（分子）の構造'!M$50</f>
        <v>-</v>
      </c>
      <c r="I44" s="161"/>
      <c r="J44" s="161"/>
      <c r="K44" s="161" t="str">
        <f>'実質公債費比率（分子）の構造'!N$50</f>
        <v>-</v>
      </c>
      <c r="L44" s="161"/>
      <c r="M44" s="161"/>
      <c r="N44" s="161" t="str">
        <f>'実質公債費比率（分子）の構造'!O$50</f>
        <v>-</v>
      </c>
      <c r="O44" s="161"/>
      <c r="P44" s="161"/>
    </row>
    <row r="45" spans="1:16" x14ac:dyDescent="0.15">
      <c r="A45" s="161" t="s">
        <v>60</v>
      </c>
      <c r="B45" s="161">
        <f>'実質公債費比率（分子）の構造'!K$49</f>
        <v>3</v>
      </c>
      <c r="C45" s="161"/>
      <c r="D45" s="161"/>
      <c r="E45" s="161">
        <f>'実質公債費比率（分子）の構造'!L$49</f>
        <v>4</v>
      </c>
      <c r="F45" s="161"/>
      <c r="G45" s="161"/>
      <c r="H45" s="161">
        <f>'実質公債費比率（分子）の構造'!M$49</f>
        <v>6</v>
      </c>
      <c r="I45" s="161"/>
      <c r="J45" s="161"/>
      <c r="K45" s="161">
        <f>'実質公債費比率（分子）の構造'!N$49</f>
        <v>7</v>
      </c>
      <c r="L45" s="161"/>
      <c r="M45" s="161"/>
      <c r="N45" s="161">
        <f>'実質公債費比率（分子）の構造'!O$49</f>
        <v>5</v>
      </c>
      <c r="O45" s="161"/>
      <c r="P45" s="161"/>
    </row>
    <row r="46" spans="1:16" x14ac:dyDescent="0.15">
      <c r="A46" s="161" t="s">
        <v>61</v>
      </c>
      <c r="B46" s="161">
        <f>'実質公債費比率（分子）の構造'!K$48</f>
        <v>1</v>
      </c>
      <c r="C46" s="161"/>
      <c r="D46" s="161"/>
      <c r="E46" s="161">
        <f>'実質公債費比率（分子）の構造'!L$48</f>
        <v>1</v>
      </c>
      <c r="F46" s="161"/>
      <c r="G46" s="161"/>
      <c r="H46" s="161">
        <f>'実質公債費比率（分子）の構造'!M$48</f>
        <v>1</v>
      </c>
      <c r="I46" s="161"/>
      <c r="J46" s="161"/>
      <c r="K46" s="161">
        <f>'実質公債費比率（分子）の構造'!N$48</f>
        <v>1</v>
      </c>
      <c r="L46" s="161"/>
      <c r="M46" s="161"/>
      <c r="N46" s="161">
        <f>'実質公債費比率（分子）の構造'!O$48</f>
        <v>1</v>
      </c>
      <c r="O46" s="161"/>
      <c r="P46" s="161"/>
    </row>
    <row r="47" spans="1:16" x14ac:dyDescent="0.15">
      <c r="A47" s="161" t="s">
        <v>62</v>
      </c>
      <c r="B47" s="161" t="str">
        <f>'実質公債費比率（分子）の構造'!K$47</f>
        <v>-</v>
      </c>
      <c r="C47" s="161"/>
      <c r="D47" s="161"/>
      <c r="E47" s="161" t="str">
        <f>'実質公債費比率（分子）の構造'!L$47</f>
        <v>-</v>
      </c>
      <c r="F47" s="161"/>
      <c r="G47" s="161"/>
      <c r="H47" s="161" t="str">
        <f>'実質公債費比率（分子）の構造'!M$47</f>
        <v>-</v>
      </c>
      <c r="I47" s="161"/>
      <c r="J47" s="161"/>
      <c r="K47" s="161" t="str">
        <f>'実質公債費比率（分子）の構造'!N$47</f>
        <v>-</v>
      </c>
      <c r="L47" s="161"/>
      <c r="M47" s="161"/>
      <c r="N47" s="161" t="str">
        <f>'実質公債費比率（分子）の構造'!O$47</f>
        <v>-</v>
      </c>
      <c r="O47" s="161"/>
      <c r="P47" s="161"/>
    </row>
    <row r="48" spans="1:16" x14ac:dyDescent="0.15">
      <c r="A48" s="161" t="s">
        <v>63</v>
      </c>
      <c r="B48" s="161" t="str">
        <f>'実質公債費比率（分子）の構造'!K$46</f>
        <v>-</v>
      </c>
      <c r="C48" s="161"/>
      <c r="D48" s="161"/>
      <c r="E48" s="161" t="str">
        <f>'実質公債費比率（分子）の構造'!L$46</f>
        <v>-</v>
      </c>
      <c r="F48" s="161"/>
      <c r="G48" s="161"/>
      <c r="H48" s="161" t="str">
        <f>'実質公債費比率（分子）の構造'!M$46</f>
        <v>-</v>
      </c>
      <c r="I48" s="161"/>
      <c r="J48" s="161"/>
      <c r="K48" s="161" t="str">
        <f>'実質公債費比率（分子）の構造'!N$46</f>
        <v>-</v>
      </c>
      <c r="L48" s="161"/>
      <c r="M48" s="161"/>
      <c r="N48" s="161" t="str">
        <f>'実質公債費比率（分子）の構造'!O$46</f>
        <v>-</v>
      </c>
      <c r="O48" s="161"/>
      <c r="P48" s="161"/>
    </row>
    <row r="49" spans="1:16" x14ac:dyDescent="0.15">
      <c r="A49" s="161" t="s">
        <v>64</v>
      </c>
      <c r="B49" s="161">
        <f>'実質公債費比率（分子）の構造'!K$45</f>
        <v>197</v>
      </c>
      <c r="C49" s="161"/>
      <c r="D49" s="161"/>
      <c r="E49" s="161">
        <f>'実質公債費比率（分子）の構造'!L$45</f>
        <v>200</v>
      </c>
      <c r="F49" s="161"/>
      <c r="G49" s="161"/>
      <c r="H49" s="161">
        <f>'実質公債費比率（分子）の構造'!M$45</f>
        <v>177</v>
      </c>
      <c r="I49" s="161"/>
      <c r="J49" s="161"/>
      <c r="K49" s="161">
        <f>'実質公債費比率（分子）の構造'!N$45</f>
        <v>141</v>
      </c>
      <c r="L49" s="161"/>
      <c r="M49" s="161"/>
      <c r="N49" s="161">
        <f>'実質公債費比率（分子）の構造'!O$45</f>
        <v>132</v>
      </c>
      <c r="O49" s="161"/>
      <c r="P49" s="161"/>
    </row>
    <row r="50" spans="1:16" x14ac:dyDescent="0.15">
      <c r="A50" s="161" t="s">
        <v>65</v>
      </c>
      <c r="B50" s="161" t="e">
        <f>NA()</f>
        <v>#N/A</v>
      </c>
      <c r="C50" s="161">
        <f>IF(ISNUMBER('実質公債費比率（分子）の構造'!K$53),'実質公債費比率（分子）の構造'!K$53,NA())</f>
        <v>-26</v>
      </c>
      <c r="D50" s="161" t="e">
        <f>NA()</f>
        <v>#N/A</v>
      </c>
      <c r="E50" s="161" t="e">
        <f>NA()</f>
        <v>#N/A</v>
      </c>
      <c r="F50" s="161">
        <f>IF(ISNUMBER('実質公債費比率（分子）の構造'!L$53),'実質公債費比率（分子）の構造'!L$53,NA())</f>
        <v>-25</v>
      </c>
      <c r="G50" s="161" t="e">
        <f>NA()</f>
        <v>#N/A</v>
      </c>
      <c r="H50" s="161" t="e">
        <f>NA()</f>
        <v>#N/A</v>
      </c>
      <c r="I50" s="161">
        <f>IF(ISNUMBER('実質公債費比率（分子）の構造'!M$53),'実質公債費比率（分子）の構造'!M$53,NA())</f>
        <v>-34</v>
      </c>
      <c r="J50" s="161" t="e">
        <f>NA()</f>
        <v>#N/A</v>
      </c>
      <c r="K50" s="161" t="e">
        <f>NA()</f>
        <v>#N/A</v>
      </c>
      <c r="L50" s="161">
        <f>IF(ISNUMBER('実質公債費比率（分子）の構造'!N$53),'実質公債費比率（分子）の構造'!N$53,NA())</f>
        <v>-64</v>
      </c>
      <c r="M50" s="161" t="e">
        <f>NA()</f>
        <v>#N/A</v>
      </c>
      <c r="N50" s="161" t="e">
        <f>NA()</f>
        <v>#N/A</v>
      </c>
      <c r="O50" s="161">
        <f>IF(ISNUMBER('実質公債費比率（分子）の構造'!O$53),'実質公債費比率（分子）の構造'!O$53,NA())</f>
        <v>-68</v>
      </c>
      <c r="P50" s="161" t="e">
        <f>NA()</f>
        <v>#N/A</v>
      </c>
    </row>
    <row r="53" spans="1:16" x14ac:dyDescent="0.15">
      <c r="A53" s="129" t="s">
        <v>66</v>
      </c>
    </row>
    <row r="54" spans="1:16" x14ac:dyDescent="0.15">
      <c r="A54" s="160"/>
      <c r="B54" s="160" t="str">
        <f>'将来負担比率（分子）の構造'!I$40</f>
        <v>H25</v>
      </c>
      <c r="C54" s="160"/>
      <c r="D54" s="160"/>
      <c r="E54" s="160" t="str">
        <f>'将来負担比率（分子）の構造'!J$40</f>
        <v>H26</v>
      </c>
      <c r="F54" s="160"/>
      <c r="G54" s="160"/>
      <c r="H54" s="160" t="str">
        <f>'将来負担比率（分子）の構造'!K$40</f>
        <v>H27</v>
      </c>
      <c r="I54" s="160"/>
      <c r="J54" s="160"/>
      <c r="K54" s="160" t="str">
        <f>'将来負担比率（分子）の構造'!L$40</f>
        <v>H28</v>
      </c>
      <c r="L54" s="160"/>
      <c r="M54" s="160"/>
      <c r="N54" s="160" t="str">
        <f>'将来負担比率（分子）の構造'!M$40</f>
        <v>H29</v>
      </c>
      <c r="O54" s="160"/>
      <c r="P54" s="160"/>
    </row>
    <row r="55" spans="1:16" x14ac:dyDescent="0.15">
      <c r="A55" s="160"/>
      <c r="B55" s="160" t="s">
        <v>67</v>
      </c>
      <c r="C55" s="160"/>
      <c r="D55" s="160" t="s">
        <v>68</v>
      </c>
      <c r="E55" s="160" t="s">
        <v>67</v>
      </c>
      <c r="F55" s="160"/>
      <c r="G55" s="160" t="s">
        <v>68</v>
      </c>
      <c r="H55" s="160" t="s">
        <v>67</v>
      </c>
      <c r="I55" s="160"/>
      <c r="J55" s="160" t="s">
        <v>68</v>
      </c>
      <c r="K55" s="160" t="s">
        <v>67</v>
      </c>
      <c r="L55" s="160"/>
      <c r="M55" s="160" t="s">
        <v>68</v>
      </c>
      <c r="N55" s="160" t="s">
        <v>67</v>
      </c>
      <c r="O55" s="160"/>
      <c r="P55" s="160" t="s">
        <v>68</v>
      </c>
    </row>
    <row r="56" spans="1:16" x14ac:dyDescent="0.15">
      <c r="A56" s="160" t="s">
        <v>37</v>
      </c>
      <c r="B56" s="160"/>
      <c r="C56" s="160"/>
      <c r="D56" s="160">
        <f>'将来負担比率（分子）の構造'!I$52</f>
        <v>1986</v>
      </c>
      <c r="E56" s="160"/>
      <c r="F56" s="160"/>
      <c r="G56" s="160">
        <f>'将来負担比率（分子）の構造'!J$52</f>
        <v>1963</v>
      </c>
      <c r="H56" s="160"/>
      <c r="I56" s="160"/>
      <c r="J56" s="160">
        <f>'将来負担比率（分子）の構造'!K$52</f>
        <v>1936</v>
      </c>
      <c r="K56" s="160"/>
      <c r="L56" s="160"/>
      <c r="M56" s="160">
        <f>'将来負担比率（分子）の構造'!L$52</f>
        <v>1884</v>
      </c>
      <c r="N56" s="160"/>
      <c r="O56" s="160"/>
      <c r="P56" s="160">
        <f>'将来負担比率（分子）の構造'!M$52</f>
        <v>1902</v>
      </c>
    </row>
    <row r="57" spans="1:16" x14ac:dyDescent="0.15">
      <c r="A57" s="160" t="s">
        <v>36</v>
      </c>
      <c r="B57" s="160"/>
      <c r="C57" s="160"/>
      <c r="D57" s="160">
        <f>'将来負担比率（分子）の構造'!I$51</f>
        <v>30</v>
      </c>
      <c r="E57" s="160"/>
      <c r="F57" s="160"/>
      <c r="G57" s="160">
        <f>'将来負担比率（分子）の構造'!J$51</f>
        <v>348</v>
      </c>
      <c r="H57" s="160"/>
      <c r="I57" s="160"/>
      <c r="J57" s="160">
        <f>'将来負担比率（分子）の構造'!K$51</f>
        <v>495</v>
      </c>
      <c r="K57" s="160"/>
      <c r="L57" s="160"/>
      <c r="M57" s="160">
        <f>'将来負担比率（分子）の構造'!L$51</f>
        <v>860</v>
      </c>
      <c r="N57" s="160"/>
      <c r="O57" s="160"/>
      <c r="P57" s="160">
        <f>'将来負担比率（分子）の構造'!M$51</f>
        <v>1139</v>
      </c>
    </row>
    <row r="58" spans="1:16" x14ac:dyDescent="0.15">
      <c r="A58" s="160" t="s">
        <v>35</v>
      </c>
      <c r="B58" s="160"/>
      <c r="C58" s="160"/>
      <c r="D58" s="160">
        <f>'将来負担比率（分子）の構造'!I$50</f>
        <v>3518</v>
      </c>
      <c r="E58" s="160"/>
      <c r="F58" s="160"/>
      <c r="G58" s="160">
        <f>'将来負担比率（分子）の構造'!J$50</f>
        <v>3600</v>
      </c>
      <c r="H58" s="160"/>
      <c r="I58" s="160"/>
      <c r="J58" s="160">
        <f>'将来負担比率（分子）の構造'!K$50</f>
        <v>3779</v>
      </c>
      <c r="K58" s="160"/>
      <c r="L58" s="160"/>
      <c r="M58" s="160">
        <f>'将来負担比率（分子）の構造'!L$50</f>
        <v>3977</v>
      </c>
      <c r="N58" s="160"/>
      <c r="O58" s="160"/>
      <c r="P58" s="160">
        <f>'将来負担比率（分子）の構造'!M$50</f>
        <v>4086</v>
      </c>
    </row>
    <row r="59" spans="1:16" x14ac:dyDescent="0.15">
      <c r="A59" s="160" t="s">
        <v>33</v>
      </c>
      <c r="B59" s="160" t="str">
        <f>'将来負担比率（分子）の構造'!I$49</f>
        <v>-</v>
      </c>
      <c r="C59" s="160"/>
      <c r="D59" s="160"/>
      <c r="E59" s="160" t="str">
        <f>'将来負担比率（分子）の構造'!J$49</f>
        <v>-</v>
      </c>
      <c r="F59" s="160"/>
      <c r="G59" s="160"/>
      <c r="H59" s="160" t="str">
        <f>'将来負担比率（分子）の構造'!K$49</f>
        <v>-</v>
      </c>
      <c r="I59" s="160"/>
      <c r="J59" s="160"/>
      <c r="K59" s="160" t="str">
        <f>'将来負担比率（分子）の構造'!L$49</f>
        <v>-</v>
      </c>
      <c r="L59" s="160"/>
      <c r="M59" s="160"/>
      <c r="N59" s="160" t="str">
        <f>'将来負担比率（分子）の構造'!M$49</f>
        <v>-</v>
      </c>
      <c r="O59" s="160"/>
      <c r="P59" s="160"/>
    </row>
    <row r="60" spans="1:16" x14ac:dyDescent="0.15">
      <c r="A60" s="160" t="s">
        <v>32</v>
      </c>
      <c r="B60" s="160" t="str">
        <f>'将来負担比率（分子）の構造'!I$48</f>
        <v>-</v>
      </c>
      <c r="C60" s="160"/>
      <c r="D60" s="160"/>
      <c r="E60" s="160" t="str">
        <f>'将来負担比率（分子）の構造'!J$48</f>
        <v>-</v>
      </c>
      <c r="F60" s="160"/>
      <c r="G60" s="160"/>
      <c r="H60" s="160" t="str">
        <f>'将来負担比率（分子）の構造'!K$48</f>
        <v>-</v>
      </c>
      <c r="I60" s="160"/>
      <c r="J60" s="160"/>
      <c r="K60" s="160" t="str">
        <f>'将来負担比率（分子）の構造'!L$48</f>
        <v>-</v>
      </c>
      <c r="L60" s="160"/>
      <c r="M60" s="160"/>
      <c r="N60" s="160" t="str">
        <f>'将来負担比率（分子）の構造'!M$48</f>
        <v>-</v>
      </c>
      <c r="O60" s="160"/>
      <c r="P60" s="160"/>
    </row>
    <row r="61" spans="1:16" x14ac:dyDescent="0.15">
      <c r="A61" s="160" t="s">
        <v>30</v>
      </c>
      <c r="B61" s="160" t="str">
        <f>'将来負担比率（分子）の構造'!I$46</f>
        <v>-</v>
      </c>
      <c r="C61" s="160"/>
      <c r="D61" s="160"/>
      <c r="E61" s="160">
        <f>'将来負担比率（分子）の構造'!J$46</f>
        <v>4</v>
      </c>
      <c r="F61" s="160"/>
      <c r="G61" s="160"/>
      <c r="H61" s="160">
        <f>'将来負担比率（分子）の構造'!K$46</f>
        <v>9</v>
      </c>
      <c r="I61" s="160"/>
      <c r="J61" s="160"/>
      <c r="K61" s="160">
        <f>'将来負担比率（分子）の構造'!L$46</f>
        <v>15</v>
      </c>
      <c r="L61" s="160"/>
      <c r="M61" s="160"/>
      <c r="N61" s="160">
        <f>'将来負担比率（分子）の構造'!M$46</f>
        <v>8</v>
      </c>
      <c r="O61" s="160"/>
      <c r="P61" s="160"/>
    </row>
    <row r="62" spans="1:16" x14ac:dyDescent="0.15">
      <c r="A62" s="160" t="s">
        <v>29</v>
      </c>
      <c r="B62" s="160">
        <f>'将来負担比率（分子）の構造'!I$45</f>
        <v>417</v>
      </c>
      <c r="C62" s="160"/>
      <c r="D62" s="160"/>
      <c r="E62" s="160">
        <f>'将来負担比率（分子）の構造'!J$45</f>
        <v>431</v>
      </c>
      <c r="F62" s="160"/>
      <c r="G62" s="160"/>
      <c r="H62" s="160">
        <f>'将来負担比率（分子）の構造'!K$45</f>
        <v>400</v>
      </c>
      <c r="I62" s="160"/>
      <c r="J62" s="160"/>
      <c r="K62" s="160">
        <f>'将来負担比率（分子）の構造'!L$45</f>
        <v>376</v>
      </c>
      <c r="L62" s="160"/>
      <c r="M62" s="160"/>
      <c r="N62" s="160">
        <f>'将来負担比率（分子）の構造'!M$45</f>
        <v>361</v>
      </c>
      <c r="O62" s="160"/>
      <c r="P62" s="160"/>
    </row>
    <row r="63" spans="1:16" x14ac:dyDescent="0.15">
      <c r="A63" s="160" t="s">
        <v>28</v>
      </c>
      <c r="B63" s="160">
        <f>'将来負担比率（分子）の構造'!I$44</f>
        <v>29</v>
      </c>
      <c r="C63" s="160"/>
      <c r="D63" s="160"/>
      <c r="E63" s="160">
        <f>'将来負担比率（分子）の構造'!J$44</f>
        <v>54</v>
      </c>
      <c r="F63" s="160"/>
      <c r="G63" s="160"/>
      <c r="H63" s="160">
        <f>'将来負担比率（分子）の構造'!K$44</f>
        <v>49</v>
      </c>
      <c r="I63" s="160"/>
      <c r="J63" s="160"/>
      <c r="K63" s="160">
        <f>'将来負担比率（分子）の構造'!L$44</f>
        <v>42</v>
      </c>
      <c r="L63" s="160"/>
      <c r="M63" s="160"/>
      <c r="N63" s="160">
        <f>'将来負担比率（分子）の構造'!M$44</f>
        <v>40</v>
      </c>
      <c r="O63" s="160"/>
      <c r="P63" s="160"/>
    </row>
    <row r="64" spans="1:16" x14ac:dyDescent="0.15">
      <c r="A64" s="160" t="s">
        <v>27</v>
      </c>
      <c r="B64" s="160">
        <f>'将来負担比率（分子）の構造'!I$43</f>
        <v>5</v>
      </c>
      <c r="C64" s="160"/>
      <c r="D64" s="160"/>
      <c r="E64" s="160">
        <f>'将来負担比率（分子）の構造'!J$43</f>
        <v>4</v>
      </c>
      <c r="F64" s="160"/>
      <c r="G64" s="160"/>
      <c r="H64" s="160">
        <f>'将来負担比率（分子）の構造'!K$43</f>
        <v>3</v>
      </c>
      <c r="I64" s="160"/>
      <c r="J64" s="160"/>
      <c r="K64" s="160">
        <f>'将来負担比率（分子）の構造'!L$43</f>
        <v>2</v>
      </c>
      <c r="L64" s="160"/>
      <c r="M64" s="160"/>
      <c r="N64" s="160">
        <f>'将来負担比率（分子）の構造'!M$43</f>
        <v>1</v>
      </c>
      <c r="O64" s="160"/>
      <c r="P64" s="160"/>
    </row>
    <row r="65" spans="1:16" x14ac:dyDescent="0.15">
      <c r="A65" s="160" t="s">
        <v>26</v>
      </c>
      <c r="B65" s="160" t="str">
        <f>'将来負担比率（分子）の構造'!I$42</f>
        <v>-</v>
      </c>
      <c r="C65" s="160"/>
      <c r="D65" s="160"/>
      <c r="E65" s="160" t="str">
        <f>'将来負担比率（分子）の構造'!J$42</f>
        <v>-</v>
      </c>
      <c r="F65" s="160"/>
      <c r="G65" s="160"/>
      <c r="H65" s="160" t="str">
        <f>'将来負担比率（分子）の構造'!K$42</f>
        <v>-</v>
      </c>
      <c r="I65" s="160"/>
      <c r="J65" s="160"/>
      <c r="K65" s="160" t="str">
        <f>'将来負担比率（分子）の構造'!L$42</f>
        <v>-</v>
      </c>
      <c r="L65" s="160"/>
      <c r="M65" s="160"/>
      <c r="N65" s="160" t="str">
        <f>'将来負担比率（分子）の構造'!M$42</f>
        <v>-</v>
      </c>
      <c r="O65" s="160"/>
      <c r="P65" s="160"/>
    </row>
    <row r="66" spans="1:16" x14ac:dyDescent="0.15">
      <c r="A66" s="160" t="s">
        <v>25</v>
      </c>
      <c r="B66" s="160">
        <f>'将来負担比率（分子）の構造'!I$41</f>
        <v>1496</v>
      </c>
      <c r="C66" s="160"/>
      <c r="D66" s="160"/>
      <c r="E66" s="160">
        <f>'将来負担比率（分子）の構造'!J$41</f>
        <v>1683</v>
      </c>
      <c r="F66" s="160"/>
      <c r="G66" s="160"/>
      <c r="H66" s="160">
        <f>'将来負担比率（分子）の構造'!K$41</f>
        <v>1781</v>
      </c>
      <c r="I66" s="160"/>
      <c r="J66" s="160"/>
      <c r="K66" s="160">
        <f>'将来負担比率（分子）の構造'!L$41</f>
        <v>2029</v>
      </c>
      <c r="L66" s="160"/>
      <c r="M66" s="160"/>
      <c r="N66" s="160">
        <f>'将来負担比率（分子）の構造'!M$41</f>
        <v>2312</v>
      </c>
      <c r="O66" s="160"/>
      <c r="P66" s="160"/>
    </row>
    <row r="67" spans="1:16" x14ac:dyDescent="0.15">
      <c r="A67" s="160" t="s">
        <v>69</v>
      </c>
      <c r="B67" s="160" t="e">
        <f>NA()</f>
        <v>#N/A</v>
      </c>
      <c r="C67" s="160">
        <f>IF(ISNUMBER('将来負担比率（分子）の構造'!I$53), IF('将来負担比率（分子）の構造'!I$53 &lt; 0, 0, '将来負担比率（分子）の構造'!I$53), NA())</f>
        <v>0</v>
      </c>
      <c r="D67" s="160" t="e">
        <f>NA()</f>
        <v>#N/A</v>
      </c>
      <c r="E67" s="160" t="e">
        <f>NA()</f>
        <v>#N/A</v>
      </c>
      <c r="F67" s="160">
        <f>IF(ISNUMBER('将来負担比率（分子）の構造'!J$53), IF('将来負担比率（分子）の構造'!J$53 &lt; 0, 0, '将来負担比率（分子）の構造'!J$53), NA())</f>
        <v>0</v>
      </c>
      <c r="G67" s="160" t="e">
        <f>NA()</f>
        <v>#N/A</v>
      </c>
      <c r="H67" s="160" t="e">
        <f>NA()</f>
        <v>#N/A</v>
      </c>
      <c r="I67" s="160">
        <f>IF(ISNUMBER('将来負担比率（分子）の構造'!K$53), IF('将来負担比率（分子）の構造'!K$53 &lt; 0, 0, '将来負担比率（分子）の構造'!K$53), NA())</f>
        <v>0</v>
      </c>
      <c r="J67" s="160" t="e">
        <f>NA()</f>
        <v>#N/A</v>
      </c>
      <c r="K67" s="160" t="e">
        <f>NA()</f>
        <v>#N/A</v>
      </c>
      <c r="L67" s="160">
        <f>IF(ISNUMBER('将来負担比率（分子）の構造'!L$53), IF('将来負担比率（分子）の構造'!L$53 &lt; 0, 0, '将来負担比率（分子）の構造'!L$53), NA())</f>
        <v>0</v>
      </c>
      <c r="M67" s="160" t="e">
        <f>NA()</f>
        <v>#N/A</v>
      </c>
      <c r="N67" s="160" t="e">
        <f>NA()</f>
        <v>#N/A</v>
      </c>
      <c r="O67" s="160">
        <f>IF(ISNUMBER('将来負担比率（分子）の構造'!M$53), IF('将来負担比率（分子）の構造'!M$53 &lt; 0, 0, '将来負担比率（分子）の構造'!M$53), NA())</f>
        <v>0</v>
      </c>
      <c r="P67" s="160" t="e">
        <f>NA()</f>
        <v>#N/A</v>
      </c>
    </row>
    <row r="70" spans="1:16" x14ac:dyDescent="0.15">
      <c r="A70" s="162" t="s">
        <v>70</v>
      </c>
      <c r="B70" s="162"/>
      <c r="C70" s="162"/>
      <c r="D70" s="162"/>
      <c r="E70" s="162"/>
      <c r="F70" s="162"/>
    </row>
    <row r="71" spans="1:16" x14ac:dyDescent="0.15">
      <c r="A71" s="163"/>
      <c r="B71" s="163" t="str">
        <f>基金残高に係る経年分析!F54</f>
        <v>H27</v>
      </c>
      <c r="C71" s="163" t="str">
        <f>基金残高に係る経年分析!G54</f>
        <v>H28</v>
      </c>
      <c r="D71" s="163" t="str">
        <f>基金残高に係る経年分析!H54</f>
        <v>H29</v>
      </c>
    </row>
    <row r="72" spans="1:16" x14ac:dyDescent="0.15">
      <c r="A72" s="163" t="s">
        <v>71</v>
      </c>
      <c r="B72" s="164">
        <f>基金残高に係る経年分析!F55</f>
        <v>811</v>
      </c>
      <c r="C72" s="164">
        <f>基金残高に係る経年分析!G55</f>
        <v>812</v>
      </c>
      <c r="D72" s="164">
        <f>基金残高に係る経年分析!H55</f>
        <v>814</v>
      </c>
    </row>
    <row r="73" spans="1:16" x14ac:dyDescent="0.15">
      <c r="A73" s="163" t="s">
        <v>72</v>
      </c>
      <c r="B73" s="164">
        <f>基金残高に係る経年分析!F56</f>
        <v>1219</v>
      </c>
      <c r="C73" s="164">
        <f>基金残高に係る経年分析!G56</f>
        <v>1409</v>
      </c>
      <c r="D73" s="164">
        <f>基金残高に係る経年分析!H56</f>
        <v>1477</v>
      </c>
    </row>
    <row r="74" spans="1:16" x14ac:dyDescent="0.15">
      <c r="A74" s="163" t="s">
        <v>73</v>
      </c>
      <c r="B74" s="164">
        <f>基金残高に係る経年分析!F57</f>
        <v>1749</v>
      </c>
      <c r="C74" s="164">
        <f>基金残高に係る経年分析!G57</f>
        <v>1754</v>
      </c>
      <c r="D74" s="164">
        <f>基金残高に係る経年分析!H57</f>
        <v>1794</v>
      </c>
    </row>
  </sheetData>
  <sheetProtection algorithmName="SHA-512" hashValue="P1qDpEQmZ97cOTZ34QcrWO7pgJxGWXZATWgUmyeQHdMLxKmUr1b4XGL1p/GWXkbQUI+SLZiv4Wk4A/ERJNJAQw==" saltValue="SJ826U9Ifgsgrb4hnHvvAg=="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dcterms:created xsi:type="dcterms:W3CDTF">2019-02-14T04:55:08Z</dcterms:created>
  <dcterms:modified xsi:type="dcterms:W3CDTF">2025-09-09T04:44:21Z</dcterms:modified>
  <cp:category/>
</cp:coreProperties>
</file>