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akafsv\LGWAN\LG財政係\吉竹\HP\●財政状況資料集\"/>
    </mc:Choice>
  </mc:AlternateContent>
  <xr:revisionPtr revIDLastSave="0" documentId="13_ncr:1_{E08ED214-ED4C-43CC-B997-7A997C259B23}" xr6:coauthVersionLast="44" xr6:coauthVersionMax="44" xr10:uidLastSave="{00000000-0000-0000-0000-000000000000}"/>
  <bookViews>
    <workbookView xWindow="-120" yWindow="-120" windowWidth="20730" windowHeight="11310" tabRatio="76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BW34" i="10"/>
  <c r="CO34" i="10" s="1"/>
  <c r="AM34" i="10"/>
  <c r="C34" i="10"/>
  <c r="C35" i="10" s="1"/>
  <c r="BE34" i="10" l="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<sst xmlns="http://schemas.openxmlformats.org/spreadsheetml/2006/main" count="1136" uniqueCount="576">
  <si>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</si>
  <si>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</si>
  <si>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</si>
  <si>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</si>
  <si>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</si>
  <si>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</si>
  <si>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</si>
  <si>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</si>
  <si>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</si>
  <si>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</si>
  <si>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</si>
  <si>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</si>
  <si>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</si>
  <si>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</si>
  <si>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</si>
  <si>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</si>
  <si>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</si>
  <si>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</si>
  <si>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</si>
  <si>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</si>
  <si>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</si>
  <si>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</si>
  <si>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</si>
  <si>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</si>
  <si>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</si>
  <si>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</si>
  <si>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</si>
  <si>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</si>
  <si>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</si>
  <si>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</si>
  <si>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</si>
  <si>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</si>
  <si>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</si>
  <si>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</si>
  <si>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</si>
  <si>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</si>
  <si>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</si>
  <si>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</si>
  <si>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</si>
  <si>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</si>
  <si>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</si>
  <si>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</si>
  <si>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</si>
  <si>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</si>
  <si>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</si>
  <si>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</si>
  <si>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</si>
  <si>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</si>
  <si>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</si>
  <si>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</si>
  <si>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</si>
  <si>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</si>
  <si>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</si>
  <si>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</si>
  <si>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</si>
  <si>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</si>
  <si>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</si>
  <si>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</si>
  <si>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</si>
  <si>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</si>
  <si>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</si>
  <si>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</si>
  <si>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</si>
  <si>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</si>
  <si>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</si>
  <si>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</si>
  <si>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</si>
  <si>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</si>
  <si>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</si>
  <si>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</si>
  <si>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</si>
  <si>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</si>
  <si>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</si>
  <si>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</si>
  <si>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</si>
  <si>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</si>
  <si>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</si>
  <si>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</si>
  <si>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</si>
  <si>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</si>
  <si>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</si>
  <si>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</si>
  <si>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</si>
  <si>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</si>
  <si>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</si>
  <si>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</si>
  <si>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</si>
  <si>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</si>
  <si>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</si>
  <si>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</si>
  <si>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</si>
  <si>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</si>
  <si>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</si>
  <si>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</si>
  <si>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</si>
  <si>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</si>
  <si>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</si>
  <si>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</si>
  <si>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</si>
  <si>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</si>
  <si>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</si>
  <si>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</si>
  <si>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</si>
  <si>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</si>
  <si>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</si>
  <si>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</si>
  <si>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</si>
  <si>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</si>
  <si>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</si>
  <si>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</si>
  <si>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</si>
  <si>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</si>
  <si>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</si>
  <si>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</si>
  <si>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</si>
  <si>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</si>
  <si>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</si>
  <si>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</si>
  <si>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</si>
  <si>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</si>
  <si>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</si>
  <si>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</si>
  <si>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</si>
  <si>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</si>
  <si>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</si>
  <si>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</si>
  <si>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</si>
  <si>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</si>
  <si>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</si>
  <si>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</si>
  <si>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</si>
  <si>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</si>
  <si>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</si>
  <si>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</si>
  <si>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</si>
  <si>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</si>
  <si>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</si>
  <si>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</si>
  <si>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</si>
  <si>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</si>
  <si>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</si>
  <si>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</si>
  <si>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</si>
  <si>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</si>
  <si>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</si>
  <si>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</si>
  <si>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</si>
  <si>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</si>
  <si>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</si>
  <si>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</si>
  <si>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</si>
  <si>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</si>
  <si>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</si>
  <si>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</si>
  <si>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</si>
  <si>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</si>
  <si>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</si>
  <si>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</si>
  <si>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</si>
  <si>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</si>
  <si>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</si>
  <si>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</si>
  <si>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</si>
  <si>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</si>
  <si>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</si>
  <si>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</si>
  <si>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</si>
  <si>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</si>
  <si>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</si>
  <si>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</si>
  <si>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</si>
  <si>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</si>
  <si>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</si>
  <si>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</si>
  <si>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</si>
  <si>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</si>
  <si>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</si>
  <si>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</si>
  <si>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</si>
  <si>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</si>
  <si>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</si>
  <si>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</si>
  <si>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</si>
  <si>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</si>
  <si>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</si>
  <si>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</si>
  <si>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</si>
  <si>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</si>
  <si>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</si>
  <si>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</si>
  <si>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</si>
  <si>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</si>
  <si>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</si>
  <si>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</si>
  <si>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</si>
  <si>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</si>
  <si>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</si>
  <si>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</si>
  <si>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</si>
  <si>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</si>
  <si>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</si>
  <si>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</si>
  <si>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福岡県赤村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</si>
  <si>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</si>
  <si>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</si>
  <si>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</si>
  <si>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</si>
  <si>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</si>
  <si>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</si>
  <si>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</si>
  <si>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</si>
  <si>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</si>
  <si>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</si>
  <si>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</si>
  <si>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</si>
  <si>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</si>
  <si>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</si>
  <si>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</si>
  <si>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</si>
  <si>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</si>
  <si>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</si>
  <si>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</si>
  <si>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</si>
  <si>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</si>
  <si>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</si>
  <si>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</si>
  <si>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</si>
  <si>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</si>
  <si>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</si>
  <si>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</si>
  <si>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</si>
  <si>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</si>
  <si>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</si>
  <si>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</si>
  <si>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</si>
  <si>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</si>
  <si>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</si>
  <si>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</si>
  <si>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</si>
  <si>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</si>
  <si>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</si>
  <si>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</si>
  <si>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</si>
  <si>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</si>
  <si>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</si>
  <si>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</si>
  <si>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</si>
  <si>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</si>
  <si>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</si>
  <si>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</si>
  <si>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</si>
  <si>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</si>
  <si>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</si>
  <si>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</si>
  <si>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</si>
  <si>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</si>
  <si>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</si>
  <si>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</si>
  <si>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</si>
  <si>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</si>
  <si>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</si>
  <si>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</si>
  <si>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</si>
  <si>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</si>
  <si>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</si>
  <si>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</si>
  <si>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</si>
  <si>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</si>
  <si>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</si>
  <si>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</si>
  <si>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</si>
  <si>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</si>
  <si>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</si>
  <si>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</si>
  <si>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</si>
  <si>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</si>
  <si>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</si>
  <si>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</si>
  <si>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</si>
  <si>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</si>
  <si>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</si>
  <si>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</si>
  <si>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</si>
  <si>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</si>
  <si>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</si>
  <si>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</si>
  <si>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</si>
  <si>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</si>
  <si>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</si>
  <si>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</si>
  <si>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</si>
  <si>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</si>
  <si>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</si>
  <si>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</si>
  <si>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</si>
  <si>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</si>
  <si>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</si>
  <si>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</si>
  <si>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</si>
  <si>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</si>
  <si>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</si>
  <si>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</si>
  <si>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</si>
  <si>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</si>
  <si>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</si>
  <si>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</si>
  <si>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</si>
  <si>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</si>
  <si>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</si>
  <si>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</si>
  <si>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</si>
  <si>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</si>
  <si>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</si>
  <si>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</si>
  <si>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</si>
  <si>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</si>
  <si>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</si>
  <si>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</si>
  <si>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</si>
  <si>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</si>
  <si>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</si>
  <si>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</si>
  <si>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</si>
  <si>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</si>
  <si>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</si>
  <si>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</si>
  <si>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</si>
  <si>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</si>
  <si>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</si>
  <si>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</si>
  <si>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</si>
  <si>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</si>
  <si>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</si>
  <si>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</si>
  <si>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</si>
  <si>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</si>
  <si>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</si>
  <si>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</si>
  <si>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</si>
  <si>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</si>
  <si>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</si>
  <si>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</si>
  <si>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</si>
  <si>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</si>
  <si>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</si>
  <si>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</si>
  <si>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</si>
  <si>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</si>
  <si>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</si>
  <si>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</si>
  <si>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</si>
  <si>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</si>
  <si>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</si>
  <si>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福岡県赤村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</si>
  <si>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</si>
  <si>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</si>
  <si>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</si>
  <si>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</si>
  <si>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</si>
  <si>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</si>
  <si>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</si>
  <si>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</si>
  <si>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</si>
  <si>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</si>
  <si>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</si>
  <si>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</si>
  <si>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</si>
  <si>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</si>
  <si>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</si>
  <si>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</si>
  <si>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</si>
  <si>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</si>
  <si>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</si>
  <si>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</si>
  <si>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</si>
  <si>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</si>
  <si>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</si>
  <si>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</si>
  <si>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</si>
  <si>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</si>
  <si>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</si>
  <si>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</si>
  <si>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</si>
  <si>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</si>
  <si>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</si>
  <si>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</si>
  <si>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</si>
  <si>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</si>
  <si>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</si>
  <si>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</si>
  <si>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</si>
  <si>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</si>
  <si>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</si>
  <si>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</si>
  <si>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</si>
  <si>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</si>
  <si>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</si>
  <si>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</si>
  <si>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</si>
  <si>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</si>
  <si>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</si>
  <si>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</si>
  <si>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</si>
  <si>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</si>
  <si>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</si>
  <si>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</si>
  <si>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</si>
  <si>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</si>
  <si>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</si>
  <si>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</si>
  <si>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</si>
  <si>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</si>
  <si>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</si>
  <si>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</si>
  <si>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</si>
  <si>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</si>
  <si>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</si>
  <si>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</si>
  <si>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</si>
  <si>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</si>
  <si>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</si>
  <si>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</si>
  <si>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</si>
  <si>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</si>
  <si>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</si>
  <si>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</si>
  <si>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</si>
  <si>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</si>
  <si>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</si>
  <si>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</si>
  <si>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</si>
  <si>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</si>
  <si>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</si>
  <si>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</si>
  <si>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</si>
  <si>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</si>
  <si>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</si>
  <si>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</si>
  <si>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</si>
  <si>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</si>
  <si>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</si>
  <si>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</si>
  <si>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</si>
  <si>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</si>
  <si>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</si>
  <si>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</si>
  <si>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</si>
  <si>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</si>
  <si>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</si>
  <si>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</si>
  <si>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</si>
  <si>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</si>
  <si>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</si>
  <si>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</si>
  <si>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</si>
  <si>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</si>
  <si>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</si>
  <si>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</si>
  <si>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</si>
  <si>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</si>
  <si>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</si>
  <si>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</si>
  <si>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</si>
  <si>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</si>
  <si>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</si>
  <si>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</si>
  <si>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</si>
  <si>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</si>
  <si>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</si>
  <si>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</si>
  <si>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</si>
  <si>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</si>
  <si>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</si>
  <si>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</si>
  <si>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</si>
  <si>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</si>
  <si>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</si>
  <si>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</si>
  <si>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</si>
  <si>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</si>
  <si>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</si>
  <si>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</si>
  <si>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</si>
  <si>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</si>
  <si>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</si>
  <si>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</si>
  <si>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</si>
  <si>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</si>
  <si>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</si>
  <si>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</si>
  <si>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</si>
  <si>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</si>
  <si>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</si>
  <si>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</si>
  <si>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</si>
  <si>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</si>
  <si>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</si>
  <si>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</si>
  <si>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</si>
  <si>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</si>
  <si>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</si>
  <si>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</si>
  <si>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</si>
  <si>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</si>
  <si>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</si>
  <si>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</si>
  <si>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</si>
  <si>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</si>
  <si>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</si>
  <si>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</si>
  <si>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</si>
  <si>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</si>
  <si>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</si>
  <si>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</si>
  <si>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</si>
  <si>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</si>
  <si>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</si>
  <si>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</si>
  <si>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</si>
  <si>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</si>
  <si>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</si>
  <si>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</si>
  <si>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</si>
  <si>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</si>
  <si>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</si>
  <si>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</si>
  <si>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</si>
  <si>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住宅新築資金等貸付事業特別会計</t>
  </si>
  <si>
    <t>▲ 1.83</t>
  </si>
  <si>
    <t>▲ 1.62</t>
  </si>
  <si>
    <t>▲ 1.37</t>
  </si>
  <si>
    <t>▲ 1.32</t>
  </si>
  <si>
    <t>▲ 1.23</t>
  </si>
  <si>
    <t>一般会計</t>
  </si>
  <si>
    <t>国民健康保険特別会計</t>
  </si>
  <si>
    <t>簡易水道特別会計</t>
  </si>
  <si>
    <t>後期高齢者特別会計</t>
  </si>
  <si>
    <t>その他会計（赤字）</t>
  </si>
  <si>
    <t>その他会計（黒字）</t>
  </si>
  <si>
    <t>R01</t>
    <phoneticPr fontId="5"/>
  </si>
  <si>
    <t>R02</t>
    <phoneticPr fontId="5"/>
  </si>
  <si>
    <t>R03</t>
    <phoneticPr fontId="5"/>
  </si>
  <si>
    <t>R04</t>
    <phoneticPr fontId="5"/>
  </si>
  <si>
    <t>R05</t>
    <phoneticPr fontId="5"/>
  </si>
  <si>
    <t>-</t>
    <phoneticPr fontId="2"/>
  </si>
  <si>
    <t>源じいの森</t>
    <rPh sb="0" eb="1">
      <t>ゲン</t>
    </rPh>
    <rPh sb="4" eb="5">
      <t>モリ</t>
    </rPh>
    <phoneticPr fontId="2"/>
  </si>
  <si>
    <t>-</t>
    <phoneticPr fontId="2"/>
  </si>
  <si>
    <t>福岡県介護保険広域連合（一般会計）</t>
    <rPh sb="0" eb="3">
      <t>フクオカケン</t>
    </rPh>
    <rPh sb="3" eb="7">
      <t>カイゴホケン</t>
    </rPh>
    <rPh sb="7" eb="11">
      <t>コウイキレンゴウ</t>
    </rPh>
    <rPh sb="12" eb="16">
      <t>イッパンカイケイ</t>
    </rPh>
    <phoneticPr fontId="2"/>
  </si>
  <si>
    <t>福岡県介護保険広域連合（介護保険事業特別会計）</t>
    <rPh sb="0" eb="3">
      <t>フクオカケン</t>
    </rPh>
    <rPh sb="3" eb="7">
      <t>カイゴホケン</t>
    </rPh>
    <rPh sb="7" eb="11">
      <t>コウイキレンゴウ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</si>
  <si>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10">
      <t>コウキコウレイシャイリョウ</t>
    </rPh>
    <rPh sb="10" eb="14">
      <t>コウイキレンゴウ</t>
    </rPh>
    <rPh sb="15" eb="19">
      <t>イッパンカイケイ</t>
    </rPh>
    <phoneticPr fontId="2"/>
  </si>
  <si>
    <t>福岡県後期高齢者医療広域連合（後期高齢者医療特別会計）</t>
    <rPh sb="0" eb="3">
      <t>フクオカケン</t>
    </rPh>
    <rPh sb="3" eb="8">
      <t>コウキコウレイシャ</t>
    </rPh>
    <rPh sb="8" eb="10">
      <t>イリョウ</t>
    </rPh>
    <rPh sb="10" eb="14">
      <t>コウイキレンゴウ</t>
    </rPh>
    <rPh sb="15" eb="22">
      <t>コウキコウレイシャイリョウ</t>
    </rPh>
    <rPh sb="22" eb="26">
      <t>トクベツカイケイ</t>
    </rPh>
    <phoneticPr fontId="2"/>
  </si>
  <si>
    <t>福岡県市町村職員退職手当組合（一般会計）</t>
    <rPh sb="0" eb="3">
      <t>フクオカケン</t>
    </rPh>
    <rPh sb="3" eb="6">
      <t>シチョウソン</t>
    </rPh>
    <rPh sb="6" eb="8">
      <t>ショクイン</t>
    </rPh>
    <rPh sb="8" eb="14">
      <t>タイショクテアテクミアイ</t>
    </rPh>
    <rPh sb="15" eb="19">
      <t>イッパンカイケイ</t>
    </rPh>
    <phoneticPr fontId="2"/>
  </si>
  <si>
    <t>福岡県市町村職員退職手当組合（退職手当支給準備基金特別会計）</t>
    <rPh sb="0" eb="3">
      <t>フクオカケン</t>
    </rPh>
    <rPh sb="3" eb="6">
      <t>シチョウソン</t>
    </rPh>
    <rPh sb="6" eb="8">
      <t>ショクイン</t>
    </rPh>
    <rPh sb="8" eb="12">
      <t>タイショクテアテ</t>
    </rPh>
    <rPh sb="12" eb="14">
      <t>クミアイ</t>
    </rPh>
    <rPh sb="15" eb="19">
      <t>タイショクテアテ</t>
    </rPh>
    <rPh sb="19" eb="23">
      <t>シキュウジュンビ</t>
    </rPh>
    <rPh sb="23" eb="25">
      <t>キキン</t>
    </rPh>
    <rPh sb="25" eb="29">
      <t>トクベツカイケイ</t>
    </rPh>
    <phoneticPr fontId="2"/>
  </si>
  <si>
    <t>田川郡東部環境衛生施設組合（一般会計）</t>
    <rPh sb="0" eb="3">
      <t>タガワグン</t>
    </rPh>
    <rPh sb="3" eb="5">
      <t>トウブ</t>
    </rPh>
    <rPh sb="5" eb="9">
      <t>カンキョウエイセイ</t>
    </rPh>
    <rPh sb="9" eb="13">
      <t>シセツクミアイ</t>
    </rPh>
    <rPh sb="14" eb="18">
      <t>イッパンカイケイ</t>
    </rPh>
    <phoneticPr fontId="2"/>
  </si>
  <si>
    <t>田川地区広域環境衛生施設組合（一般会計）</t>
    <rPh sb="0" eb="4">
      <t>タガワチク</t>
    </rPh>
    <rPh sb="4" eb="12">
      <t>コウイキカンキョウエイセイシセツ</t>
    </rPh>
    <rPh sb="12" eb="14">
      <t>クミアイ</t>
    </rPh>
    <rPh sb="15" eb="19">
      <t>イッパンカイケイ</t>
    </rPh>
    <phoneticPr fontId="2"/>
  </si>
  <si>
    <t>福岡県自治振興組合（一般会計）</t>
    <rPh sb="0" eb="3">
      <t>フクオカケン</t>
    </rPh>
    <rPh sb="3" eb="9">
      <t>ジチシンコウクミアイ</t>
    </rPh>
    <rPh sb="10" eb="14">
      <t>イッパンカイケイ</t>
    </rPh>
    <phoneticPr fontId="2"/>
  </si>
  <si>
    <t>福岡県田川地区消防組合（一般会計）</t>
    <rPh sb="0" eb="3">
      <t>フクオカケン</t>
    </rPh>
    <rPh sb="3" eb="7">
      <t>タガワチク</t>
    </rPh>
    <rPh sb="7" eb="9">
      <t>ショウボウ</t>
    </rPh>
    <rPh sb="9" eb="11">
      <t>クミアイ</t>
    </rPh>
    <rPh sb="12" eb="16">
      <t>イッパンカイケイ</t>
    </rPh>
    <phoneticPr fontId="2"/>
  </si>
  <si>
    <t>田川地区斎場組合（一般会計）</t>
    <rPh sb="0" eb="4">
      <t>タガワチク</t>
    </rPh>
    <rPh sb="4" eb="8">
      <t>サイジョウクミアイ</t>
    </rPh>
    <rPh sb="9" eb="13">
      <t>イッパンカイケイ</t>
    </rPh>
    <phoneticPr fontId="2"/>
  </si>
  <si>
    <t>福岡県市町村消防団員等公務災害補償組合（一般会計）</t>
    <rPh sb="0" eb="3">
      <t>フクオカケン</t>
    </rPh>
    <rPh sb="3" eb="6">
      <t>シチョウソン</t>
    </rPh>
    <rPh sb="6" eb="10">
      <t>ショウボウダンイン</t>
    </rPh>
    <rPh sb="10" eb="11">
      <t>トウ</t>
    </rPh>
    <rPh sb="11" eb="15">
      <t>コウムサイガイ</t>
    </rPh>
    <rPh sb="15" eb="19">
      <t>ホショウクミアイ</t>
    </rPh>
    <rPh sb="20" eb="24">
      <t>イッパンカイケイ</t>
    </rPh>
    <phoneticPr fontId="2"/>
  </si>
  <si>
    <t>福岡県自治会館管理組合（一般会計）</t>
    <rPh sb="0" eb="3">
      <t>フクオカケン</t>
    </rPh>
    <rPh sb="3" eb="7">
      <t>ジチカイカン</t>
    </rPh>
    <rPh sb="7" eb="9">
      <t>カンリ</t>
    </rPh>
    <rPh sb="9" eb="11">
      <t>クミアイ</t>
    </rPh>
    <rPh sb="12" eb="16">
      <t>イッパンカイケイ</t>
    </rPh>
    <phoneticPr fontId="2"/>
  </si>
  <si>
    <t>ふるさとづくり基金</t>
    <rPh sb="7" eb="9">
      <t>キキン</t>
    </rPh>
    <phoneticPr fontId="5"/>
  </si>
  <si>
    <t>ふるさと納税寄附金基金</t>
    <rPh sb="4" eb="6">
      <t>ノウゼイ</t>
    </rPh>
    <rPh sb="6" eb="9">
      <t>キフキン</t>
    </rPh>
    <rPh sb="9" eb="11">
      <t>キキン</t>
    </rPh>
    <phoneticPr fontId="2"/>
  </si>
  <si>
    <t>教育施設等整備基金</t>
    <rPh sb="0" eb="5">
      <t>キョウイクシセツトウ</t>
    </rPh>
    <rPh sb="5" eb="9">
      <t>セイビキキン</t>
    </rPh>
    <phoneticPr fontId="2"/>
  </si>
  <si>
    <t>防災基盤整備事業基金</t>
    <rPh sb="0" eb="6">
      <t>ボウサイキバンセイビ</t>
    </rPh>
    <rPh sb="6" eb="8">
      <t>ジギョウ</t>
    </rPh>
    <rPh sb="8" eb="10">
      <t>キキン</t>
    </rPh>
    <phoneticPr fontId="2"/>
  </si>
  <si>
    <t>庁舎等整備基金</t>
    <rPh sb="0" eb="3">
      <t>チョウシャトウ</t>
    </rPh>
    <rPh sb="3" eb="7">
      <t>セイビキキン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</si>
  <si>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</si>
  <si>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</si>
  <si>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繰上償還による地方債現在高の減、減債基金等の積立てによる充当可能財源の増により、将来負担比率が低い状況にある。また有形固定資産減価償却率も類似団体より低い。これは現在、村営住宅長寿命化計画に基づいて、建替事業を実施しているためである。今後も公共施設等総合管理計画に基づき、老朽化対策に取り組んでいく。</t>
    <rPh sb="0" eb="4">
      <t>クリアゲショウカン</t>
    </rPh>
    <rPh sb="7" eb="13">
      <t>チホウサイゲンザイダカ</t>
    </rPh>
    <rPh sb="14" eb="15">
      <t>ゲン</t>
    </rPh>
    <rPh sb="16" eb="21">
      <t>ゲンサイキキントウ</t>
    </rPh>
    <rPh sb="22" eb="24">
      <t>ツミタ</t>
    </rPh>
    <rPh sb="28" eb="34">
      <t>ジュウトウカノウザイゲン</t>
    </rPh>
    <rPh sb="35" eb="36">
      <t>ゾウ</t>
    </rPh>
    <rPh sb="40" eb="46">
      <t>ショウライフタンヒリツ</t>
    </rPh>
    <rPh sb="47" eb="48">
      <t>ヒク</t>
    </rPh>
    <rPh sb="49" eb="51">
      <t>ジョウキョウ</t>
    </rPh>
    <rPh sb="57" eb="63">
      <t>ユウケイコテイシサン</t>
    </rPh>
    <rPh sb="63" eb="68">
      <t>ゲンカショウキャクリツ</t>
    </rPh>
    <rPh sb="69" eb="73">
      <t>ルイジダンタイ</t>
    </rPh>
    <rPh sb="75" eb="76">
      <t>ヒク</t>
    </rPh>
    <rPh sb="81" eb="83">
      <t>ゲンザイ</t>
    </rPh>
    <rPh sb="84" eb="88">
      <t>ソンエイジュウタク</t>
    </rPh>
    <rPh sb="88" eb="92">
      <t>チョウジュミョウカ</t>
    </rPh>
    <rPh sb="92" eb="94">
      <t>ケイカク</t>
    </rPh>
    <rPh sb="95" eb="96">
      <t>モト</t>
    </rPh>
    <rPh sb="100" eb="102">
      <t>タテカ</t>
    </rPh>
    <rPh sb="102" eb="104">
      <t>ジギョウ</t>
    </rPh>
    <rPh sb="105" eb="107">
      <t>ジッシ</t>
    </rPh>
    <rPh sb="117" eb="119">
      <t>コンゴ</t>
    </rPh>
    <rPh sb="120" eb="125">
      <t>コウキョウシセツトウ</t>
    </rPh>
    <rPh sb="125" eb="131">
      <t>ソウゴウカンリケイカク</t>
    </rPh>
    <rPh sb="132" eb="133">
      <t>モト</t>
    </rPh>
    <rPh sb="136" eb="139">
      <t>ロウキュウカ</t>
    </rPh>
    <rPh sb="139" eb="141">
      <t>タイサク</t>
    </rPh>
    <rPh sb="142" eb="143">
      <t>ト</t>
    </rPh>
    <rPh sb="144" eb="145">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</si>
  <si>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</si>
  <si>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</si>
  <si>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</si>
  <si>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</si>
  <si>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</si>
  <si>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</si>
  <si>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実質公債費比率については、類似団体と比較して低い水準にある。今後も公債費の適正化に取り組んでいく。</t>
    <rPh sb="0" eb="7">
      <t>ジッシツコウサイヒヒリツ</t>
    </rPh>
    <rPh sb="13" eb="17">
      <t>ルイジダンタイ</t>
    </rPh>
    <rPh sb="18" eb="20">
      <t>ヒカク</t>
    </rPh>
    <rPh sb="22" eb="23">
      <t>ヒク</t>
    </rPh>
    <rPh sb="24" eb="26">
      <t>スイジュン</t>
    </rPh>
    <rPh sb="30" eb="32">
      <t>コンゴ</t>
    </rPh>
    <rPh sb="33" eb="36">
      <t>コウサイヒ</t>
    </rPh>
    <rPh sb="37" eb="40">
      <t>テキセイカ</t>
    </rPh>
    <rPh sb="41" eb="42">
      <t>ト</t>
    </rPh>
    <rPh sb="43" eb="44">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</si>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</sst>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C1D8B72-5C39-4082-B611-6E593628FAC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7C31-45A0-B969-0A0D3BE596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278154</c:v>
                </c:pt>
                <c:pt idx="1">
                  <c:v>227840</c:v>
                </c:pt>
                <c:pt idx="2">
                  <c:v>199242</c:v>
                </c:pt>
                <c:pt idx="3">
                  <c:v>185892</c:v>
                </c:pt>
                <c:pt idx="4">
                  <c:v>239969</c:v>
                </c:pt>
              </c:numCache>
            </c:numRef>
          </c:val>
          <c:smooth val="0"/>
          <c:extLst>
            <c:ext xmlns:c16="http://schemas.microsoft.com/office/drawing/2014/chart" uri="{C3380CC4-5D6E-409C-BE32-E72D297353CC}">
              <c16:uniqueId val="{00000001-7C31-45A0-B969-0A0D3BE596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1.95</c:v>
                </c:pt>
                <c:pt idx="1">
                  <c:v>2.5299999999999998</c:v>
                </c:pt>
                <c:pt idx="2">
                  <c:v>2.46</c:v>
                </c:pt>
                <c:pt idx="3">
                  <c:v>5.4</c:v>
                </c:pt>
                <c:pt idx="4">
                  <c:v>14.85</c:v>
                </c:pt>
              </c:numCache>
            </c:numRef>
          </c:val>
          <c:extLst>
            <c:ext xmlns:c16="http://schemas.microsoft.com/office/drawing/2014/chart" uri="{C3380CC4-5D6E-409C-BE32-E72D297353CC}">
              <c16:uniqueId val="{00000000-9B2C-4661-B166-C2DD506926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57.4</c:v>
                </c:pt>
                <c:pt idx="1">
                  <c:v>52.09</c:v>
                </c:pt>
                <c:pt idx="2">
                  <c:v>47.57</c:v>
                </c:pt>
                <c:pt idx="3">
                  <c:v>49.5</c:v>
                </c:pt>
                <c:pt idx="4">
                  <c:v>49.82</c:v>
                </c:pt>
              </c:numCache>
            </c:numRef>
          </c:val>
          <c:extLst>
            <c:ext xmlns:c16="http://schemas.microsoft.com/office/drawing/2014/chart" uri="{C3380CC4-5D6E-409C-BE32-E72D297353CC}">
              <c16:uniqueId val="{00000001-9B2C-4661-B166-C2DD506926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4.22</c:v>
                </c:pt>
                <c:pt idx="1">
                  <c:v>3.04</c:v>
                </c:pt>
                <c:pt idx="2">
                  <c:v>14.77</c:v>
                </c:pt>
                <c:pt idx="3">
                  <c:v>13.25</c:v>
                </c:pt>
                <c:pt idx="4">
                  <c:v>11.56</c:v>
                </c:pt>
              </c:numCache>
            </c:numRef>
          </c:val>
          <c:smooth val="0"/>
          <c:extLst>
            <c:ext xmlns:c16="http://schemas.microsoft.com/office/drawing/2014/chart" uri="{C3380CC4-5D6E-409C-BE32-E72D297353CC}">
              <c16:uniqueId val="{00000002-9B2C-4661-B166-C2DD506926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DF-45FF-B7E0-0D7E704F7F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DF-45FF-B7E0-0D7E704F7F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DF-45FF-B7E0-0D7E704F7F3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FDF-45FF-B7E0-0D7E704F7F3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FDF-45FF-B7E0-0D7E704F7F3C}"/>
            </c:ext>
          </c:extLst>
        </c:ser>
        <c:ser>
          <c:idx val="5"/>
          <c:order val="5"/>
          <c:tx>
            <c:strRef>
              <c:f>データシート!$A$32</c:f>
              <c:strCache>
                <c:ptCount val="1"/>
                <c:pt idx="0">
                  <c:v>後期高齢者特別会計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0FDF-45FF-B7E0-0D7E704F7F3C}"/>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0.28000000000000003</c:v>
                </c:pt>
                <c:pt idx="2">
                  <c:v>#N/A</c:v>
                </c:pt>
                <c:pt idx="3">
                  <c:v>0.25</c:v>
                </c:pt>
                <c:pt idx="4">
                  <c:v>#N/A</c:v>
                </c:pt>
                <c:pt idx="5">
                  <c:v>0.01</c:v>
                </c:pt>
                <c:pt idx="6">
                  <c:v>#N/A</c:v>
                </c:pt>
                <c:pt idx="7">
                  <c:v>0.34</c:v>
                </c:pt>
                <c:pt idx="8">
                  <c:v>#N/A</c:v>
                </c:pt>
                <c:pt idx="9">
                  <c:v>0.77</c:v>
                </c:pt>
              </c:numCache>
            </c:numRef>
          </c:val>
          <c:extLst>
            <c:ext xmlns:c16="http://schemas.microsoft.com/office/drawing/2014/chart" uri="{C3380CC4-5D6E-409C-BE32-E72D297353CC}">
              <c16:uniqueId val="{00000006-0FDF-45FF-B7E0-0D7E704F7F3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1.54</c:v>
                </c:pt>
                <c:pt idx="2">
                  <c:v>#N/A</c:v>
                </c:pt>
                <c:pt idx="3">
                  <c:v>1.91</c:v>
                </c:pt>
                <c:pt idx="4">
                  <c:v>#N/A</c:v>
                </c:pt>
                <c:pt idx="5">
                  <c:v>0.69</c:v>
                </c:pt>
                <c:pt idx="6">
                  <c:v>#N/A</c:v>
                </c:pt>
                <c:pt idx="7">
                  <c:v>0.73</c:v>
                </c:pt>
                <c:pt idx="8">
                  <c:v>#N/A</c:v>
                </c:pt>
                <c:pt idx="9">
                  <c:v>1.1000000000000001</c:v>
                </c:pt>
              </c:numCache>
            </c:numRef>
          </c:val>
          <c:extLst>
            <c:ext xmlns:c16="http://schemas.microsoft.com/office/drawing/2014/chart" uri="{C3380CC4-5D6E-409C-BE32-E72D297353CC}">
              <c16:uniqueId val="{00000007-0FDF-45FF-B7E0-0D7E704F7F3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3.78</c:v>
                </c:pt>
                <c:pt idx="2">
                  <c:v>#N/A</c:v>
                </c:pt>
                <c:pt idx="3">
                  <c:v>4.1500000000000004</c:v>
                </c:pt>
                <c:pt idx="4">
                  <c:v>#N/A</c:v>
                </c:pt>
                <c:pt idx="5">
                  <c:v>3.83</c:v>
                </c:pt>
                <c:pt idx="6">
                  <c:v>#N/A</c:v>
                </c:pt>
                <c:pt idx="7">
                  <c:v>6.72</c:v>
                </c:pt>
                <c:pt idx="8">
                  <c:v>#N/A</c:v>
                </c:pt>
                <c:pt idx="9">
                  <c:v>16.079999999999998</c:v>
                </c:pt>
              </c:numCache>
            </c:numRef>
          </c:val>
          <c:extLst>
            <c:ext xmlns:c16="http://schemas.microsoft.com/office/drawing/2014/chart" uri="{C3380CC4-5D6E-409C-BE32-E72D297353CC}">
              <c16:uniqueId val="{00000008-0FDF-45FF-B7E0-0D7E704F7F3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1.83</c:v>
                </c:pt>
                <c:pt idx="1">
                  <c:v>#N/A</c:v>
                </c:pt>
                <c:pt idx="2">
                  <c:v>1.62</c:v>
                </c:pt>
                <c:pt idx="3">
                  <c:v>#N/A</c:v>
                </c:pt>
                <c:pt idx="4">
                  <c:v>1.37</c:v>
                </c:pt>
                <c:pt idx="5">
                  <c:v>#N/A</c:v>
                </c:pt>
                <c:pt idx="6">
                  <c:v>1.32</c:v>
                </c:pt>
                <c:pt idx="7">
                  <c:v>#N/A</c:v>
                </c:pt>
                <c:pt idx="8">
                  <c:v>1.23</c:v>
                </c:pt>
                <c:pt idx="9">
                  <c:v>#N/A</c:v>
                </c:pt>
              </c:numCache>
            </c:numRef>
          </c:val>
          <c:extLst>
            <c:ext xmlns:c16="http://schemas.microsoft.com/office/drawing/2014/chart" uri="{C3380CC4-5D6E-409C-BE32-E72D297353CC}">
              <c16:uniqueId val="{00000009-0FDF-45FF-B7E0-0D7E704F7F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219</c:v>
                </c:pt>
                <c:pt idx="5">
                  <c:v>225</c:v>
                </c:pt>
                <c:pt idx="8">
                  <c:v>226</c:v>
                </c:pt>
                <c:pt idx="11">
                  <c:v>219</c:v>
                </c:pt>
                <c:pt idx="14">
                  <c:v>217</c:v>
                </c:pt>
              </c:numCache>
            </c:numRef>
          </c:val>
          <c:extLst>
            <c:ext xmlns:c16="http://schemas.microsoft.com/office/drawing/2014/chart" uri="{C3380CC4-5D6E-409C-BE32-E72D297353CC}">
              <c16:uniqueId val="{00000000-E6BE-42A8-A271-8B2249F85E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BE-42A8-A271-8B2249F85E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6BE-42A8-A271-8B2249F85E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8</c:v>
                </c:pt>
                <c:pt idx="6">
                  <c:v>9</c:v>
                </c:pt>
                <c:pt idx="9">
                  <c:v>11</c:v>
                </c:pt>
                <c:pt idx="12">
                  <c:v>11</c:v>
                </c:pt>
              </c:numCache>
            </c:numRef>
          </c:val>
          <c:extLst>
            <c:ext xmlns:c16="http://schemas.microsoft.com/office/drawing/2014/chart" uri="{C3380CC4-5D6E-409C-BE32-E72D297353CC}">
              <c16:uniqueId val="{00000003-E6BE-42A8-A271-8B2249F85E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4-E6BE-42A8-A271-8B2249F85E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BE-42A8-A271-8B2249F85E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BE-42A8-A271-8B2249F85E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153</c:v>
                </c:pt>
                <c:pt idx="3">
                  <c:v>186</c:v>
                </c:pt>
                <c:pt idx="6">
                  <c:v>211</c:v>
                </c:pt>
                <c:pt idx="9">
                  <c:v>188</c:v>
                </c:pt>
                <c:pt idx="12">
                  <c:v>192</c:v>
                </c:pt>
              </c:numCache>
            </c:numRef>
          </c:val>
          <c:extLst>
            <c:ext xmlns:c16="http://schemas.microsoft.com/office/drawing/2014/chart" uri="{C3380CC4-5D6E-409C-BE32-E72D297353CC}">
              <c16:uniqueId val="{00000007-E6BE-42A8-A271-8B2249F85EF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-60</c:v>
                </c:pt>
                <c:pt idx="2">
                  <c:v>#N/A</c:v>
                </c:pt>
                <c:pt idx="3">
                  <c:v>#N/A</c:v>
                </c:pt>
                <c:pt idx="4">
                  <c:v>-31</c:v>
                </c:pt>
                <c:pt idx="5">
                  <c:v>#N/A</c:v>
                </c:pt>
                <c:pt idx="6">
                  <c:v>#N/A</c:v>
                </c:pt>
                <c:pt idx="7">
                  <c:v>-6</c:v>
                </c:pt>
                <c:pt idx="8">
                  <c:v>#N/A</c:v>
                </c:pt>
                <c:pt idx="9">
                  <c:v>#N/A</c:v>
                </c:pt>
                <c:pt idx="10">
                  <c:v>-20</c:v>
                </c:pt>
                <c:pt idx="11">
                  <c:v>#N/A</c:v>
                </c:pt>
                <c:pt idx="12">
                  <c:v>#N/A</c:v>
                </c:pt>
                <c:pt idx="13">
                  <c:v>-13</c:v>
                </c:pt>
                <c:pt idx="14">
                  <c:v>#N/A</c:v>
                </c:pt>
              </c:numCache>
            </c:numRef>
          </c:val>
          <c:smooth val="0"/>
          <c:extLst>
            <c:ext xmlns:c16="http://schemas.microsoft.com/office/drawing/2014/chart" uri="{C3380CC4-5D6E-409C-BE32-E72D297353CC}">
              <c16:uniqueId val="{00000008-E6BE-42A8-A271-8B2249F85EF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1756</c:v>
                </c:pt>
                <c:pt idx="5">
                  <c:v>1700</c:v>
                </c:pt>
                <c:pt idx="8">
                  <c:v>1871</c:v>
                </c:pt>
                <c:pt idx="11">
                  <c:v>1932</c:v>
                </c:pt>
                <c:pt idx="14">
                  <c:v>1976</c:v>
                </c:pt>
              </c:numCache>
            </c:numRef>
          </c:val>
          <c:extLst>
            <c:ext xmlns:c16="http://schemas.microsoft.com/office/drawing/2014/chart" uri="{C3380CC4-5D6E-409C-BE32-E72D297353CC}">
              <c16:uniqueId val="{00000000-13CB-48A1-AE77-A36B83792F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876</c:v>
                </c:pt>
                <c:pt idx="5">
                  <c:v>571</c:v>
                </c:pt>
                <c:pt idx="8">
                  <c:v>463</c:v>
                </c:pt>
                <c:pt idx="11">
                  <c:v>303</c:v>
                </c:pt>
                <c:pt idx="14">
                  <c:v>306</c:v>
                </c:pt>
              </c:numCache>
            </c:numRef>
          </c:val>
          <c:extLst>
            <c:ext xmlns:c16="http://schemas.microsoft.com/office/drawing/2014/chart" uri="{C3380CC4-5D6E-409C-BE32-E72D297353CC}">
              <c16:uniqueId val="{00000001-13CB-48A1-AE77-A36B83792F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4478</c:v>
                </c:pt>
                <c:pt idx="5">
                  <c:v>4424</c:v>
                </c:pt>
                <c:pt idx="8">
                  <c:v>4669</c:v>
                </c:pt>
                <c:pt idx="11">
                  <c:v>4906</c:v>
                </c:pt>
                <c:pt idx="14">
                  <c:v>5540</c:v>
                </c:pt>
              </c:numCache>
            </c:numRef>
          </c:val>
          <c:extLst>
            <c:ext xmlns:c16="http://schemas.microsoft.com/office/drawing/2014/chart" uri="{C3380CC4-5D6E-409C-BE32-E72D297353CC}">
              <c16:uniqueId val="{00000002-13CB-48A1-AE77-A36B83792F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CB-48A1-AE77-A36B83792F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3CB-48A1-AE77-A36B83792F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c:v>
                </c:pt>
                <c:pt idx="3">
                  <c:v>0</c:v>
                </c:pt>
                <c:pt idx="6">
                  <c:v>0</c:v>
                </c:pt>
                <c:pt idx="9">
                  <c:v>0</c:v>
                </c:pt>
                <c:pt idx="12">
                  <c:v>0</c:v>
                </c:pt>
              </c:numCache>
            </c:numRef>
          </c:val>
          <c:extLst>
            <c:ext xmlns:c16="http://schemas.microsoft.com/office/drawing/2014/chart" uri="{C3380CC4-5D6E-409C-BE32-E72D297353CC}">
              <c16:uniqueId val="{00000005-13CB-48A1-AE77-A36B83792F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210</c:v>
                </c:pt>
                <c:pt idx="3">
                  <c:v>229</c:v>
                </c:pt>
                <c:pt idx="6">
                  <c:v>320</c:v>
                </c:pt>
                <c:pt idx="9">
                  <c:v>328</c:v>
                </c:pt>
                <c:pt idx="12">
                  <c:v>334</c:v>
                </c:pt>
              </c:numCache>
            </c:numRef>
          </c:val>
          <c:extLst>
            <c:ext xmlns:c16="http://schemas.microsoft.com/office/drawing/2014/chart" uri="{C3380CC4-5D6E-409C-BE32-E72D297353CC}">
              <c16:uniqueId val="{00000006-13CB-48A1-AE77-A36B83792F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48</c:v>
                </c:pt>
                <c:pt idx="3">
                  <c:v>59</c:v>
                </c:pt>
                <c:pt idx="6">
                  <c:v>53</c:v>
                </c:pt>
                <c:pt idx="9">
                  <c:v>45</c:v>
                </c:pt>
                <c:pt idx="12">
                  <c:v>42</c:v>
                </c:pt>
              </c:numCache>
            </c:numRef>
          </c:val>
          <c:extLst>
            <c:ext xmlns:c16="http://schemas.microsoft.com/office/drawing/2014/chart" uri="{C3380CC4-5D6E-409C-BE32-E72D297353CC}">
              <c16:uniqueId val="{00000007-13CB-48A1-AE77-A36B83792F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31</c:v>
                </c:pt>
                <c:pt idx="9">
                  <c:v>54</c:v>
                </c:pt>
                <c:pt idx="12">
                  <c:v>92</c:v>
                </c:pt>
              </c:numCache>
            </c:numRef>
          </c:val>
          <c:extLst>
            <c:ext xmlns:c16="http://schemas.microsoft.com/office/drawing/2014/chart" uri="{C3380CC4-5D6E-409C-BE32-E72D297353CC}">
              <c16:uniqueId val="{00000008-13CB-48A1-AE77-A36B83792F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3CB-48A1-AE77-A36B83792F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2771</c:v>
                </c:pt>
                <c:pt idx="3">
                  <c:v>2912</c:v>
                </c:pt>
                <c:pt idx="6">
                  <c:v>2818</c:v>
                </c:pt>
                <c:pt idx="9">
                  <c:v>2801</c:v>
                </c:pt>
                <c:pt idx="12">
                  <c:v>3011</c:v>
                </c:pt>
              </c:numCache>
            </c:numRef>
          </c:val>
          <c:extLst>
            <c:ext xmlns:c16="http://schemas.microsoft.com/office/drawing/2014/chart" uri="{C3380CC4-5D6E-409C-BE32-E72D297353CC}">
              <c16:uniqueId val="{0000000A-13CB-48A1-AE77-A36B83792F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3CB-48A1-AE77-A36B83792F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786</c:v>
                </c:pt>
                <c:pt idx="1">
                  <c:v>783</c:v>
                </c:pt>
                <c:pt idx="2">
                  <c:v>778</c:v>
                </c:pt>
              </c:numCache>
            </c:numRef>
          </c:val>
          <c:extLst>
            <c:ext xmlns:c16="http://schemas.microsoft.com/office/drawing/2014/chart" uri="{C3380CC4-5D6E-409C-BE32-E72D297353CC}">
              <c16:uniqueId val="{00000000-5025-4D1F-A606-D190EEEF30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1738</c:v>
                </c:pt>
                <c:pt idx="1">
                  <c:v>1593</c:v>
                </c:pt>
                <c:pt idx="2">
                  <c:v>1567</c:v>
                </c:pt>
              </c:numCache>
            </c:numRef>
          </c:val>
          <c:extLst>
            <c:ext xmlns:c16="http://schemas.microsoft.com/office/drawing/2014/chart" uri="{C3380CC4-5D6E-409C-BE32-E72D297353CC}">
              <c16:uniqueId val="{00000001-5025-4D1F-A606-D190EEEF30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2143</c:v>
                </c:pt>
                <c:pt idx="1">
                  <c:v>2529</c:v>
                </c:pt>
                <c:pt idx="2">
                  <c:v>3194</c:v>
                </c:pt>
              </c:numCache>
            </c:numRef>
          </c:val>
          <c:extLst>
            <c:ext xmlns:c16="http://schemas.microsoft.com/office/drawing/2014/chart" uri="{C3380CC4-5D6E-409C-BE32-E72D297353CC}">
              <c16:uniqueId val="{00000002-5025-4D1F-A606-D190EEEF30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{C8338294-1BC0-46A0-A94D-85161426C2DD}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F5B-4197-94D7-6EC3A0F76F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{8816D4D2-2955-4267-81D5-8A23ABAC42EB}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5B-4197-94D7-6EC3A0F76F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{BC682B6F-5C34-4F36-A3F5-317A06ABA704}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5B-4197-94D7-6EC3A0F76F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{AB55526A-9484-4553-BB26-0E4CF0E39E3C}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5B-4197-94D7-6EC3A0F76F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{81F34EA7-3CDB-4CB4-8479-A6B9D9F556E6}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5B-4197-94D7-6EC3A0F76F6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{995B5948-046F-44AC-B596-E4176A701BB8}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F5B-4197-94D7-6EC3A0F76F6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{B7606EFC-2E62-4ECA-BA13-4C99F5045FFD}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F5B-4197-94D7-6EC3A0F76F6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{9F1B895A-04E9-44D8-896C-F27C77DDB371}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F5B-4197-94D7-6EC3A0F76F6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{71886CAC-C73A-43AC-82B4-758A257CED15}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F5B-4197-94D7-6EC3A0F76F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56.2</c:v>
                </c:pt>
                <c:pt idx="8">
                  <c:v>56.1</c:v>
                </c:pt>
                <c:pt idx="16">
                  <c:v>57.1</c:v>
                </c:pt>
                <c:pt idx="24">
                  <c:v>57.9</c:v>
                </c:pt>
                <c:pt idx="32">
                  <c:v>59.1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F5B-4197-94D7-6EC3A0F76F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{71A7AB54-A4E3-454E-9EE1-016A72836E49}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F5B-4197-94D7-6EC3A0F76F6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{7E0DBE77-B821-4BB6-BBB0-0C74F86E6EFD}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5B-4197-94D7-6EC3A0F76F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{69A24CA0-CD6E-4998-8521-1B937D2F41A5}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5B-4197-94D7-6EC3A0F76F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{3B9E4D81-055D-4B5C-888D-C51E241541EC}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5B-4197-94D7-6EC3A0F76F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{FA5C4278-0FAB-4961-BD0A-99B119EC730F}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5B-4197-94D7-6EC3A0F76F6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{0E2E825C-BE22-49FE-8E69-1AE1BC803C22}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F5B-4197-94D7-6EC3A0F76F6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{BF038714-E275-422D-91E9-AE224465B459}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F5B-4197-94D7-6EC3A0F76F6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{1750D031-4D0C-4FEB-9DB6-B7E5C98A07D2}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F5B-4197-94D7-6EC3A0F76F6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{1119CB29-9CC8-46BA-8EBB-B4D559A76036}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F5B-4197-94D7-6EC3A0F76F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F5B-4197-94D7-6EC3A0F76F6B}"/>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{35AEAE98-97ED-4F7E-9A06-37EFC69F360D}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C1B-4641-B0BB-922BBDFC60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{44EC8922-1C40-4274-AC01-22416E9B50BB}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1B-4641-B0BB-922BBDFC60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{644B2056-D4D2-4843-8AE8-CCFE59DD3307}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1B-4641-B0BB-922BBDFC60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{1FEE0AE3-E02E-4F13-AF64-7B44489834CC}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1B-4641-B0BB-922BBDFC60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{BCD07E53-B693-4E4A-B848-FD6EB798A8BF}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1B-4641-B0BB-922BBDFC604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{26D4B36C-09B4-4799-929B-58C7D946EBE8}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C1B-4641-B0BB-922BBDFC604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{ABD241C6-FF0B-4342-915E-7D5E79A4780D}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C1B-4641-B0BB-922BBDFC604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{46D32230-7B0A-4143-8107-361147224C8C}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C1B-4641-B0BB-922BBDFC604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{097EB6E4-0CE8-43C3-AF1E-52F086C0B462}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C1B-4641-B0BB-922BBDFC60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-4.2</c:v>
                </c:pt>
                <c:pt idx="16">
                  <c:v>-2.5</c:v>
                </c:pt>
                <c:pt idx="24">
                  <c:v>-1.3</c:v>
                </c:pt>
                <c:pt idx="32">
                  <c:v>-0.9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C1B-4641-B0BB-922BBDFC60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{43576E83-3C8C-4804-9745-42A22AC0F5DC}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C1B-4641-B0BB-922BBDFC604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{3B598940-89F3-459A-BC02-26E1FF0B4588}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1B-4641-B0BB-922BBDFC60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{B43894E2-7E6D-48E2-9277-BFB03E480377}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1B-4641-B0BB-922BBDFC60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{BDCCC784-E54E-410B-BF4F-C2E0D933B2F7}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1B-4641-B0BB-922BBDFC60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{FBD78B25-8348-4711-B973-35E1423911E8}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1B-4641-B0BB-922BBDFC604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{33FE0681-80FE-440B-B2ED-57939AA55373}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C1B-4641-B0BB-922BBDFC604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{F638CE8C-272E-42D8-A626-4F1B2BA3CC18}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C1B-4641-B0BB-922BBDFC604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{17A1F576-5E70-475E-B061-EB1CBF0A8766}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C1B-4641-B0BB-922BBDFC604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{0D6FFB4E-C774-494D-BCD2-3E2959D8ACD2}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C1B-4641-B0BB-922BBDFC60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C1B-4641-B0BB-922BBDFC6042}"/>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過去からの起債抑制策、投資事業の財源とした既発債の償還の終了、繰上償還により良好な水準を確保できている。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公営住宅建設事業を行っているため、新規発行の抑制（緊急度・住民ニーズを的確に把握した事業の選択）及び借入金の適正管理を行い、急激な数値上昇を抑えるよう努める。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充当可能財源等が将来負担額を上回っているため、将来負担比率は発生していない。この要因としては、繰上償還による地方債現在高の減、減債基金等の積立てによる充当可能基金の増である。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福岡県赤村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公債費の増大を抑えるために繰上償還を実施しており、その財源として減債基金を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百万円任意積立て、将来の庁舎等の建替えに備えるため庁舎等整備基金を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百万円任意積立て、ふるさと納税寄附金を全国から募っていただき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百万円任意積立て、小中一貫型赤小学校・赤中学校建設事業のため教育施設等整備基金を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百万円任意積立てした一方、繰上償還の財源として減債基金を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については計画的に任意積立てを実施するため増加する見込み。ふるさと納税寄附金基金については今後の政策によって減少していく見込み。その他特定目的基金についても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・ふるさとづくり基金：地域づくり事業、源じいの森整備事業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・土地開発基金：公用等土地取得事業等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・庁舎等整備基金：庁舎等整備基金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・農山村ふるさと事業基金：農山村地域農林振興事業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・中山間ふるさと・水と土保全基金：集落共同活動強化支援事業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・育英基金：育英資金貸付事業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・自然環境保護対策事業基金：環境保護対策事業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・地域雇用創出推進事業基金：農山村地域における雇用創出推進事業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・防災基盤整備事業基金：防災基盤整備事業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・ふるさと納税寄附金基金：赤村を応援するために寄せられた寄附金をそれぞれの寄附者の思いを実現するための基金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・森林環境譲与税基金；森林整備及び促進事業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・教育施設整備基金：村立小学校、中学校の一貫校建設事業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将来の庁舎等建替えに備えて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百万円、村立小学校、中学校の一貫校建設事業に備えて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百万円の任意積立てを実施。その他特定目的基金として、任意積立て及び利子運用益により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庁舎等整備基金は計画的に任意積立てを実施するため増加し、教育施設整備基金については令和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年度から令和８年度に予定する村立小学校、中学校の一貫校建設事業の財源として取崩予定、ふるさと納税寄附金基金については今後の政策によって減少していく見込み。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任意積立ては行わず、基金運用益のみの増加である。新型コロナウイルス感染症対応地方創生臨時交付金事業等の財源として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税収如何に関わらず、行政改革、経費節減等により捻出した額を不測の事態に備えて積立てを実施しており、今後は利子運用益のみ増加の見込み。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公債費の増大を抑えるため、繰上償還を実施しており、過疎対策事業債等の据置期間終了に伴う償還元金の支払に備え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計画的に繰上償還を実施していくため、任意積立てを行っていくが中長期的には減少していく見込み。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1E1927D-53CF-4190-8AE6-6A607809BC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52F12EF-D355-47BD-8B88-1A839835DD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D21A45D-96AA-4C91-8DF3-8BBE1637742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7247C2F-E94F-4ABF-8E35-801DE50B12B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437370E-642D-4537-9F20-3E1FC224C59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4886A9B-EC52-4D8A-8CAA-ED6B95580AB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96482C9-440C-4F44-80A1-D2A81531102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15913DD-FD08-4AE8-BF37-EE6FAAC2469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C5C8EAB-FB55-4454-B208-37A4BFFE784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532C3AC-5BC6-43C7-ACFF-6631ABFFC31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BD797F7-73B5-457C-AA0A-41803BCDE5D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E98137D-55A3-43CD-9271-C7DB47FBE28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134D915-730B-44B3-8BD4-EE1703BB869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3335DA9-7B7C-41C7-9E87-54D09F70BDA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5733285-B53F-4C9A-9E23-4D65D82DD22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5C9501F-B710-49F1-ACAF-01AFB0C0F52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C5F72D2-92DC-4E37-BAC4-438BD9CACE0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58F26CE-8129-4ACB-882F-C79C652CF2D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844FFFA-F40E-4FAC-8A8B-6F142117C63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2308C0B-6D0A-4A4E-A695-6BE3B9ED65E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98BAB88-3B47-44E4-AEEA-A4530E73910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49AE0C4-29FF-4FC5-923E-4B511DB3D7B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2,890
2,886
31.98
4,828,191
4,587,082
231,785
1,560,784
3,010,518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E48B7E9-7979-44E4-B821-E223C87985E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88BC8F5-C01B-4E0D-B107-3AB757B97CD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3C6DA1A-0EA3-4243-87F2-3A43E3506EC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1E6351B-8D46-4323-87F5-1BF71DD2F4A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7AF7E6E-E3D9-427F-B0F7-BDBA19996FC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39DA742-FA13-4985-BD07-5757A40A8FC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E9E1FD8-30E2-47B7-804A-5B88F89A84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6B43A40-CBD9-4EF8-BB9D-CD7F09E3BF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1D0F31C-5584-44BD-A50F-A2767950BDB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5E6BA54-3187-4032-AE95-5F91E3E7445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E86873A-C248-46F0-B794-C81355C7CD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244DB31-96B8-4665-954C-40681CB827C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9DABB70-4B18-43ED-9F56-FC9A7E2BB4D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429A7A1-F150-4E55-9F0D-65094D2DA57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772E96D-D1CC-4497-9BF3-D1D888E7753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D351107-4105-4381-BC90-DF9B5554472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D7D3B82-DF6E-4A29-AEB4-1F8EE319008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393861F-E9F3-4B6D-A5B8-B8A4E81ED63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8B092EA-8857-40A6-BF52-B6C3F2548A8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1A9F4DF-1B0D-4C21-94C2-74F65B526BA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39427CD-528E-4E70-90AD-5921970EE40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84FD6D0-D1E8-4D4F-95FE-B841EAD679D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85BF6BA-BC41-4E06-B5FA-E79CA26B7F7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234247A-620F-44E3-91F6-3CADB05C759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2CFCB3C-AD0A-46C0-ABEB-C45EE56D9BE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2DEC6FF-CE2A-44FE-9447-7BEAFF0E6F7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1D3CE76-DDA5-4A5A-A9D4-53898D96C49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CADEF26-83ED-4E26-9423-A0F621AAEED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F04CE06-D9AE-4C71-8D70-BF9FC3F8474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1CFB09C-7E32-4D15-8829-726B379DA1F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64B15D9-C5DB-4CA0-BFE2-06D0A2E00AF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7B8EE25-FD18-4E94-ADF0-B90352FD241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EC02FFB-D122-4FD3-9660-61D33048ED3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2FA28F8-0279-40F7-9F4D-56DCF7085A8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61F526B-3882-44A5-8279-55C39A500FC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当村では、令和３年度に策定した公共施設等総合管理計画に基づいた施設の維持管理を進めている。有形固定資産減価償却率については、上昇傾向にあるものの、類似団体平均と比較すると低い水準である。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BBF51E9-528B-47D1-8709-1B300C71571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79DAAC0-C88C-4A3A-B1E6-DAE723E5B96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C3B57C47-278C-4744-80A1-8F21AAF13AE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E3934C2E-4716-4F61-A1CB-4DE71EA12F3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3C1791A1-27DD-472F-A6FF-BA65012114F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7C913974-AB11-4814-A548-DAAB912234B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612E5951-697E-4DBD-9A77-A3EEF24D5B4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FB7A2A1C-1AC8-44E0-97D7-6C39CF3B49C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EC634652-9278-494B-91CB-08D7B52F9586}"/>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9825AB1F-61C3-4F4B-B88F-C2C48924FC0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92EDE729-9EC8-418B-8B35-1488D819644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C616A86D-02E0-4E20-9E8F-3F821306784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A4C02BAC-7006-44B3-925F-D3B7C5A3CBB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A8480E55-FC78-4ED9-A5FD-B00756BDD9C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634DC9D6-B1F7-40E2-9A54-68E27541CAE3}"/>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7E78B7EA-FE03-4CF5-87B9-6E5CCAEDAB7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A4EE9320-871A-4FDA-B86E-089A598C559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3CEABC5E-52DB-480D-883B-B7F59E7FE3E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47273520-E424-4E65-A48E-93BCAD0B67A4}"/>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5B8159C0-9C9E-474B-BB86-814C2A4E5380}"/>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CB54994D-BDB6-4B61-A11E-0354FD39165B}"/>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586733F2-6A12-4D76-8CC4-63D3EADCD200}"/>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77B43739-FFC2-4D21-9C07-99DD59E1E344}"/>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D48D0F1C-B4BE-4530-A115-1FB96357B27C}"/>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AA993F3C-F4A6-435C-834C-6734BD5908D4}"/>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88F00CD2-D01E-45A2-97F7-13C94B5A48DF}"/>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C44B42DE-560F-453D-829A-144B08C00FFF}"/>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E5C2F811-10E0-46F5-9189-930059AB96DF}"/>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A576AD97-B513-4EFA-A50A-7725ADA248C3}"/>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C2992A3-2744-466D-9FC8-69C1CD51ADE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E5B2B61-4331-4F6B-9CC3-292BC22D18A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8EB38AE-ADD9-4EB2-B5C3-686DD8238F1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59E81577-54BA-4868-8699-E033E15C75C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68209217-0620-4D8D-A7AB-05730AEAB27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56152</xdr:rowOff>
    </xdr:from>
    <xdr:to>
      <xdr:col>23</xdr:col>
      <xdr:colOff>136525</xdr:colOff>
      <xdr:row>29</xdr:row>
      <xdr:rowOff>157752</xdr:rowOff>
    </xdr:to>
    <xdr:sp macro="" textlink="">
      <xdr:nvSpPr>
        <xdr:cNvPr id="93" name="楕円 92">
          <a:extLst>
            <a:ext uri="{FF2B5EF4-FFF2-40B4-BE49-F238E27FC236}">
              <a16:creationId xmlns:a16="http://schemas.microsoft.com/office/drawing/2014/main" id="{88E4F85D-D451-47A9-BCE9-8171C8442065}"/>
            </a:ext>
          </a:extLst>
        </xdr:cNvPr>
        <xdr:cNvSpPr/>
      </xdr:nvSpPr>
      <xdr:spPr>
        <a:xfrm>
          <a:off x="4711700" y="5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79029</xdr:rowOff>
    </xdr:from>
    <xdr:ext cx="405111" cy="259045"/>
    <xdr:sp macro="" textlink="">
      <xdr:nvSpPr>
        <xdr:cNvPr id="94" name="有形固定資産減価償却率該当値テキスト">
          <a:extLst>
            <a:ext uri="{FF2B5EF4-FFF2-40B4-BE49-F238E27FC236}">
              <a16:creationId xmlns:a16="http://schemas.microsoft.com/office/drawing/2014/main" id="{BCDF0564-1719-42B3-95DE-8183FBC196EF}"/>
            </a:ext>
          </a:extLst>
        </xdr:cNvPr>
        <xdr:cNvSpPr txBox="1"/>
      </xdr:nvSpPr>
      <xdr:spPr>
        <a:xfrm>
          <a:off x="4813300"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19141</xdr:rowOff>
    </xdr:from>
    <xdr:to>
      <xdr:col>19</xdr:col>
      <xdr:colOff>187325</xdr:colOff>
      <xdr:row>29</xdr:row>
      <xdr:rowOff>120741</xdr:rowOff>
    </xdr:to>
    <xdr:sp macro="" textlink="">
      <xdr:nvSpPr>
        <xdr:cNvPr id="95" name="楕円 94">
          <a:extLst>
            <a:ext uri="{FF2B5EF4-FFF2-40B4-BE49-F238E27FC236}">
              <a16:creationId xmlns:a16="http://schemas.microsoft.com/office/drawing/2014/main" id="{E085383C-981C-46C6-85EA-1030C4B99091}"/>
            </a:ext>
          </a:extLst>
        </xdr:cNvPr>
        <xdr:cNvSpPr/>
      </xdr:nvSpPr>
      <xdr:spPr>
        <a:xfrm>
          <a:off x="4000500" y="5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69941</xdr:rowOff>
    </xdr:from>
    <xdr:to>
      <xdr:col>23</xdr:col>
      <xdr:colOff>85725</xdr:colOff>
      <xdr:row>29</xdr:row>
      <xdr:rowOff>106952</xdr:rowOff>
    </xdr:to>
    <xdr:cxnSp macro="">
      <xdr:nvCxnSpPr>
        <xdr:cNvPr id="96" name="直線コネクタ 95">
          <a:extLst>
            <a:ext uri="{FF2B5EF4-FFF2-40B4-BE49-F238E27FC236}">
              <a16:creationId xmlns:a16="http://schemas.microsoft.com/office/drawing/2014/main" id="{A91EB9AF-E39F-4323-85B3-F4130FEFF3FA}"/>
            </a:ext>
          </a:extLst>
        </xdr:cNvPr>
        <xdr:cNvCxnSpPr/>
      </xdr:nvCxnSpPr>
      <xdr:spPr>
        <a:xfrm>
          <a:off x="4051300" y="5813516"/>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165917</xdr:rowOff>
    </xdr:from>
    <xdr:to>
      <xdr:col>15</xdr:col>
      <xdr:colOff>187325</xdr:colOff>
      <xdr:row>29</xdr:row>
      <xdr:rowOff>96067</xdr:rowOff>
    </xdr:to>
    <xdr:sp macro="" textlink="">
      <xdr:nvSpPr>
        <xdr:cNvPr id="97" name="楕円 96">
          <a:extLst>
            <a:ext uri="{FF2B5EF4-FFF2-40B4-BE49-F238E27FC236}">
              <a16:creationId xmlns:a16="http://schemas.microsoft.com/office/drawing/2014/main" id="{64866708-6613-4AF9-9BFB-63FEC827D645}"/>
            </a:ext>
          </a:extLst>
        </xdr:cNvPr>
        <xdr:cNvSpPr/>
      </xdr:nvSpPr>
      <xdr:spPr>
        <a:xfrm>
          <a:off x="3238500" y="57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45267</xdr:rowOff>
    </xdr:from>
    <xdr:to>
      <xdr:col>19</xdr:col>
      <xdr:colOff>136525</xdr:colOff>
      <xdr:row>29</xdr:row>
      <xdr:rowOff>69941</xdr:rowOff>
    </xdr:to>
    <xdr:cxnSp macro="">
      <xdr:nvCxnSpPr>
        <xdr:cNvPr id="98" name="直線コネクタ 97">
          <a:extLst>
            <a:ext uri="{FF2B5EF4-FFF2-40B4-BE49-F238E27FC236}">
              <a16:creationId xmlns:a16="http://schemas.microsoft.com/office/drawing/2014/main" id="{EAB0CF8F-0F86-4817-8410-1BE61195BDD5}"/>
            </a:ext>
          </a:extLst>
        </xdr:cNvPr>
        <xdr:cNvCxnSpPr/>
      </xdr:nvCxnSpPr>
      <xdr:spPr>
        <a:xfrm>
          <a:off x="3289300" y="5788842"/>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135074</xdr:rowOff>
    </xdr:from>
    <xdr:to>
      <xdr:col>11</xdr:col>
      <xdr:colOff>187325</xdr:colOff>
      <xdr:row>29</xdr:row>
      <xdr:rowOff>65224</xdr:rowOff>
    </xdr:to>
    <xdr:sp macro="" textlink="">
      <xdr:nvSpPr>
        <xdr:cNvPr id="99" name="楕円 98">
          <a:extLst>
            <a:ext uri="{FF2B5EF4-FFF2-40B4-BE49-F238E27FC236}">
              <a16:creationId xmlns:a16="http://schemas.microsoft.com/office/drawing/2014/main" id="{82554722-62EB-4D4D-986E-02E9E04E2CA7}"/>
            </a:ext>
          </a:extLst>
        </xdr:cNvPr>
        <xdr:cNvSpPr/>
      </xdr:nvSpPr>
      <xdr:spPr>
        <a:xfrm>
          <a:off x="24765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14424</xdr:rowOff>
    </xdr:from>
    <xdr:to>
      <xdr:col>15</xdr:col>
      <xdr:colOff>136525</xdr:colOff>
      <xdr:row>29</xdr:row>
      <xdr:rowOff>45267</xdr:rowOff>
    </xdr:to>
    <xdr:cxnSp macro="">
      <xdr:nvCxnSpPr>
        <xdr:cNvPr id="100" name="直線コネクタ 99">
          <a:extLst>
            <a:ext uri="{FF2B5EF4-FFF2-40B4-BE49-F238E27FC236}">
              <a16:creationId xmlns:a16="http://schemas.microsoft.com/office/drawing/2014/main" id="{8D771C89-AEC0-4810-B13B-444C2712EBAC}"/>
            </a:ext>
          </a:extLst>
        </xdr:cNvPr>
        <xdr:cNvCxnSpPr/>
      </xdr:nvCxnSpPr>
      <xdr:spPr>
        <a:xfrm>
          <a:off x="2527300" y="5757999"/>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138158</xdr:rowOff>
    </xdr:from>
    <xdr:to>
      <xdr:col>7</xdr:col>
      <xdr:colOff>187325</xdr:colOff>
      <xdr:row>29</xdr:row>
      <xdr:rowOff>68308</xdr:rowOff>
    </xdr:to>
    <xdr:sp macro="" textlink="">
      <xdr:nvSpPr>
        <xdr:cNvPr id="101" name="楕円 100">
          <a:extLst>
            <a:ext uri="{FF2B5EF4-FFF2-40B4-BE49-F238E27FC236}">
              <a16:creationId xmlns:a16="http://schemas.microsoft.com/office/drawing/2014/main" id="{323217C3-D959-4FD7-A442-13327AA53A14}"/>
            </a:ext>
          </a:extLst>
        </xdr:cNvPr>
        <xdr:cNvSpPr/>
      </xdr:nvSpPr>
      <xdr:spPr>
        <a:xfrm>
          <a:off x="1714500" y="5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14424</xdr:rowOff>
    </xdr:from>
    <xdr:to>
      <xdr:col>11</xdr:col>
      <xdr:colOff>136525</xdr:colOff>
      <xdr:row>29</xdr:row>
      <xdr:rowOff>17508</xdr:rowOff>
    </xdr:to>
    <xdr:cxnSp macro="">
      <xdr:nvCxnSpPr>
        <xdr:cNvPr id="102" name="直線コネクタ 101">
          <a:extLst>
            <a:ext uri="{FF2B5EF4-FFF2-40B4-BE49-F238E27FC236}">
              <a16:creationId xmlns:a16="http://schemas.microsoft.com/office/drawing/2014/main" id="{2D1247C9-D6ED-48CD-91B1-BF3C2546D108}"/>
            </a:ext>
          </a:extLst>
        </xdr:cNvPr>
        <xdr:cNvCxnSpPr/>
      </xdr:nvCxnSpPr>
      <xdr:spPr>
        <a:xfrm flipV="1">
          <a:off x="1765300" y="5757999"/>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11273254-9337-480D-B020-9BE4CD394421}"/>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CFCF4095-AADF-492E-8655-D17835A7055C}"/>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5" name="n_3aveValue有形固定資産減価償却率">
          <a:extLst>
            <a:ext uri="{FF2B5EF4-FFF2-40B4-BE49-F238E27FC236}">
              <a16:creationId xmlns:a16="http://schemas.microsoft.com/office/drawing/2014/main" id="{39512247-2F56-4E5B-BC0B-8D67EBF52ABF}"/>
            </a:ext>
          </a:extLst>
        </xdr:cNvPr>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106" name="n_4aveValue有形固定資産減価償却率">
          <a:extLst>
            <a:ext uri="{FF2B5EF4-FFF2-40B4-BE49-F238E27FC236}">
              <a16:creationId xmlns:a16="http://schemas.microsoft.com/office/drawing/2014/main" id="{C776B039-C776-4D62-990B-8E216631A1B9}"/>
            </a:ext>
          </a:extLst>
        </xdr:cNvPr>
        <xdr:cNvSpPr txBox="1"/>
      </xdr:nvSpPr>
      <xdr:spPr>
        <a:xfrm>
          <a:off x="1562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137268</xdr:rowOff>
    </xdr:from>
    <xdr:ext cx="405111" cy="259045"/>
    <xdr:sp macro="" textlink="">
      <xdr:nvSpPr>
        <xdr:cNvPr id="107" name="n_1mainValue有形固定資産減価償却率">
          <a:extLst>
            <a:ext uri="{FF2B5EF4-FFF2-40B4-BE49-F238E27FC236}">
              <a16:creationId xmlns:a16="http://schemas.microsoft.com/office/drawing/2014/main" id="{16CDFD45-3B86-4DE7-ADAF-8DB7B63276C9}"/>
            </a:ext>
          </a:extLst>
        </xdr:cNvPr>
        <xdr:cNvSpPr txBox="1"/>
      </xdr:nvSpPr>
      <xdr:spPr>
        <a:xfrm>
          <a:off x="38360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112594</xdr:rowOff>
    </xdr:from>
    <xdr:ext cx="405111" cy="259045"/>
    <xdr:sp macro="" textlink="">
      <xdr:nvSpPr>
        <xdr:cNvPr id="108" name="n_2mainValue有形固定資産減価償却率">
          <a:extLst>
            <a:ext uri="{FF2B5EF4-FFF2-40B4-BE49-F238E27FC236}">
              <a16:creationId xmlns:a16="http://schemas.microsoft.com/office/drawing/2014/main" id="{C34BABC0-5246-43C9-AA40-E4C5FEC74D26}"/>
            </a:ext>
          </a:extLst>
        </xdr:cNvPr>
        <xdr:cNvSpPr txBox="1"/>
      </xdr:nvSpPr>
      <xdr:spPr>
        <a:xfrm>
          <a:off x="3086744" y="5513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81751</xdr:rowOff>
    </xdr:from>
    <xdr:ext cx="405111" cy="259045"/>
    <xdr:sp macro="" textlink="">
      <xdr:nvSpPr>
        <xdr:cNvPr id="109" name="n_3mainValue有形固定資産減価償却率">
          <a:extLst>
            <a:ext uri="{FF2B5EF4-FFF2-40B4-BE49-F238E27FC236}">
              <a16:creationId xmlns:a16="http://schemas.microsoft.com/office/drawing/2014/main" id="{8E6ACBCF-687A-44EB-B5F4-AD12F7548215}"/>
            </a:ext>
          </a:extLst>
        </xdr:cNvPr>
        <xdr:cNvSpPr txBox="1"/>
      </xdr:nvSpPr>
      <xdr:spPr>
        <a:xfrm>
          <a:off x="2324744" y="54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84835</xdr:rowOff>
    </xdr:from>
    <xdr:ext cx="405111" cy="259045"/>
    <xdr:sp macro="" textlink="">
      <xdr:nvSpPr>
        <xdr:cNvPr id="110" name="n_4mainValue有形固定資産減価償却率">
          <a:extLst>
            <a:ext uri="{FF2B5EF4-FFF2-40B4-BE49-F238E27FC236}">
              <a16:creationId xmlns:a16="http://schemas.microsoft.com/office/drawing/2014/main" id="{B42B9470-F4B9-4234-ADAF-1A71322128AA}"/>
            </a:ext>
          </a:extLst>
        </xdr:cNvPr>
        <xdr:cNvSpPr txBox="1"/>
      </xdr:nvSpPr>
      <xdr:spPr>
        <a:xfrm>
          <a:off x="1562744" y="548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83F484D-5A6D-4601-B227-E5DDAF76C89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8D7B944A-EB83-4F84-A76F-96783F36A56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95331ACE-05F7-4A60-AD1D-FC52B2531D5E}"/>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BBD87BAF-2C35-4B90-9553-69D675C4F92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6F3BC624-E7A7-478C-B6B0-9475A6B5634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C15CC30-7BB3-46B8-8B98-F8179BD6506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A1065E27-108D-4BFD-AD4C-2DD1E991F59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3F8C7C86-5240-4129-9F3B-DABD808FE8F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3FD4A4E6-C4D2-4808-9769-67B2D31F9F0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F81D725D-289F-4971-A3C8-2D119B8A610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A059685B-7E14-4B33-B1B5-6B09F8374CC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BA1722D7-D8E4-4208-B219-848884E3F28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4B6A85DF-4768-4248-AB98-FA5E47B83B1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債務償還比率は発生していないため、引き続き地方債の発行抑制等により、健全な財政運営に努める。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A945B8C0-8F52-402C-B93F-C86D85E7131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B38DA991-CB59-44BD-A2D6-E68B6F81076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19753183-CCE9-4A81-B817-D282984361D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3A560ACE-0B33-4B0E-AE3E-C63640DEB48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A057EE75-19DA-4249-8960-BE8A4C61F45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7BD9FC3D-FB42-4152-8492-9A0FB9AA281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563FF740-03A5-4171-81AD-8812E657809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24C6EA5A-62C8-4497-83CE-491127F6AE7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EF8F992B-C5F4-4B8F-8FF5-4434CF71FBA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58898269-C87C-4EEB-9DC0-CE1EFB21FBD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D21482D9-9D41-4304-A291-E4AEBD3DE66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E488EA44-579A-4D8C-98E7-64202E9DD1B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672BBC14-2006-4530-AC28-6B4BFA1A625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296A36D3-A292-4E97-AA4F-597B7B10C30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227AC408-538C-42F7-88D0-481EC8BC9D1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14C6D788-50E4-4243-9F4B-6A992BA295A7}"/>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0B92F9E8-2A7D-403C-B338-D87CF03E57D0}"/>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4AFD2D13-355A-4B77-A6BB-5F2A79F3177C}"/>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6F4F8B91-AE30-4F10-A965-CBBF1177A6A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EA02BA09-597A-48EF-B2C6-A0AEA64427E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3C8264C6-131E-4633-90A6-5C63C570BB3B}"/>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EAD79510-2F3A-4C61-8197-9F0C11A8C3A1}"/>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04A21640-29A4-45B8-B1BD-9168721250C0}"/>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86DD5489-5058-42D0-908F-CAA9E7A1384B}"/>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828CE214-204A-4088-BCC8-404D8307DF37}"/>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42D17FC3-7F60-4C60-8883-0805131CA351}"/>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A2CE55E-E320-4E0B-90DB-BA3D9324963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3FF4FD9-BE3E-47AD-8000-64DDA7B8039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52254BB-33FD-4489-95E6-9700D10E452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70FC672E-FAF4-4A01-B5C5-A94518F38A0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29CAFB5-59D0-42A5-A569-277C10076D8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55" name="n_1aveValue債務償還比率">
          <a:extLst>
            <a:ext uri="{FF2B5EF4-FFF2-40B4-BE49-F238E27FC236}">
              <a16:creationId xmlns:a16="http://schemas.microsoft.com/office/drawing/2014/main" id="{F90B9423-BE26-41CC-A886-F5DDC144C4A3}"/>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a:extLst>
            <a:ext uri="{FF2B5EF4-FFF2-40B4-BE49-F238E27FC236}">
              <a16:creationId xmlns:a16="http://schemas.microsoft.com/office/drawing/2014/main" id="{0BE647F7-C54B-430A-98BA-328E5D365D68}"/>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57" name="n_3aveValue債務償還比率">
          <a:extLst>
            <a:ext uri="{FF2B5EF4-FFF2-40B4-BE49-F238E27FC236}">
              <a16:creationId xmlns:a16="http://schemas.microsoft.com/office/drawing/2014/main" id="{09C33335-0F6A-4C21-A6FE-A3390EE0DD1B}"/>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58" name="n_4aveValue債務償還比率">
          <a:extLst>
            <a:ext uri="{FF2B5EF4-FFF2-40B4-BE49-F238E27FC236}">
              <a16:creationId xmlns:a16="http://schemas.microsoft.com/office/drawing/2014/main" id="{B0528B4F-53F5-42B5-BA08-75D74E39866C}"/>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98BACC20-39ED-40AC-A90B-F0D884623FD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C8B8924A-1470-4E16-A00C-C6F9FD410FF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BDDE7870-480F-42DB-9158-A9719D31FB7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2C62EB1E-9F78-4B79-84E5-BCE248250F7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7C5C18D5-7FF9-4782-9F23-D149F419959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6FE4FAF4-3A7F-499F-979D-419684574DD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799345-20A1-470D-B5D4-078A5FBE12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26EB312-F040-45F0-895E-26F9109689E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3CF0F5-3F89-4742-9A8E-7C301686391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00A9A63-F7B1-4FBD-98B1-4CEA7CB5981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64EFF4-E1F8-4D18-8C9B-2B2E5962862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AE3DB0-AE9A-4ED3-8E28-5F713C16B2B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B2CA13F-B13F-4275-8B2F-695B85D92CF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86D8685-0AD1-43A8-9ABD-C54199FDD2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3298F4-1CD1-4CBB-91F8-80F9F6DBDB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09D9313-E361-41EF-A0C8-A5F6019A51F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2,890
2,886
31.98
4,828,191
4,587,082
231,785
1,560,784
3,010,518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8BD6AD9-F58F-472F-BEFE-E7BAE2A8671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42F3403-C662-411D-BAF7-44F44D4AB3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AFA35F-962D-4EFD-A8DC-0BD3BD1AFF0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C9492BF-6103-4763-8252-F3224B18DBD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49D901-6161-41E3-AA1F-8F3DF5AB1E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C2EFB09-EBBF-42E1-8DFB-FEA74E9F93C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03FD5ED-E279-43E9-BD15-560F44DCB1E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4D0A319-2E3B-4EB8-AAC1-335EBF1055F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E0CB8C-234C-4028-A36E-4428B350F42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C4EDA7C-A2BF-4D9C-9E5E-F90E3BC5B8A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CE2E75F-6EDE-413A-9DDC-E15695D7EA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1E62D5-3D37-4031-918B-0FB1C5B9183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A630DEF-DA5F-4E38-B127-4787EE7046D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7DDA0C-88BA-405B-BF25-463EDB5073D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DDA426-6785-422F-955C-B8E4DA47E22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8808D1-D9A6-40DC-A794-8D0983F1515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C7B5C36-376C-44C1-8C30-A637684BB6B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678979A-EE50-452A-B659-F3F122F293A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67A8820-6609-40E6-8E71-E13BAB90B25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9201C98-D37F-4E6A-AE24-EDBCF218286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C9D6EA9-1C23-41FB-A388-2E08032602A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036DEB3-7B21-47E1-9B48-03598052886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CEC213E-A91A-494A-9DF5-3F01CD5B66D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3983FE7-9040-4621-AA46-8A4161D1092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91244C-5491-4A8D-9C6A-2B4589CA96F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EB601C2-DB64-4253-86A2-6ED48E56479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F3A5D77-E398-4941-A2AF-C6EC3718C53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64D15C2-5390-4B34-9E3E-EF05A8A13D6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FAE1428-E8C3-442F-B6ED-2778A36290D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C89D197-D86E-4700-9B9F-607DBA63429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B035197-05F2-45A3-8AFF-FEC256452FC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BA86853-4FC0-4F1B-8F93-FE5B2D04C10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123F3F9-9BB0-4AF7-93A2-7AAC38CB7C0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FA7179A-C6C1-4487-A79C-FA40F1C066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6BEC6F5-D442-4956-9042-00E3967C1D4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8187E87-B8F8-4E47-B71D-4525E5D31F0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225CF97-5957-4D36-94B7-C771EC6D0D2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D109FF9-3CB2-4497-9BF8-4827AB9E77B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5269850-6E7C-409A-AECC-5E1F2F17BBB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36F9437-3135-4CE7-ADE0-2969ED5F3FA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3DA4E77-2E98-4978-B092-B4F74EF5BCF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07F6A7A-5E3A-4E9A-8E69-7F6B8E26BA6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A0D43E3-C521-44DD-B476-3BE4376DD91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6C3FEF7-5089-4EB6-9A23-3D4450D73E2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847C55C-4873-433F-968B-C07F87D14DA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89F657CA-BC54-4458-B56A-AC11A9AAE637}"/>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E80E9138-C9AD-4C67-9A0B-D70E5EF6696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A8CECE20-B399-459E-A39D-37B98DB81BF6}"/>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9FC63A22-A428-4074-80FE-CC2244EE2F81}"/>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12631F22-96BA-4A52-BD83-4EF00934A02A}"/>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6E05272F-5B9B-44C2-8D19-6734F2F9FFB6}"/>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5BCAC24E-6A82-4C0C-A08B-BC7F1C22D1A2}"/>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11B5F5EC-964B-4DE9-BE04-711325BBD0BC}"/>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8C9A7FD4-E238-467B-84A4-F64D7CC82781}"/>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C1B87718-E691-4614-86B0-53067730FF99}"/>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34D0778A-3746-469C-B502-773A2DCC32E8}"/>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4C7BCF4-02E0-4901-A8CF-8F9B68F8F5F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737005-3449-46B4-AFF7-7A3059895D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D9D1792-2AA3-442B-9375-D61C500E07C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CA89F0A-3C58-408D-9F58-6F6F1636884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A2D3941-E218-4869-9C6F-493962D4FD6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73" name="楕円 72">
          <a:extLst>
            <a:ext uri="{FF2B5EF4-FFF2-40B4-BE49-F238E27FC236}">
              <a16:creationId xmlns:a16="http://schemas.microsoft.com/office/drawing/2014/main" id="{F9332D44-C3D1-40F7-9123-454CA7025B7B}"/>
            </a:ext>
          </a:extLst>
        </xdr:cNvPr>
        <xdr:cNvSpPr/>
      </xdr:nvSpPr>
      <xdr:spPr>
        <a:xfrm>
          <a:off x="45847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63517</xdr:rowOff>
    </xdr:from>
    <xdr:ext cx="405111" cy="259045"/>
    <xdr:sp macro="" textlink="">
      <xdr:nvSpPr>
        <xdr:cNvPr id="74" name="【道路】&#10;有形固定資産減価償却率該当値テキスト">
          <a:extLst>
            <a:ext uri="{FF2B5EF4-FFF2-40B4-BE49-F238E27FC236}">
              <a16:creationId xmlns:a16="http://schemas.microsoft.com/office/drawing/2014/main" id="{B02EB1A3-24D1-4533-82A5-26542781B8E5}"/>
            </a:ext>
          </a:extLst>
        </xdr:cNvPr>
        <xdr:cNvSpPr txBox="1"/>
      </xdr:nvSpPr>
      <xdr:spPr>
        <a:xfrm>
          <a:off x="4673600"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21590</xdr:rowOff>
    </xdr:from>
    <xdr:to>
      <xdr:col>20</xdr:col>
      <xdr:colOff>38100</xdr:colOff>
      <xdr:row>37</xdr:row>
      <xdr:rowOff>123190</xdr:rowOff>
    </xdr:to>
    <xdr:sp macro="" textlink="">
      <xdr:nvSpPr>
        <xdr:cNvPr id="75" name="楕円 74">
          <a:extLst>
            <a:ext uri="{FF2B5EF4-FFF2-40B4-BE49-F238E27FC236}">
              <a16:creationId xmlns:a16="http://schemas.microsoft.com/office/drawing/2014/main" id="{3C8155AE-F8CE-4262-9B0C-253F031265FB}"/>
            </a:ext>
          </a:extLst>
        </xdr:cNvPr>
        <xdr:cNvSpPr/>
      </xdr:nvSpPr>
      <xdr:spPr>
        <a:xfrm>
          <a:off x="3746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72390</xdr:rowOff>
    </xdr:from>
    <xdr:to>
      <xdr:col>24</xdr:col>
      <xdr:colOff>63500</xdr:colOff>
      <xdr:row>37</xdr:row>
      <xdr:rowOff>91440</xdr:rowOff>
    </xdr:to>
    <xdr:cxnSp macro="">
      <xdr:nvCxnSpPr>
        <xdr:cNvPr id="76" name="直線コネクタ 75">
          <a:extLst>
            <a:ext uri="{FF2B5EF4-FFF2-40B4-BE49-F238E27FC236}">
              <a16:creationId xmlns:a16="http://schemas.microsoft.com/office/drawing/2014/main" id="{269AA1B6-CB4B-4157-95CC-670B4C85D4DF}"/>
            </a:ext>
          </a:extLst>
        </xdr:cNvPr>
        <xdr:cNvCxnSpPr/>
      </xdr:nvCxnSpPr>
      <xdr:spPr>
        <a:xfrm>
          <a:off x="3797300" y="64160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170180</xdr:rowOff>
    </xdr:from>
    <xdr:to>
      <xdr:col>15</xdr:col>
      <xdr:colOff>101600</xdr:colOff>
      <xdr:row>37</xdr:row>
      <xdr:rowOff>100330</xdr:rowOff>
    </xdr:to>
    <xdr:sp macro="" textlink="">
      <xdr:nvSpPr>
        <xdr:cNvPr id="77" name="楕円 76">
          <a:extLst>
            <a:ext uri="{FF2B5EF4-FFF2-40B4-BE49-F238E27FC236}">
              <a16:creationId xmlns:a16="http://schemas.microsoft.com/office/drawing/2014/main" id="{911B250F-31EC-4A60-BBA9-7F0DA8820D43}"/>
            </a:ext>
          </a:extLst>
        </xdr:cNvPr>
        <xdr:cNvSpPr/>
      </xdr:nvSpPr>
      <xdr:spPr>
        <a:xfrm>
          <a:off x="2857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49530</xdr:rowOff>
    </xdr:from>
    <xdr:to>
      <xdr:col>19</xdr:col>
      <xdr:colOff>177800</xdr:colOff>
      <xdr:row>37</xdr:row>
      <xdr:rowOff>72390</xdr:rowOff>
    </xdr:to>
    <xdr:cxnSp macro="">
      <xdr:nvCxnSpPr>
        <xdr:cNvPr id="78" name="直線コネクタ 77">
          <a:extLst>
            <a:ext uri="{FF2B5EF4-FFF2-40B4-BE49-F238E27FC236}">
              <a16:creationId xmlns:a16="http://schemas.microsoft.com/office/drawing/2014/main" id="{A386C69F-2BC1-4CF4-BB1A-AF25EBACE3CE}"/>
            </a:ext>
          </a:extLst>
        </xdr:cNvPr>
        <xdr:cNvCxnSpPr/>
      </xdr:nvCxnSpPr>
      <xdr:spPr>
        <a:xfrm>
          <a:off x="2908300" y="6393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147320</xdr:rowOff>
    </xdr:from>
    <xdr:to>
      <xdr:col>10</xdr:col>
      <xdr:colOff>165100</xdr:colOff>
      <xdr:row>37</xdr:row>
      <xdr:rowOff>77470</xdr:rowOff>
    </xdr:to>
    <xdr:sp macro="" textlink="">
      <xdr:nvSpPr>
        <xdr:cNvPr id="79" name="楕円 78">
          <a:extLst>
            <a:ext uri="{FF2B5EF4-FFF2-40B4-BE49-F238E27FC236}">
              <a16:creationId xmlns:a16="http://schemas.microsoft.com/office/drawing/2014/main" id="{E1C326AF-4526-41F8-A4B0-2ADF0BAC2327}"/>
            </a:ext>
          </a:extLst>
        </xdr:cNvPr>
        <xdr:cNvSpPr/>
      </xdr:nvSpPr>
      <xdr:spPr>
        <a:xfrm>
          <a:off x="1968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26670</xdr:rowOff>
    </xdr:from>
    <xdr:to>
      <xdr:col>15</xdr:col>
      <xdr:colOff>50800</xdr:colOff>
      <xdr:row>37</xdr:row>
      <xdr:rowOff>49530</xdr:rowOff>
    </xdr:to>
    <xdr:cxnSp macro="">
      <xdr:nvCxnSpPr>
        <xdr:cNvPr id="80" name="直線コネクタ 79">
          <a:extLst>
            <a:ext uri="{FF2B5EF4-FFF2-40B4-BE49-F238E27FC236}">
              <a16:creationId xmlns:a16="http://schemas.microsoft.com/office/drawing/2014/main" id="{77C85DAE-0E25-4409-A0B0-8721F9D3EFD3}"/>
            </a:ext>
          </a:extLst>
        </xdr:cNvPr>
        <xdr:cNvCxnSpPr/>
      </xdr:nvCxnSpPr>
      <xdr:spPr>
        <a:xfrm>
          <a:off x="2019300" y="6370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120650</xdr:rowOff>
    </xdr:from>
    <xdr:to>
      <xdr:col>6</xdr:col>
      <xdr:colOff>38100</xdr:colOff>
      <xdr:row>37</xdr:row>
      <xdr:rowOff>50800</xdr:rowOff>
    </xdr:to>
    <xdr:sp macro="" textlink="">
      <xdr:nvSpPr>
        <xdr:cNvPr id="81" name="楕円 80">
          <a:extLst>
            <a:ext uri="{FF2B5EF4-FFF2-40B4-BE49-F238E27FC236}">
              <a16:creationId xmlns:a16="http://schemas.microsoft.com/office/drawing/2014/main" id="{4A1A9BB8-43D3-4F68-B878-764B852F9D07}"/>
            </a:ext>
          </a:extLst>
        </xdr:cNvPr>
        <xdr:cNvSpPr/>
      </xdr:nvSpPr>
      <xdr:spPr>
        <a:xfrm>
          <a:off x="1079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0</xdr:rowOff>
    </xdr:from>
    <xdr:to>
      <xdr:col>10</xdr:col>
      <xdr:colOff>114300</xdr:colOff>
      <xdr:row>37</xdr:row>
      <xdr:rowOff>26670</xdr:rowOff>
    </xdr:to>
    <xdr:cxnSp macro="">
      <xdr:nvCxnSpPr>
        <xdr:cNvPr id="82" name="直線コネクタ 81">
          <a:extLst>
            <a:ext uri="{FF2B5EF4-FFF2-40B4-BE49-F238E27FC236}">
              <a16:creationId xmlns:a16="http://schemas.microsoft.com/office/drawing/2014/main" id="{C599FA5B-AD4E-427B-B5FE-81B5A44DE377}"/>
            </a:ext>
          </a:extLst>
        </xdr:cNvPr>
        <xdr:cNvCxnSpPr/>
      </xdr:nvCxnSpPr>
      <xdr:spPr>
        <a:xfrm>
          <a:off x="1130300" y="63436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A91A3E5A-0650-469D-8FB4-951FAE33CBAE}"/>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3DC90D6A-AB65-464B-9F8B-BE708604CE47}"/>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ECEE8167-676C-476B-93C2-D460615C5629}"/>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027E0303-5792-4BF2-B6AE-6758DAADBAA7}"/>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139717</xdr:rowOff>
    </xdr:from>
    <xdr:ext cx="405111" cy="259045"/>
    <xdr:sp macro="" textlink="">
      <xdr:nvSpPr>
        <xdr:cNvPr id="87" name="n_1mainValue【道路】&#10;有形固定資産減価償却率">
          <a:extLst>
            <a:ext uri="{FF2B5EF4-FFF2-40B4-BE49-F238E27FC236}">
              <a16:creationId xmlns:a16="http://schemas.microsoft.com/office/drawing/2014/main" id="{98C751B4-8411-4A70-B8E1-08383F3C8F75}"/>
            </a:ext>
          </a:extLst>
        </xdr:cNvPr>
        <xdr:cNvSpPr txBox="1"/>
      </xdr:nvSpPr>
      <xdr:spPr>
        <a:xfrm>
          <a:off x="3582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116857</xdr:rowOff>
    </xdr:from>
    <xdr:ext cx="405111" cy="259045"/>
    <xdr:sp macro="" textlink="">
      <xdr:nvSpPr>
        <xdr:cNvPr id="88" name="n_2mainValue【道路】&#10;有形固定資産減価償却率">
          <a:extLst>
            <a:ext uri="{FF2B5EF4-FFF2-40B4-BE49-F238E27FC236}">
              <a16:creationId xmlns:a16="http://schemas.microsoft.com/office/drawing/2014/main" id="{64CF984F-5441-450F-84B4-7A88A454B02D}"/>
            </a:ext>
          </a:extLst>
        </xdr:cNvPr>
        <xdr:cNvSpPr txBox="1"/>
      </xdr:nvSpPr>
      <xdr:spPr>
        <a:xfrm>
          <a:off x="2705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93997</xdr:rowOff>
    </xdr:from>
    <xdr:ext cx="405111" cy="259045"/>
    <xdr:sp macro="" textlink="">
      <xdr:nvSpPr>
        <xdr:cNvPr id="89" name="n_3mainValue【道路】&#10;有形固定資産減価償却率">
          <a:extLst>
            <a:ext uri="{FF2B5EF4-FFF2-40B4-BE49-F238E27FC236}">
              <a16:creationId xmlns:a16="http://schemas.microsoft.com/office/drawing/2014/main" id="{4F21C758-646E-44A5-A270-583F2F3D45AE}"/>
            </a:ext>
          </a:extLst>
        </xdr:cNvPr>
        <xdr:cNvSpPr txBox="1"/>
      </xdr:nvSpPr>
      <xdr:spPr>
        <a:xfrm>
          <a:off x="1816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90" name="n_4mainValue【道路】&#10;有形固定資産減価償却率">
          <a:extLst>
            <a:ext uri="{FF2B5EF4-FFF2-40B4-BE49-F238E27FC236}">
              <a16:creationId xmlns:a16="http://schemas.microsoft.com/office/drawing/2014/main" id="{EEEC8C46-9856-4CF7-B449-27724C4EB2CF}"/>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8D0D9FA-4CB8-4AD1-A3F1-2108561355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1462624-2CE2-46E8-9A39-79D8F93640A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FAD6DA3-A3EC-4CC7-B1BF-0170BC8B18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625AB82-38CC-4D0D-BB66-16F4A9F9AC2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BD1FE95-7CE4-4502-A2C1-1B64C411662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0875EEE-32D2-4E0B-8A4A-38D9629264B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FE96EA6-E64B-46D4-98F8-9883227C173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91F732B-182D-4E9E-BF15-59B0DB9A919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5CD17B9-A7ED-429D-AE00-F95C9485045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E6BAB5D-C11C-4468-A591-C5D01BC9E9C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190046E-BABC-455D-84BC-928B2321126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5C24CD9F-9A95-417D-8B4E-7404D53A217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1B257BF-204A-41DE-9833-99BAD3216BA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AB84954F-8E17-432F-849F-3FDBA9512A0A}"/>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3A64EAA5-8EA1-4CDB-9C66-6DC8977C458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3C3AA97A-A7A2-4E77-80F4-D3DE3E620E84}"/>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73E32B0-EBBA-4BBD-B0FC-607393C7594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58705DD7-6753-461F-A5CD-B4ABA5F9DFF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0DFA0A3-4019-4EFA-8EB9-FF7509F9F1C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FF391F86-00F5-4CF2-9B70-B229340E4F9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A87B3C6-737A-4A73-B247-058241DABD4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599C5A51-70A3-48B2-868B-9F7B9821E764}"/>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45347673-2869-4BF9-B75F-684490F8123A}"/>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4C0BD947-8690-4240-89DE-D732E00E005D}"/>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6B91CD02-2761-4C14-825D-4A2C052E8998}"/>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05C40156-C8E3-4E38-A127-8CD1AC4436B0}"/>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4FFC825A-5DB2-46C3-9A3F-350486D2B1C9}"/>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8FDD192E-F503-47A2-B104-18BDA89295BB}"/>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226F06A7-5E35-4466-8C1D-BA843338019D}"/>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6A6D2F55-3DCC-41AE-B8D1-DF49C55A0673}"/>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B52C711B-ABF0-41F9-9634-4420968120E7}"/>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7374471C-7F6E-44AE-B277-C1471F52E9E3}"/>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C32B722-A028-445A-A202-1727868CB1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AAC1842-1D7A-4C36-9247-CE93A0BA9B1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FE6B130-7278-4EC6-A744-F91C6A8E075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BE31C47-9FBE-4600-800F-44D4AC82F12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5B58A60-F013-4437-9000-83E0586761C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16171</xdr:rowOff>
    </xdr:from>
    <xdr:to>
      <xdr:col>55</xdr:col>
      <xdr:colOff>50800</xdr:colOff>
      <xdr:row>41</xdr:row>
      <xdr:rowOff>117771</xdr:rowOff>
    </xdr:to>
    <xdr:sp macro="" textlink="">
      <xdr:nvSpPr>
        <xdr:cNvPr id="128" name="楕円 127">
          <a:extLst>
            <a:ext uri="{FF2B5EF4-FFF2-40B4-BE49-F238E27FC236}">
              <a16:creationId xmlns:a16="http://schemas.microsoft.com/office/drawing/2014/main" id="{F1C8E5FA-05AC-4CF2-8F5D-EBC03618BFD8}"/>
            </a:ext>
          </a:extLst>
        </xdr:cNvPr>
        <xdr:cNvSpPr/>
      </xdr:nvSpPr>
      <xdr:spPr>
        <a:xfrm>
          <a:off x="10426700" y="704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102548</xdr:rowOff>
    </xdr:from>
    <xdr:ext cx="534377" cy="259045"/>
    <xdr:sp macro="" textlink="">
      <xdr:nvSpPr>
        <xdr:cNvPr id="129" name="【道路】&#10;一人当たり延長該当値テキスト">
          <a:extLst>
            <a:ext uri="{FF2B5EF4-FFF2-40B4-BE49-F238E27FC236}">
              <a16:creationId xmlns:a16="http://schemas.microsoft.com/office/drawing/2014/main" id="{D08CA1B4-1C03-4DAA-B0BC-B676AF3136FA}"/>
            </a:ext>
          </a:extLst>
        </xdr:cNvPr>
        <xdr:cNvSpPr txBox="1"/>
      </xdr:nvSpPr>
      <xdr:spPr>
        <a:xfrm>
          <a:off x="10515600" y="696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20039</xdr:rowOff>
    </xdr:from>
    <xdr:to>
      <xdr:col>50</xdr:col>
      <xdr:colOff>165100</xdr:colOff>
      <xdr:row>41</xdr:row>
      <xdr:rowOff>121639</xdr:rowOff>
    </xdr:to>
    <xdr:sp macro="" textlink="">
      <xdr:nvSpPr>
        <xdr:cNvPr id="130" name="楕円 129">
          <a:extLst>
            <a:ext uri="{FF2B5EF4-FFF2-40B4-BE49-F238E27FC236}">
              <a16:creationId xmlns:a16="http://schemas.microsoft.com/office/drawing/2014/main" id="{1E99297D-2ABF-4DD8-9E64-777D6F5790F6}"/>
            </a:ext>
          </a:extLst>
        </xdr:cNvPr>
        <xdr:cNvSpPr/>
      </xdr:nvSpPr>
      <xdr:spPr>
        <a:xfrm>
          <a:off x="9588500" y="704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66971</xdr:rowOff>
    </xdr:from>
    <xdr:to>
      <xdr:col>55</xdr:col>
      <xdr:colOff>0</xdr:colOff>
      <xdr:row>41</xdr:row>
      <xdr:rowOff>70839</xdr:rowOff>
    </xdr:to>
    <xdr:cxnSp macro="">
      <xdr:nvCxnSpPr>
        <xdr:cNvPr id="131" name="直線コネクタ 130">
          <a:extLst>
            <a:ext uri="{FF2B5EF4-FFF2-40B4-BE49-F238E27FC236}">
              <a16:creationId xmlns:a16="http://schemas.microsoft.com/office/drawing/2014/main" id="{C88F462F-161A-4C9B-8670-EEEEE0F95157}"/>
            </a:ext>
          </a:extLst>
        </xdr:cNvPr>
        <xdr:cNvCxnSpPr/>
      </xdr:nvCxnSpPr>
      <xdr:spPr>
        <a:xfrm flipV="1">
          <a:off x="9639300" y="7096421"/>
          <a:ext cx="8382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20935</xdr:rowOff>
    </xdr:from>
    <xdr:to>
      <xdr:col>46</xdr:col>
      <xdr:colOff>38100</xdr:colOff>
      <xdr:row>41</xdr:row>
      <xdr:rowOff>122535</xdr:rowOff>
    </xdr:to>
    <xdr:sp macro="" textlink="">
      <xdr:nvSpPr>
        <xdr:cNvPr id="132" name="楕円 131">
          <a:extLst>
            <a:ext uri="{FF2B5EF4-FFF2-40B4-BE49-F238E27FC236}">
              <a16:creationId xmlns:a16="http://schemas.microsoft.com/office/drawing/2014/main" id="{2AD7391A-F186-426D-954E-C09E8FDD55A5}"/>
            </a:ext>
          </a:extLst>
        </xdr:cNvPr>
        <xdr:cNvSpPr/>
      </xdr:nvSpPr>
      <xdr:spPr>
        <a:xfrm>
          <a:off x="8699500" y="70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70839</xdr:rowOff>
    </xdr:from>
    <xdr:to>
      <xdr:col>50</xdr:col>
      <xdr:colOff>114300</xdr:colOff>
      <xdr:row>41</xdr:row>
      <xdr:rowOff>71735</xdr:rowOff>
    </xdr:to>
    <xdr:cxnSp macro="">
      <xdr:nvCxnSpPr>
        <xdr:cNvPr id="133" name="直線コネクタ 132">
          <a:extLst>
            <a:ext uri="{FF2B5EF4-FFF2-40B4-BE49-F238E27FC236}">
              <a16:creationId xmlns:a16="http://schemas.microsoft.com/office/drawing/2014/main" id="{0EDA1A5B-97BE-4458-B05E-CEEA10212B0D}"/>
            </a:ext>
          </a:extLst>
        </xdr:cNvPr>
        <xdr:cNvCxnSpPr/>
      </xdr:nvCxnSpPr>
      <xdr:spPr>
        <a:xfrm flipV="1">
          <a:off x="8750300" y="7100289"/>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22389</xdr:rowOff>
    </xdr:from>
    <xdr:to>
      <xdr:col>41</xdr:col>
      <xdr:colOff>101600</xdr:colOff>
      <xdr:row>41</xdr:row>
      <xdr:rowOff>123989</xdr:rowOff>
    </xdr:to>
    <xdr:sp macro="" textlink="">
      <xdr:nvSpPr>
        <xdr:cNvPr id="134" name="楕円 133">
          <a:extLst>
            <a:ext uri="{FF2B5EF4-FFF2-40B4-BE49-F238E27FC236}">
              <a16:creationId xmlns:a16="http://schemas.microsoft.com/office/drawing/2014/main" id="{77681B5D-2EEB-4081-98B7-B3DACE2EF280}"/>
            </a:ext>
          </a:extLst>
        </xdr:cNvPr>
        <xdr:cNvSpPr/>
      </xdr:nvSpPr>
      <xdr:spPr>
        <a:xfrm>
          <a:off x="7810500" y="70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71735</xdr:rowOff>
    </xdr:from>
    <xdr:to>
      <xdr:col>45</xdr:col>
      <xdr:colOff>177800</xdr:colOff>
      <xdr:row>41</xdr:row>
      <xdr:rowOff>73189</xdr:rowOff>
    </xdr:to>
    <xdr:cxnSp macro="">
      <xdr:nvCxnSpPr>
        <xdr:cNvPr id="135" name="直線コネクタ 134">
          <a:extLst>
            <a:ext uri="{FF2B5EF4-FFF2-40B4-BE49-F238E27FC236}">
              <a16:creationId xmlns:a16="http://schemas.microsoft.com/office/drawing/2014/main" id="{AFC4CEC9-6108-4855-A72A-206259C5A6CF}"/>
            </a:ext>
          </a:extLst>
        </xdr:cNvPr>
        <xdr:cNvCxnSpPr/>
      </xdr:nvCxnSpPr>
      <xdr:spPr>
        <a:xfrm flipV="1">
          <a:off x="7861300" y="7101185"/>
          <a:ext cx="8890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23599</xdr:rowOff>
    </xdr:from>
    <xdr:to>
      <xdr:col>36</xdr:col>
      <xdr:colOff>165100</xdr:colOff>
      <xdr:row>41</xdr:row>
      <xdr:rowOff>125199</xdr:rowOff>
    </xdr:to>
    <xdr:sp macro="" textlink="">
      <xdr:nvSpPr>
        <xdr:cNvPr id="136" name="楕円 135">
          <a:extLst>
            <a:ext uri="{FF2B5EF4-FFF2-40B4-BE49-F238E27FC236}">
              <a16:creationId xmlns:a16="http://schemas.microsoft.com/office/drawing/2014/main" id="{A7451BDB-A857-41FA-8642-C26F373490C2}"/>
            </a:ext>
          </a:extLst>
        </xdr:cNvPr>
        <xdr:cNvSpPr/>
      </xdr:nvSpPr>
      <xdr:spPr>
        <a:xfrm>
          <a:off x="6921500" y="70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73189</xdr:rowOff>
    </xdr:from>
    <xdr:to>
      <xdr:col>41</xdr:col>
      <xdr:colOff>50800</xdr:colOff>
      <xdr:row>41</xdr:row>
      <xdr:rowOff>74399</xdr:rowOff>
    </xdr:to>
    <xdr:cxnSp macro="">
      <xdr:nvCxnSpPr>
        <xdr:cNvPr id="137" name="直線コネクタ 136">
          <a:extLst>
            <a:ext uri="{FF2B5EF4-FFF2-40B4-BE49-F238E27FC236}">
              <a16:creationId xmlns:a16="http://schemas.microsoft.com/office/drawing/2014/main" id="{3A220B3C-632D-4743-979B-535861495D65}"/>
            </a:ext>
          </a:extLst>
        </xdr:cNvPr>
        <xdr:cNvCxnSpPr/>
      </xdr:nvCxnSpPr>
      <xdr:spPr>
        <a:xfrm flipV="1">
          <a:off x="6972300" y="7102639"/>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118B593E-EACE-42C1-9C05-F3D9895703D3}"/>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D8815CB7-1E92-4D37-9948-F225A3E5E02E}"/>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37F5BC21-1565-444E-A333-CB59A17A19A3}"/>
            </a:ext>
          </a:extLst>
        </xdr:cNvPr>
        <xdr:cNvSpPr txBox="1"/>
      </xdr:nvSpPr>
      <xdr:spPr>
        <a:xfrm>
          <a:off x="7594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1EFF8DD5-542D-4068-BD80-7D8627958782}"/>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112766</xdr:rowOff>
    </xdr:from>
    <xdr:ext cx="534377" cy="259045"/>
    <xdr:sp macro="" textlink="">
      <xdr:nvSpPr>
        <xdr:cNvPr id="142" name="n_1mainValue【道路】&#10;一人当たり延長">
          <a:extLst>
            <a:ext uri="{FF2B5EF4-FFF2-40B4-BE49-F238E27FC236}">
              <a16:creationId xmlns:a16="http://schemas.microsoft.com/office/drawing/2014/main" id="{62AA594E-9450-4807-97D4-0C226153A7E1}"/>
            </a:ext>
          </a:extLst>
        </xdr:cNvPr>
        <xdr:cNvSpPr txBox="1"/>
      </xdr:nvSpPr>
      <xdr:spPr>
        <a:xfrm>
          <a:off x="9359411" y="714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113662</xdr:rowOff>
    </xdr:from>
    <xdr:ext cx="534377" cy="259045"/>
    <xdr:sp macro="" textlink="">
      <xdr:nvSpPr>
        <xdr:cNvPr id="143" name="n_2mainValue【道路】&#10;一人当たり延長">
          <a:extLst>
            <a:ext uri="{FF2B5EF4-FFF2-40B4-BE49-F238E27FC236}">
              <a16:creationId xmlns:a16="http://schemas.microsoft.com/office/drawing/2014/main" id="{887E6D11-BDF9-4F2B-AE29-39D5CDAF1C0F}"/>
            </a:ext>
          </a:extLst>
        </xdr:cNvPr>
        <xdr:cNvSpPr txBox="1"/>
      </xdr:nvSpPr>
      <xdr:spPr>
        <a:xfrm>
          <a:off x="8483111" y="71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115116</xdr:rowOff>
    </xdr:from>
    <xdr:ext cx="534377" cy="259045"/>
    <xdr:sp macro="" textlink="">
      <xdr:nvSpPr>
        <xdr:cNvPr id="144" name="n_3mainValue【道路】&#10;一人当たり延長">
          <a:extLst>
            <a:ext uri="{FF2B5EF4-FFF2-40B4-BE49-F238E27FC236}">
              <a16:creationId xmlns:a16="http://schemas.microsoft.com/office/drawing/2014/main" id="{FF91A6BB-3718-496A-AF33-70CC6CBCBF38}"/>
            </a:ext>
          </a:extLst>
        </xdr:cNvPr>
        <xdr:cNvSpPr txBox="1"/>
      </xdr:nvSpPr>
      <xdr:spPr>
        <a:xfrm>
          <a:off x="7594111" y="714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116326</xdr:rowOff>
    </xdr:from>
    <xdr:ext cx="534377" cy="259045"/>
    <xdr:sp macro="" textlink="">
      <xdr:nvSpPr>
        <xdr:cNvPr id="145" name="n_4mainValue【道路】&#10;一人当たり延長">
          <a:extLst>
            <a:ext uri="{FF2B5EF4-FFF2-40B4-BE49-F238E27FC236}">
              <a16:creationId xmlns:a16="http://schemas.microsoft.com/office/drawing/2014/main" id="{137083DC-FD2F-4222-BCCA-874157D09CCC}"/>
            </a:ext>
          </a:extLst>
        </xdr:cNvPr>
        <xdr:cNvSpPr txBox="1"/>
      </xdr:nvSpPr>
      <xdr:spPr>
        <a:xfrm>
          <a:off x="6705111" y="71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FC1ED58-45B5-4FFE-8F46-88E1A09A7E7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324AFF0-3882-4DB0-8F9C-C4F86E9C79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DE1B5B7-2402-4336-A0F2-4C148AA6FB9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0F86864-3E2E-4300-9515-D966BA03FE3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331E68A-3A2B-48F6-8553-0B5789461B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30219F6-3105-409E-AB0E-2BC1759B51C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F15DA06-E0D0-41FF-84B5-75A660C06A8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6EB40D2-60D2-4A8F-9B93-DA332C94A0E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1C31A82-DEBF-4472-BE51-CF4934FAE45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40EF29C-1747-4F01-B7A2-FD75F462290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39A9693-4CAE-43F3-85F7-FB9CDF33276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1C2DBDD-6925-4F48-B78F-4930925633C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7D4FB073-9891-44DE-97F0-C08C2ADD5C0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100E711-B895-4B69-B417-BAD88442386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B40EBA72-A1B0-47CA-B258-9CB6241528B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C1BA6FC-2776-476B-9D3C-AF6469D4E8E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2EEFBC0E-DEDB-4729-B704-AB554FB2E3E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FCE8F0B-99B0-4C79-A4CA-45880CB4D8A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A38ACD03-6EA4-45A0-842C-46CFAD21FE1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ADB7FE9-046B-48E7-A237-EC38A2CA673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E863F36D-3199-4054-90FC-35DFE63DB8D2}"/>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F29FAF1F-E3CE-4F7B-8B41-5341ADF3B3F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EFA933A5-77C4-4779-934E-2515B6DD43F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FCC1D828-F11E-45E8-AA1A-F01B47F4ECBA}"/>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DA24BC2A-62BB-4514-AE3D-8BD2C0D44007}"/>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220CF7B9-33AC-4F74-9CB1-C3D8520BAD85}"/>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1C3B8F18-EA0E-4DEC-88E3-B60644FE6B23}"/>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B9303FFF-296E-4915-8EC6-6DD7D5818855}"/>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F59D2417-9CC2-4257-AF77-2A9964B42F5C}"/>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32F885AF-3D8F-4E31-9874-82166B3CB97D}"/>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27C40369-0F92-49E8-BB0F-14FE1D758D8E}"/>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554F4AFA-15D3-4EA8-B248-45E4A68FDF05}"/>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EF13A088-C7B4-45CA-A2B8-6DC10D2909BD}"/>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1B2E1D2C-4E54-444A-907E-A65678952E11}"/>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B070EB8-23E0-4086-B7F4-60A5E6FC930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AD22C99-60B9-4515-A827-0ADE4903240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BBCC6C4-0B52-4ED5-B916-DB610469A8D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D4ABED4-037D-4CDA-8C78-D6B1D03776F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723BA9C-DC6F-41F3-ABC1-D9D24EE09A8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53340</xdr:rowOff>
    </xdr:from>
    <xdr:to>
      <xdr:col>24</xdr:col>
      <xdr:colOff>114300</xdr:colOff>
      <xdr:row>57</xdr:row>
      <xdr:rowOff>154940</xdr:rowOff>
    </xdr:to>
    <xdr:sp macro="" textlink="">
      <xdr:nvSpPr>
        <xdr:cNvPr id="185" name="楕円 184">
          <a:extLst>
            <a:ext uri="{FF2B5EF4-FFF2-40B4-BE49-F238E27FC236}">
              <a16:creationId xmlns:a16="http://schemas.microsoft.com/office/drawing/2014/main" id="{FB85EEF8-D046-46BC-A84A-8827C5C35084}"/>
            </a:ext>
          </a:extLst>
        </xdr:cNvPr>
        <xdr:cNvSpPr/>
      </xdr:nvSpPr>
      <xdr:spPr>
        <a:xfrm>
          <a:off x="45847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76217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1CD7C5DB-ACAD-4B14-B59D-9FBCEB0A35C3}"/>
            </a:ext>
          </a:extLst>
        </xdr:cNvPr>
        <xdr:cNvSpPr txBox="1"/>
      </xdr:nvSpPr>
      <xdr:spPr>
        <a:xfrm>
          <a:off x="4673600" y="9677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39370</xdr:rowOff>
    </xdr:from>
    <xdr:to>
      <xdr:col>20</xdr:col>
      <xdr:colOff>38100</xdr:colOff>
      <xdr:row>57</xdr:row>
      <xdr:rowOff>140970</xdr:rowOff>
    </xdr:to>
    <xdr:sp macro="" textlink="">
      <xdr:nvSpPr>
        <xdr:cNvPr id="187" name="楕円 186">
          <a:extLst>
            <a:ext uri="{FF2B5EF4-FFF2-40B4-BE49-F238E27FC236}">
              <a16:creationId xmlns:a16="http://schemas.microsoft.com/office/drawing/2014/main" id="{34F87187-70FC-45AC-A13B-B34CC403E5CA}"/>
            </a:ext>
          </a:extLst>
        </xdr:cNvPr>
        <xdr:cNvSpPr/>
      </xdr:nvSpPr>
      <xdr:spPr>
        <a:xfrm>
          <a:off x="37465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90170</xdr:rowOff>
    </xdr:from>
    <xdr:to>
      <xdr:col>24</xdr:col>
      <xdr:colOff>63500</xdr:colOff>
      <xdr:row>57</xdr:row>
      <xdr:rowOff>104140</xdr:rowOff>
    </xdr:to>
    <xdr:cxnSp macro="">
      <xdr:nvCxnSpPr>
        <xdr:cNvPr id="188" name="直線コネクタ 187">
          <a:extLst>
            <a:ext uri="{FF2B5EF4-FFF2-40B4-BE49-F238E27FC236}">
              <a16:creationId xmlns:a16="http://schemas.microsoft.com/office/drawing/2014/main" id="{9C6945DE-8AF2-45D8-827B-DCD98A9CA014}"/>
            </a:ext>
          </a:extLst>
        </xdr:cNvPr>
        <xdr:cNvCxnSpPr/>
      </xdr:nvCxnSpPr>
      <xdr:spPr>
        <a:xfrm>
          <a:off x="3797300" y="986282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26670</xdr:rowOff>
    </xdr:from>
    <xdr:to>
      <xdr:col>15</xdr:col>
      <xdr:colOff>101600</xdr:colOff>
      <xdr:row>57</xdr:row>
      <xdr:rowOff>128270</xdr:rowOff>
    </xdr:to>
    <xdr:sp macro="" textlink="">
      <xdr:nvSpPr>
        <xdr:cNvPr id="189" name="楕円 188">
          <a:extLst>
            <a:ext uri="{FF2B5EF4-FFF2-40B4-BE49-F238E27FC236}">
              <a16:creationId xmlns:a16="http://schemas.microsoft.com/office/drawing/2014/main" id="{C6ACB920-5244-41DB-ACC4-1AA8FE33E6DB}"/>
            </a:ext>
          </a:extLst>
        </xdr:cNvPr>
        <xdr:cNvSpPr/>
      </xdr:nvSpPr>
      <xdr:spPr>
        <a:xfrm>
          <a:off x="28575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77470</xdr:rowOff>
    </xdr:from>
    <xdr:to>
      <xdr:col>19</xdr:col>
      <xdr:colOff>177800</xdr:colOff>
      <xdr:row>57</xdr:row>
      <xdr:rowOff>90170</xdr:rowOff>
    </xdr:to>
    <xdr:cxnSp macro="">
      <xdr:nvCxnSpPr>
        <xdr:cNvPr id="190" name="直線コネクタ 189">
          <a:extLst>
            <a:ext uri="{FF2B5EF4-FFF2-40B4-BE49-F238E27FC236}">
              <a16:creationId xmlns:a16="http://schemas.microsoft.com/office/drawing/2014/main" id="{A41231FB-5D02-458E-A697-3DB6BB03EA27}"/>
            </a:ext>
          </a:extLst>
        </xdr:cNvPr>
        <xdr:cNvCxnSpPr/>
      </xdr:nvCxnSpPr>
      <xdr:spPr>
        <a:xfrm>
          <a:off x="2908300" y="98501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13970</xdr:rowOff>
    </xdr:from>
    <xdr:to>
      <xdr:col>10</xdr:col>
      <xdr:colOff>165100</xdr:colOff>
      <xdr:row>57</xdr:row>
      <xdr:rowOff>115570</xdr:rowOff>
    </xdr:to>
    <xdr:sp macro="" textlink="">
      <xdr:nvSpPr>
        <xdr:cNvPr id="191" name="楕円 190">
          <a:extLst>
            <a:ext uri="{FF2B5EF4-FFF2-40B4-BE49-F238E27FC236}">
              <a16:creationId xmlns:a16="http://schemas.microsoft.com/office/drawing/2014/main" id="{3CCB9286-57B1-4FBC-A7D0-6C9C210715C9}"/>
            </a:ext>
          </a:extLst>
        </xdr:cNvPr>
        <xdr:cNvSpPr/>
      </xdr:nvSpPr>
      <xdr:spPr>
        <a:xfrm>
          <a:off x="1968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64770</xdr:rowOff>
    </xdr:from>
    <xdr:to>
      <xdr:col>15</xdr:col>
      <xdr:colOff>50800</xdr:colOff>
      <xdr:row>57</xdr:row>
      <xdr:rowOff>77470</xdr:rowOff>
    </xdr:to>
    <xdr:cxnSp macro="">
      <xdr:nvCxnSpPr>
        <xdr:cNvPr id="192" name="直線コネクタ 191">
          <a:extLst>
            <a:ext uri="{FF2B5EF4-FFF2-40B4-BE49-F238E27FC236}">
              <a16:creationId xmlns:a16="http://schemas.microsoft.com/office/drawing/2014/main" id="{75D10C4A-78EF-43C6-BA06-F447B8C48C42}"/>
            </a:ext>
          </a:extLst>
        </xdr:cNvPr>
        <xdr:cNvCxnSpPr/>
      </xdr:nvCxnSpPr>
      <xdr:spPr>
        <a:xfrm>
          <a:off x="2019300" y="98374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19050</xdr:rowOff>
    </xdr:from>
    <xdr:to>
      <xdr:col>6</xdr:col>
      <xdr:colOff>38100</xdr:colOff>
      <xdr:row>57</xdr:row>
      <xdr:rowOff>120650</xdr:rowOff>
    </xdr:to>
    <xdr:sp macro="" textlink="">
      <xdr:nvSpPr>
        <xdr:cNvPr id="193" name="楕円 192">
          <a:extLst>
            <a:ext uri="{FF2B5EF4-FFF2-40B4-BE49-F238E27FC236}">
              <a16:creationId xmlns:a16="http://schemas.microsoft.com/office/drawing/2014/main" id="{68C9F06C-D0F0-464C-98A1-3289B9BCCCAF}"/>
            </a:ext>
          </a:extLst>
        </xdr:cNvPr>
        <xdr:cNvSpPr/>
      </xdr:nvSpPr>
      <xdr:spPr>
        <a:xfrm>
          <a:off x="10795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64770</xdr:rowOff>
    </xdr:from>
    <xdr:to>
      <xdr:col>10</xdr:col>
      <xdr:colOff>114300</xdr:colOff>
      <xdr:row>57</xdr:row>
      <xdr:rowOff>69850</xdr:rowOff>
    </xdr:to>
    <xdr:cxnSp macro="">
      <xdr:nvCxnSpPr>
        <xdr:cNvPr id="194" name="直線コネクタ 193">
          <a:extLst>
            <a:ext uri="{FF2B5EF4-FFF2-40B4-BE49-F238E27FC236}">
              <a16:creationId xmlns:a16="http://schemas.microsoft.com/office/drawing/2014/main" id="{236BB7F8-DF6E-4E59-BA97-C67E37848E3C}"/>
            </a:ext>
          </a:extLst>
        </xdr:cNvPr>
        <xdr:cNvCxnSpPr/>
      </xdr:nvCxnSpPr>
      <xdr:spPr>
        <a:xfrm flipV="1">
          <a:off x="1130300" y="98374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9880C3A6-6A03-4663-850C-D537882407A3}"/>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6C675FEE-0951-4EF8-868D-E5F1CE985850}"/>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74A66D7E-94B9-4207-A7EB-9AB520CBACEB}"/>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7EFEE2A4-E115-478C-8AEB-B0A43A823186}"/>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157497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F8B497D9-49C6-48CB-A6CE-FBA47E8ECF8F}"/>
            </a:ext>
          </a:extLst>
        </xdr:cNvPr>
        <xdr:cNvSpPr txBox="1"/>
      </xdr:nvSpPr>
      <xdr:spPr>
        <a:xfrm>
          <a:off x="3582044" y="9587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144797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411A5E04-6ED1-496A-BA0B-A6B238D14BE8}"/>
            </a:ext>
          </a:extLst>
        </xdr:cNvPr>
        <xdr:cNvSpPr txBox="1"/>
      </xdr:nvSpPr>
      <xdr:spPr>
        <a:xfrm>
          <a:off x="2705744" y="957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132097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ACF8B5CF-4F8C-4466-B282-E5FB82201D3B}"/>
            </a:ext>
          </a:extLst>
        </xdr:cNvPr>
        <xdr:cNvSpPr txBox="1"/>
      </xdr:nvSpPr>
      <xdr:spPr>
        <a:xfrm>
          <a:off x="1816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137177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86D0CF77-9DCF-4BAC-A6E4-E807B3AF2318}"/>
            </a:ext>
          </a:extLst>
        </xdr:cNvPr>
        <xdr:cNvSpPr txBox="1"/>
      </xdr:nvSpPr>
      <xdr:spPr>
        <a:xfrm>
          <a:off x="927744" y="956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3435DC40-66DD-432A-B315-C04310E013F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E65B6894-9143-4184-8CD6-C50DD11533B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8EAAEBE7-D45E-48E8-84B2-9FACC2FE89B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5552F13-B6E1-47AE-BE15-06A7B832E5B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6EE91397-4205-4425-9367-19A34F727BA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3268438A-E404-4D17-B65E-DE204DC37F7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F5CF035B-A833-45FC-B791-A77EFC9BF50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9FDA58B9-1ECF-408A-8F0E-F5F786B78FF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93F9FF82-95E6-4486-AB8E-D2FDB480E0C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6FC2E098-C9AB-4FCA-B59D-6318FED7CE3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DE637B89-2371-4C86-A7B3-82F115D4DBF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ACBBEA6F-475A-4A76-945F-368630EAEBB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684C638F-9866-4943-9DA6-08DDE0D2834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E1D67D54-7FF6-4F3D-93F1-AECC0AFE80D7}"/>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43E3C97-6946-4151-A05B-ECD121C94FC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BA8E558D-FA6A-44C6-A117-B386BB120F9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BD059C40-F600-4A1B-AC30-C3B8BA1B8CB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5148E8C1-E4BE-4CC8-AB86-7199278AE8F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33679AC9-53FB-40CC-BB0D-29B8DE0288C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32CB8073-F542-4F35-860B-EC62844E2172}"/>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4FDB30D9-AC94-4820-8F0B-88C6AC95CEE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341C6DD1-83DB-484B-82EA-E43A41A0531A}"/>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6CD678B4-7597-40B5-9D5B-CE10A3997E9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000FB662-209C-4937-9F5E-13105F931CAD}"/>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9702E287-EDA8-4A63-B275-423EC9DD2271}"/>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74B23CDB-66C1-4BF6-96A0-3C53324000E8}"/>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943B902D-49A9-44C7-A128-26B87611CFF6}"/>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D4E29339-30AA-480E-A784-39371CB27538}"/>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1B5C60BE-248F-49C5-914B-7942B432F1FF}"/>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CDD2B052-6A4B-403A-9FFC-4B6EE5A49B97}"/>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3913B312-2594-4F30-BC8F-AC06F0A5D025}"/>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EE70EFD7-3D60-4D81-8809-9B88D0E551FB}"/>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E70DB1C9-1124-4BE1-9E0D-BA5FD5645B05}"/>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65D9E56A-EBA5-47FD-9990-C81F58D620FC}"/>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6D23DA6-EF1C-49B7-B458-6674495D655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26859EE-D9AD-449F-B8F7-CA95CB8B383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EA8F62C-CD5C-4F1E-9200-343BC0206B0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83B7310-BB36-447C-8701-9B40DCD3B9B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B789429-A64E-4388-B2D5-F40EF07708F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99935</xdr:rowOff>
    </xdr:from>
    <xdr:to>
      <xdr:col>55</xdr:col>
      <xdr:colOff>50800</xdr:colOff>
      <xdr:row>64</xdr:row>
      <xdr:rowOff>30085</xdr:rowOff>
    </xdr:to>
    <xdr:sp macro="" textlink="">
      <xdr:nvSpPr>
        <xdr:cNvPr id="242" name="楕円 241">
          <a:extLst>
            <a:ext uri="{FF2B5EF4-FFF2-40B4-BE49-F238E27FC236}">
              <a16:creationId xmlns:a16="http://schemas.microsoft.com/office/drawing/2014/main" id="{2D8FA941-B601-4D5F-BEF4-4104F8558CFE}"/>
            </a:ext>
          </a:extLst>
        </xdr:cNvPr>
        <xdr:cNvSpPr/>
      </xdr:nvSpPr>
      <xdr:spPr>
        <a:xfrm>
          <a:off x="10426700" y="1090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14862</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C149D811-22F4-409B-961E-0ACD19BA34E3}"/>
            </a:ext>
          </a:extLst>
        </xdr:cNvPr>
        <xdr:cNvSpPr txBox="1"/>
      </xdr:nvSpPr>
      <xdr:spPr>
        <a:xfrm>
          <a:off x="10515600" y="10816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103470</xdr:rowOff>
    </xdr:from>
    <xdr:to>
      <xdr:col>50</xdr:col>
      <xdr:colOff>165100</xdr:colOff>
      <xdr:row>64</xdr:row>
      <xdr:rowOff>33620</xdr:rowOff>
    </xdr:to>
    <xdr:sp macro="" textlink="">
      <xdr:nvSpPr>
        <xdr:cNvPr id="244" name="楕円 243">
          <a:extLst>
            <a:ext uri="{FF2B5EF4-FFF2-40B4-BE49-F238E27FC236}">
              <a16:creationId xmlns:a16="http://schemas.microsoft.com/office/drawing/2014/main" id="{C3E21038-C7DA-4BC3-886F-2432D26D8FF4}"/>
            </a:ext>
          </a:extLst>
        </xdr:cNvPr>
        <xdr:cNvSpPr/>
      </xdr:nvSpPr>
      <xdr:spPr>
        <a:xfrm>
          <a:off x="9588500" y="109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150735</xdr:rowOff>
    </xdr:from>
    <xdr:to>
      <xdr:col>55</xdr:col>
      <xdr:colOff>0</xdr:colOff>
      <xdr:row>63</xdr:row>
      <xdr:rowOff>154270</xdr:rowOff>
    </xdr:to>
    <xdr:cxnSp macro="">
      <xdr:nvCxnSpPr>
        <xdr:cNvPr id="245" name="直線コネクタ 244">
          <a:extLst>
            <a:ext uri="{FF2B5EF4-FFF2-40B4-BE49-F238E27FC236}">
              <a16:creationId xmlns:a16="http://schemas.microsoft.com/office/drawing/2014/main" id="{4BE6B39F-4542-43A9-B29E-76B7241D70BA}"/>
            </a:ext>
          </a:extLst>
        </xdr:cNvPr>
        <xdr:cNvCxnSpPr/>
      </xdr:nvCxnSpPr>
      <xdr:spPr>
        <a:xfrm flipV="1">
          <a:off x="9639300" y="10952085"/>
          <a:ext cx="838200" cy="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106487</xdr:rowOff>
    </xdr:from>
    <xdr:to>
      <xdr:col>46</xdr:col>
      <xdr:colOff>38100</xdr:colOff>
      <xdr:row>64</xdr:row>
      <xdr:rowOff>36637</xdr:rowOff>
    </xdr:to>
    <xdr:sp macro="" textlink="">
      <xdr:nvSpPr>
        <xdr:cNvPr id="246" name="楕円 245">
          <a:extLst>
            <a:ext uri="{FF2B5EF4-FFF2-40B4-BE49-F238E27FC236}">
              <a16:creationId xmlns:a16="http://schemas.microsoft.com/office/drawing/2014/main" id="{741172AC-C120-4980-98D3-F851A36859AF}"/>
            </a:ext>
          </a:extLst>
        </xdr:cNvPr>
        <xdr:cNvSpPr/>
      </xdr:nvSpPr>
      <xdr:spPr>
        <a:xfrm>
          <a:off x="8699500" y="1090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154270</xdr:rowOff>
    </xdr:from>
    <xdr:to>
      <xdr:col>50</xdr:col>
      <xdr:colOff>114300</xdr:colOff>
      <xdr:row>63</xdr:row>
      <xdr:rowOff>157287</xdr:rowOff>
    </xdr:to>
    <xdr:cxnSp macro="">
      <xdr:nvCxnSpPr>
        <xdr:cNvPr id="247" name="直線コネクタ 246">
          <a:extLst>
            <a:ext uri="{FF2B5EF4-FFF2-40B4-BE49-F238E27FC236}">
              <a16:creationId xmlns:a16="http://schemas.microsoft.com/office/drawing/2014/main" id="{FF98653E-C6AB-41B2-A039-5AED1592B4F4}"/>
            </a:ext>
          </a:extLst>
        </xdr:cNvPr>
        <xdr:cNvCxnSpPr/>
      </xdr:nvCxnSpPr>
      <xdr:spPr>
        <a:xfrm flipV="1">
          <a:off x="8750300" y="10955620"/>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110571</xdr:rowOff>
    </xdr:from>
    <xdr:to>
      <xdr:col>41</xdr:col>
      <xdr:colOff>101600</xdr:colOff>
      <xdr:row>64</xdr:row>
      <xdr:rowOff>40721</xdr:rowOff>
    </xdr:to>
    <xdr:sp macro="" textlink="">
      <xdr:nvSpPr>
        <xdr:cNvPr id="248" name="楕円 247">
          <a:extLst>
            <a:ext uri="{FF2B5EF4-FFF2-40B4-BE49-F238E27FC236}">
              <a16:creationId xmlns:a16="http://schemas.microsoft.com/office/drawing/2014/main" id="{20DB1010-AC8F-4B78-8DE1-E305CDF8311A}"/>
            </a:ext>
          </a:extLst>
        </xdr:cNvPr>
        <xdr:cNvSpPr/>
      </xdr:nvSpPr>
      <xdr:spPr>
        <a:xfrm>
          <a:off x="7810500" y="109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157287</xdr:rowOff>
    </xdr:from>
    <xdr:to>
      <xdr:col>45</xdr:col>
      <xdr:colOff>177800</xdr:colOff>
      <xdr:row>63</xdr:row>
      <xdr:rowOff>161371</xdr:rowOff>
    </xdr:to>
    <xdr:cxnSp macro="">
      <xdr:nvCxnSpPr>
        <xdr:cNvPr id="249" name="直線コネクタ 248">
          <a:extLst>
            <a:ext uri="{FF2B5EF4-FFF2-40B4-BE49-F238E27FC236}">
              <a16:creationId xmlns:a16="http://schemas.microsoft.com/office/drawing/2014/main" id="{04B2ADF1-D20C-42B8-B971-9403C080DDAD}"/>
            </a:ext>
          </a:extLst>
        </xdr:cNvPr>
        <xdr:cNvCxnSpPr/>
      </xdr:nvCxnSpPr>
      <xdr:spPr>
        <a:xfrm flipV="1">
          <a:off x="7861300" y="10958637"/>
          <a:ext cx="8890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118267</xdr:rowOff>
    </xdr:from>
    <xdr:to>
      <xdr:col>36</xdr:col>
      <xdr:colOff>165100</xdr:colOff>
      <xdr:row>64</xdr:row>
      <xdr:rowOff>48417</xdr:rowOff>
    </xdr:to>
    <xdr:sp macro="" textlink="">
      <xdr:nvSpPr>
        <xdr:cNvPr id="250" name="楕円 249">
          <a:extLst>
            <a:ext uri="{FF2B5EF4-FFF2-40B4-BE49-F238E27FC236}">
              <a16:creationId xmlns:a16="http://schemas.microsoft.com/office/drawing/2014/main" id="{C01E9C66-0DFC-4D3B-9C37-FA58FE4B2589}"/>
            </a:ext>
          </a:extLst>
        </xdr:cNvPr>
        <xdr:cNvSpPr/>
      </xdr:nvSpPr>
      <xdr:spPr>
        <a:xfrm>
          <a:off x="6921500" y="1091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161371</xdr:rowOff>
    </xdr:from>
    <xdr:to>
      <xdr:col>41</xdr:col>
      <xdr:colOff>50800</xdr:colOff>
      <xdr:row>63</xdr:row>
      <xdr:rowOff>169067</xdr:rowOff>
    </xdr:to>
    <xdr:cxnSp macro="">
      <xdr:nvCxnSpPr>
        <xdr:cNvPr id="251" name="直線コネクタ 250">
          <a:extLst>
            <a:ext uri="{FF2B5EF4-FFF2-40B4-BE49-F238E27FC236}">
              <a16:creationId xmlns:a16="http://schemas.microsoft.com/office/drawing/2014/main" id="{E07946E4-873F-4A89-986D-0B877FB832C3}"/>
            </a:ext>
          </a:extLst>
        </xdr:cNvPr>
        <xdr:cNvCxnSpPr/>
      </xdr:nvCxnSpPr>
      <xdr:spPr>
        <a:xfrm flipV="1">
          <a:off x="6972300" y="10962721"/>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64CD6994-4998-498C-B48F-BC7B444E1106}"/>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02AB6BA9-5F2F-4CDE-9C46-A68936B5E779}"/>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BA9BE49B-C9C2-4D8D-ADA4-83467B8DBD9D}"/>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56A6672A-7A83-4870-BCFE-54B905C95226}"/>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24747</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2D3F759A-5F8D-4CF3-B40C-25CE32D96FCE}"/>
            </a:ext>
          </a:extLst>
        </xdr:cNvPr>
        <xdr:cNvSpPr txBox="1"/>
      </xdr:nvSpPr>
      <xdr:spPr>
        <a:xfrm>
          <a:off x="9327095" y="1099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27764</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2628E27C-FEAD-4E8B-A310-3E936646DA80}"/>
            </a:ext>
          </a:extLst>
        </xdr:cNvPr>
        <xdr:cNvSpPr txBox="1"/>
      </xdr:nvSpPr>
      <xdr:spPr>
        <a:xfrm>
          <a:off x="8450795" y="1100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31848</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03657F6A-101B-4D34-8852-CF80F6859143}"/>
            </a:ext>
          </a:extLst>
        </xdr:cNvPr>
        <xdr:cNvSpPr txBox="1"/>
      </xdr:nvSpPr>
      <xdr:spPr>
        <a:xfrm>
          <a:off x="7561795" y="1100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39544</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3518048A-049A-416D-9688-0D6E552ECF63}"/>
            </a:ext>
          </a:extLst>
        </xdr:cNvPr>
        <xdr:cNvSpPr txBox="1"/>
      </xdr:nvSpPr>
      <xdr:spPr>
        <a:xfrm>
          <a:off x="6672795" y="1101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91B8020C-2A30-4F49-9E0E-532A097FFE4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C8DFB776-A93A-42DA-8ADE-903CECE9706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D773E372-4D79-41F3-9FF6-EE608C8EC49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D970BBA6-B38D-46CF-8A6E-7CF25FEB55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E6727664-BE69-48A5-82EA-B55848F1D2E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FF8687B9-2CA7-4E4A-AA3C-CFFE8A5F563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3698BEB7-9CC9-4509-9F93-0CF193BFF7B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D77D9284-B394-431F-912E-6B5973FD60A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36188F8B-B309-4751-A444-B743C6FF4FB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ECE50992-BA9E-464B-8E39-0B73B155372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39E245C7-7B2A-4C93-A690-7B987B064B1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61BAA230-314C-471A-9D2E-C273B7E2F4C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8323ABF1-FB05-436A-87D7-6F0A84F9FA3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6ACD0206-9D22-4D2C-8AFF-14566E38846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B7E9470B-02DC-4DF6-B41E-FA7C6DCC2C3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312D597C-D2EE-4F1F-9895-CED8B90E324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501C9AEC-C51F-4686-9B55-1E03B0BCB03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7CD0253F-2B1C-44B6-92B8-C7D2584AE82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F1646F40-F8FF-447C-891B-0EDA041FB49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1B00E148-8FC1-44BF-A63B-EE1FB8CE1CB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1B0F7831-D923-4C36-9691-0659B4BBC3CE}"/>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1A055287-E674-4EA5-9CA4-23F0156734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205CDD7B-AFFB-4BD9-B2DB-C63040691B8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550831D7-EE3A-400F-ACED-BCD2C8C091FE}"/>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51BA9147-9FCC-471D-9051-4CC45DB81AC1}"/>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E0EEDB4E-1F2B-4CBE-BEBB-BDA3BDD7DAEC}"/>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26F0A154-2D16-40C6-9C2F-22B92E20268A}"/>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30E02432-65CF-4F51-9A70-B3327F366EBD}"/>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B4138BEA-AAAB-4DB3-B52B-554F93003E30}"/>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E5B66F87-8E20-4276-9EF8-3CAF7515BA2C}"/>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853DCF8D-C58B-4F20-A333-28DBF60DF83D}"/>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1545DFF1-528A-410C-BDD0-C53DF473D938}"/>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7842652F-35F5-4B9C-AFA7-C8DA9CBDDE16}"/>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AC3F220E-96A6-4FAB-88F3-7D52C1FABA01}"/>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92648CE-8932-4248-B3D5-1477D5112FC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49FF9CB-A930-439B-AA59-A5DF882808A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B9C817A-C72B-47CD-AB14-311D60D9F70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1EF6DE0-1AA2-401A-B183-02F94156861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A55C0FB-45C8-47F1-A01E-B6A4799852D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124461</xdr:rowOff>
    </xdr:from>
    <xdr:to>
      <xdr:col>24</xdr:col>
      <xdr:colOff>114300</xdr:colOff>
      <xdr:row>80</xdr:row>
      <xdr:rowOff>54611</xdr:rowOff>
    </xdr:to>
    <xdr:sp macro="" textlink="">
      <xdr:nvSpPr>
        <xdr:cNvPr id="299" name="楕円 298">
          <a:extLst>
            <a:ext uri="{FF2B5EF4-FFF2-40B4-BE49-F238E27FC236}">
              <a16:creationId xmlns:a16="http://schemas.microsoft.com/office/drawing/2014/main" id="{6A353B74-FAF0-430D-A6AF-8276A442F0C9}"/>
            </a:ext>
          </a:extLst>
        </xdr:cNvPr>
        <xdr:cNvSpPr/>
      </xdr:nvSpPr>
      <xdr:spPr>
        <a:xfrm>
          <a:off x="4584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147338</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EF2CCF49-3AE2-4D1D-B8AF-A07A1B35FBC8}"/>
            </a:ext>
          </a:extLst>
        </xdr:cNvPr>
        <xdr:cNvSpPr txBox="1"/>
      </xdr:nvSpPr>
      <xdr:spPr>
        <a:xfrm>
          <a:off x="4673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107950</xdr:rowOff>
    </xdr:from>
    <xdr:to>
      <xdr:col>20</xdr:col>
      <xdr:colOff>38100</xdr:colOff>
      <xdr:row>80</xdr:row>
      <xdr:rowOff>38100</xdr:rowOff>
    </xdr:to>
    <xdr:sp macro="" textlink="">
      <xdr:nvSpPr>
        <xdr:cNvPr id="301" name="楕円 300">
          <a:extLst>
            <a:ext uri="{FF2B5EF4-FFF2-40B4-BE49-F238E27FC236}">
              <a16:creationId xmlns:a16="http://schemas.microsoft.com/office/drawing/2014/main" id="{9F660D33-B86C-4C2F-B6AC-D4ED2D165F57}"/>
            </a:ext>
          </a:extLst>
        </xdr:cNvPr>
        <xdr:cNvSpPr/>
      </xdr:nvSpPr>
      <xdr:spPr>
        <a:xfrm>
          <a:off x="37465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158750</xdr:rowOff>
    </xdr:from>
    <xdr:to>
      <xdr:col>24</xdr:col>
      <xdr:colOff>63500</xdr:colOff>
      <xdr:row>80</xdr:row>
      <xdr:rowOff>3811</xdr:rowOff>
    </xdr:to>
    <xdr:cxnSp macro="">
      <xdr:nvCxnSpPr>
        <xdr:cNvPr id="302" name="直線コネクタ 301">
          <a:extLst>
            <a:ext uri="{FF2B5EF4-FFF2-40B4-BE49-F238E27FC236}">
              <a16:creationId xmlns:a16="http://schemas.microsoft.com/office/drawing/2014/main" id="{7DDF6341-4CA7-4EA7-8C29-25290A0070B7}"/>
            </a:ext>
          </a:extLst>
        </xdr:cNvPr>
        <xdr:cNvCxnSpPr/>
      </xdr:nvCxnSpPr>
      <xdr:spPr>
        <a:xfrm>
          <a:off x="3797300" y="13703300"/>
          <a:ext cx="8382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111761</xdr:rowOff>
    </xdr:from>
    <xdr:to>
      <xdr:col>15</xdr:col>
      <xdr:colOff>101600</xdr:colOff>
      <xdr:row>80</xdr:row>
      <xdr:rowOff>41911</xdr:rowOff>
    </xdr:to>
    <xdr:sp macro="" textlink="">
      <xdr:nvSpPr>
        <xdr:cNvPr id="303" name="楕円 302">
          <a:extLst>
            <a:ext uri="{FF2B5EF4-FFF2-40B4-BE49-F238E27FC236}">
              <a16:creationId xmlns:a16="http://schemas.microsoft.com/office/drawing/2014/main" id="{C886F86C-D364-4361-92F9-682B987877B8}"/>
            </a:ext>
          </a:extLst>
        </xdr:cNvPr>
        <xdr:cNvSpPr/>
      </xdr:nvSpPr>
      <xdr:spPr>
        <a:xfrm>
          <a:off x="2857500" y="1365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158750</xdr:rowOff>
    </xdr:from>
    <xdr:to>
      <xdr:col>19</xdr:col>
      <xdr:colOff>177800</xdr:colOff>
      <xdr:row>79</xdr:row>
      <xdr:rowOff>162561</xdr:rowOff>
    </xdr:to>
    <xdr:cxnSp macro="">
      <xdr:nvCxnSpPr>
        <xdr:cNvPr id="304" name="直線コネクタ 303">
          <a:extLst>
            <a:ext uri="{FF2B5EF4-FFF2-40B4-BE49-F238E27FC236}">
              <a16:creationId xmlns:a16="http://schemas.microsoft.com/office/drawing/2014/main" id="{8FBB2C56-2957-4D2A-8F1F-1B0AE846C229}"/>
            </a:ext>
          </a:extLst>
        </xdr:cNvPr>
        <xdr:cNvCxnSpPr/>
      </xdr:nvCxnSpPr>
      <xdr:spPr>
        <a:xfrm flipV="1">
          <a:off x="2908300" y="13703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137161</xdr:rowOff>
    </xdr:from>
    <xdr:to>
      <xdr:col>10</xdr:col>
      <xdr:colOff>165100</xdr:colOff>
      <xdr:row>80</xdr:row>
      <xdr:rowOff>67311</xdr:rowOff>
    </xdr:to>
    <xdr:sp macro="" textlink="">
      <xdr:nvSpPr>
        <xdr:cNvPr id="305" name="楕円 304">
          <a:extLst>
            <a:ext uri="{FF2B5EF4-FFF2-40B4-BE49-F238E27FC236}">
              <a16:creationId xmlns:a16="http://schemas.microsoft.com/office/drawing/2014/main" id="{1A7474ED-7DF2-431A-BFFE-87DC53AAEF2F}"/>
            </a:ext>
          </a:extLst>
        </xdr:cNvPr>
        <xdr:cNvSpPr/>
      </xdr:nvSpPr>
      <xdr:spPr>
        <a:xfrm>
          <a:off x="1968500" y="136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162561</xdr:rowOff>
    </xdr:from>
    <xdr:to>
      <xdr:col>15</xdr:col>
      <xdr:colOff>50800</xdr:colOff>
      <xdr:row>80</xdr:row>
      <xdr:rowOff>16511</xdr:rowOff>
    </xdr:to>
    <xdr:cxnSp macro="">
      <xdr:nvCxnSpPr>
        <xdr:cNvPr id="306" name="直線コネクタ 305">
          <a:extLst>
            <a:ext uri="{FF2B5EF4-FFF2-40B4-BE49-F238E27FC236}">
              <a16:creationId xmlns:a16="http://schemas.microsoft.com/office/drawing/2014/main" id="{ADCA6F92-4A84-466F-AE13-467697BA96FE}"/>
            </a:ext>
          </a:extLst>
        </xdr:cNvPr>
        <xdr:cNvCxnSpPr/>
      </xdr:nvCxnSpPr>
      <xdr:spPr>
        <a:xfrm flipV="1">
          <a:off x="2019300" y="137071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115570</xdr:rowOff>
    </xdr:from>
    <xdr:to>
      <xdr:col>6</xdr:col>
      <xdr:colOff>38100</xdr:colOff>
      <xdr:row>80</xdr:row>
      <xdr:rowOff>45720</xdr:rowOff>
    </xdr:to>
    <xdr:sp macro="" textlink="">
      <xdr:nvSpPr>
        <xdr:cNvPr id="307" name="楕円 306">
          <a:extLst>
            <a:ext uri="{FF2B5EF4-FFF2-40B4-BE49-F238E27FC236}">
              <a16:creationId xmlns:a16="http://schemas.microsoft.com/office/drawing/2014/main" id="{F06B1B5E-DFD2-4D22-9ADB-AC7991AFEDA1}"/>
            </a:ext>
          </a:extLst>
        </xdr:cNvPr>
        <xdr:cNvSpPr/>
      </xdr:nvSpPr>
      <xdr:spPr>
        <a:xfrm>
          <a:off x="1079500" y="1366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166370</xdr:rowOff>
    </xdr:from>
    <xdr:to>
      <xdr:col>10</xdr:col>
      <xdr:colOff>114300</xdr:colOff>
      <xdr:row>80</xdr:row>
      <xdr:rowOff>16511</xdr:rowOff>
    </xdr:to>
    <xdr:cxnSp macro="">
      <xdr:nvCxnSpPr>
        <xdr:cNvPr id="308" name="直線コネクタ 307">
          <a:extLst>
            <a:ext uri="{FF2B5EF4-FFF2-40B4-BE49-F238E27FC236}">
              <a16:creationId xmlns:a16="http://schemas.microsoft.com/office/drawing/2014/main" id="{5A544163-B443-4669-8007-FAB7FEBFC161}"/>
            </a:ext>
          </a:extLst>
        </xdr:cNvPr>
        <xdr:cNvCxnSpPr/>
      </xdr:nvCxnSpPr>
      <xdr:spPr>
        <a:xfrm>
          <a:off x="1130300" y="1371092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406067BD-0DDB-421F-A39C-2047933618AA}"/>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301B4A86-797A-4622-96B2-7AA0E911D018}"/>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311" name="n_3aveValue【公営住宅】&#10;有形固定資産減価償却率">
          <a:extLst>
            <a:ext uri="{FF2B5EF4-FFF2-40B4-BE49-F238E27FC236}">
              <a16:creationId xmlns:a16="http://schemas.microsoft.com/office/drawing/2014/main" id="{9D569890-B154-475A-AC16-E6931AE8C3A5}"/>
            </a:ext>
          </a:extLst>
        </xdr:cNvPr>
        <xdr:cNvSpPr txBox="1"/>
      </xdr:nvSpPr>
      <xdr:spPr>
        <a:xfrm>
          <a:off x="1816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312" name="n_4aveValue【公営住宅】&#10;有形固定資産減価償却率">
          <a:extLst>
            <a:ext uri="{FF2B5EF4-FFF2-40B4-BE49-F238E27FC236}">
              <a16:creationId xmlns:a16="http://schemas.microsoft.com/office/drawing/2014/main" id="{56E2AC20-23BD-4D2B-962D-8CAE61C02DFB}"/>
            </a:ext>
          </a:extLst>
        </xdr:cNvPr>
        <xdr:cNvSpPr txBox="1"/>
      </xdr:nvSpPr>
      <xdr:spPr>
        <a:xfrm>
          <a:off x="927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54627</xdr:rowOff>
    </xdr:from>
    <xdr:ext cx="405111" cy="259045"/>
    <xdr:sp macro="" textlink="">
      <xdr:nvSpPr>
        <xdr:cNvPr id="313" name="n_1mainValue【公営住宅】&#10;有形固定資産減価償却率">
          <a:extLst>
            <a:ext uri="{FF2B5EF4-FFF2-40B4-BE49-F238E27FC236}">
              <a16:creationId xmlns:a16="http://schemas.microsoft.com/office/drawing/2014/main" id="{A5EEE641-118C-4D4C-8233-6DF27F88C5F2}"/>
            </a:ext>
          </a:extLst>
        </xdr:cNvPr>
        <xdr:cNvSpPr txBox="1"/>
      </xdr:nvSpPr>
      <xdr:spPr>
        <a:xfrm>
          <a:off x="3582044"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58438</xdr:rowOff>
    </xdr:from>
    <xdr:ext cx="405111" cy="259045"/>
    <xdr:sp macro="" textlink="">
      <xdr:nvSpPr>
        <xdr:cNvPr id="314" name="n_2mainValue【公営住宅】&#10;有形固定資産減価償却率">
          <a:extLst>
            <a:ext uri="{FF2B5EF4-FFF2-40B4-BE49-F238E27FC236}">
              <a16:creationId xmlns:a16="http://schemas.microsoft.com/office/drawing/2014/main" id="{E22E35B9-750E-444E-93D6-BBB5FA84F375}"/>
            </a:ext>
          </a:extLst>
        </xdr:cNvPr>
        <xdr:cNvSpPr txBox="1"/>
      </xdr:nvSpPr>
      <xdr:spPr>
        <a:xfrm>
          <a:off x="2705744" y="1343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83838</xdr:rowOff>
    </xdr:from>
    <xdr:ext cx="405111" cy="259045"/>
    <xdr:sp macro="" textlink="">
      <xdr:nvSpPr>
        <xdr:cNvPr id="315" name="n_3mainValue【公営住宅】&#10;有形固定資産減価償却率">
          <a:extLst>
            <a:ext uri="{FF2B5EF4-FFF2-40B4-BE49-F238E27FC236}">
              <a16:creationId xmlns:a16="http://schemas.microsoft.com/office/drawing/2014/main" id="{8B48F8C8-4E1C-4F86-A9B4-7E160712B33D}"/>
            </a:ext>
          </a:extLst>
        </xdr:cNvPr>
        <xdr:cNvSpPr txBox="1"/>
      </xdr:nvSpPr>
      <xdr:spPr>
        <a:xfrm>
          <a:off x="1816744" y="1345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62247</xdr:rowOff>
    </xdr:from>
    <xdr:ext cx="405111" cy="259045"/>
    <xdr:sp macro="" textlink="">
      <xdr:nvSpPr>
        <xdr:cNvPr id="316" name="n_4mainValue【公営住宅】&#10;有形固定資産減価償却率">
          <a:extLst>
            <a:ext uri="{FF2B5EF4-FFF2-40B4-BE49-F238E27FC236}">
              <a16:creationId xmlns:a16="http://schemas.microsoft.com/office/drawing/2014/main" id="{E3CC09A2-AB4F-4EE5-91BC-03B323C3CC4F}"/>
            </a:ext>
          </a:extLst>
        </xdr:cNvPr>
        <xdr:cNvSpPr txBox="1"/>
      </xdr:nvSpPr>
      <xdr:spPr>
        <a:xfrm>
          <a:off x="927744" y="1343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2B83FF62-7EC4-43FC-A01E-16ACC916C68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E5837B8A-1423-4D87-85B4-0E7B1A2006A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AD457D30-25C1-47C6-879B-1F7F66082AC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6EEAEE5-66A6-4C62-A76E-9D41882B5D4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AD38F32B-D0BE-41EC-A045-26FEC9826EF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8ED1BAA4-C6C4-46F9-B313-C0FD03C2E31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80255115-516D-4289-95DC-D3AA56EC4CF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5BBDF4AA-E06A-4321-A342-B5311E6D39B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D086D9A1-5719-4B7B-A70F-063A94C188A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FC12E749-4DD0-4623-A6CB-59E13E356CF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98E8E0A5-5637-476B-92DB-2493AA24852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413FBA88-3F15-44CA-A2C1-0BA2CDBA7D8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9D311868-BE10-4C2B-AFCE-0F47E0C575F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905D0091-0DA4-4A19-901B-D2600EB00C12}"/>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7C1C6F70-7CEC-44E0-B615-AD589D5B822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8BBECF3F-857F-42F6-8146-68137F2B309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75A38408-15C3-415B-9A0C-90DBD884E06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D6B3360F-44AE-4127-9FE6-F98004D63714}"/>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CE50AAC2-4612-4150-9BFC-2A7A628748C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1E3BF9B3-FCD5-4892-9632-F988A225045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461D1F0E-674E-4B71-A0DC-49B9BA6D7B7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9DEBF885-4AF1-48C1-BBD1-3695517E988F}"/>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EC7EBA8A-B6EF-40A2-94E4-E8788728EDD1}"/>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ADDB8E6F-057D-4EB5-8049-7890F2F1EFBF}"/>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B55D04A7-3B26-4B32-8C9C-44E0AB7D2F9D}"/>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6ED2A260-0A9D-484A-A645-A16C4948AF13}"/>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717A985F-D2FC-49B6-B117-CF4A1DF1E0B9}"/>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B62C3E85-7039-4BA2-9225-3BCF0C0F8C87}"/>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CD8034A6-0E85-4415-A339-05DF9906F599}"/>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CC3AA427-1C9E-4F33-BBD5-CBCD50D2C153}"/>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325EABF4-7519-426F-A4E0-13E43B781514}"/>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984C790D-62B1-4493-A14D-D87929AE6E55}"/>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EAF07A0A-0AE2-470B-ADD4-88D28A50827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8A7DD4A-6785-4F27-8946-4D6A6AF8CAE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7E752F3-7B43-4136-9628-25096D1E37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E501D8E-DD3C-462F-9402-18127AA8600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EAFD11F-FE1A-43DC-B142-65CE8CC61C9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102377</xdr:rowOff>
    </xdr:from>
    <xdr:to>
      <xdr:col>55</xdr:col>
      <xdr:colOff>50800</xdr:colOff>
      <xdr:row>85</xdr:row>
      <xdr:rowOff>32527</xdr:rowOff>
    </xdr:to>
    <xdr:sp macro="" textlink="">
      <xdr:nvSpPr>
        <xdr:cNvPr id="354" name="楕円 353">
          <a:extLst>
            <a:ext uri="{FF2B5EF4-FFF2-40B4-BE49-F238E27FC236}">
              <a16:creationId xmlns:a16="http://schemas.microsoft.com/office/drawing/2014/main" id="{0D17879C-3D3B-47AA-BBBF-E6E063CD2909}"/>
            </a:ext>
          </a:extLst>
        </xdr:cNvPr>
        <xdr:cNvSpPr/>
      </xdr:nvSpPr>
      <xdr:spPr>
        <a:xfrm>
          <a:off x="10426700" y="145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125254</xdr:rowOff>
    </xdr:from>
    <xdr:ext cx="469744" cy="259045"/>
    <xdr:sp macro="" textlink="">
      <xdr:nvSpPr>
        <xdr:cNvPr id="355" name="【公営住宅】&#10;一人当たり面積該当値テキスト">
          <a:extLst>
            <a:ext uri="{FF2B5EF4-FFF2-40B4-BE49-F238E27FC236}">
              <a16:creationId xmlns:a16="http://schemas.microsoft.com/office/drawing/2014/main" id="{88D2A73C-276E-4D19-B63E-B9616EA6F896}"/>
            </a:ext>
          </a:extLst>
        </xdr:cNvPr>
        <xdr:cNvSpPr txBox="1"/>
      </xdr:nvSpPr>
      <xdr:spPr>
        <a:xfrm>
          <a:off x="10515600" y="1435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115728</xdr:rowOff>
    </xdr:from>
    <xdr:to>
      <xdr:col>50</xdr:col>
      <xdr:colOff>165100</xdr:colOff>
      <xdr:row>85</xdr:row>
      <xdr:rowOff>45878</xdr:rowOff>
    </xdr:to>
    <xdr:sp macro="" textlink="">
      <xdr:nvSpPr>
        <xdr:cNvPr id="356" name="楕円 355">
          <a:extLst>
            <a:ext uri="{FF2B5EF4-FFF2-40B4-BE49-F238E27FC236}">
              <a16:creationId xmlns:a16="http://schemas.microsoft.com/office/drawing/2014/main" id="{3FF76D3D-4C2C-4DBE-A674-74EA5E119903}"/>
            </a:ext>
          </a:extLst>
        </xdr:cNvPr>
        <xdr:cNvSpPr/>
      </xdr:nvSpPr>
      <xdr:spPr>
        <a:xfrm>
          <a:off x="9588500" y="145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153177</xdr:rowOff>
    </xdr:from>
    <xdr:to>
      <xdr:col>55</xdr:col>
      <xdr:colOff>0</xdr:colOff>
      <xdr:row>84</xdr:row>
      <xdr:rowOff>166528</xdr:rowOff>
    </xdr:to>
    <xdr:cxnSp macro="">
      <xdr:nvCxnSpPr>
        <xdr:cNvPr id="357" name="直線コネクタ 356">
          <a:extLst>
            <a:ext uri="{FF2B5EF4-FFF2-40B4-BE49-F238E27FC236}">
              <a16:creationId xmlns:a16="http://schemas.microsoft.com/office/drawing/2014/main" id="{CF3F34DE-831D-4211-91EB-7B6E4F7D7738}"/>
            </a:ext>
          </a:extLst>
        </xdr:cNvPr>
        <xdr:cNvCxnSpPr/>
      </xdr:nvCxnSpPr>
      <xdr:spPr>
        <a:xfrm flipV="1">
          <a:off x="9639300" y="14554977"/>
          <a:ext cx="8382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123134</xdr:rowOff>
    </xdr:from>
    <xdr:to>
      <xdr:col>46</xdr:col>
      <xdr:colOff>38100</xdr:colOff>
      <xdr:row>85</xdr:row>
      <xdr:rowOff>53284</xdr:rowOff>
    </xdr:to>
    <xdr:sp macro="" textlink="">
      <xdr:nvSpPr>
        <xdr:cNvPr id="358" name="楕円 357">
          <a:extLst>
            <a:ext uri="{FF2B5EF4-FFF2-40B4-BE49-F238E27FC236}">
              <a16:creationId xmlns:a16="http://schemas.microsoft.com/office/drawing/2014/main" id="{127DDE7C-2596-49C1-96E2-2DB50361DB90}"/>
            </a:ext>
          </a:extLst>
        </xdr:cNvPr>
        <xdr:cNvSpPr/>
      </xdr:nvSpPr>
      <xdr:spPr>
        <a:xfrm>
          <a:off x="8699500" y="1452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166528</xdr:rowOff>
    </xdr:from>
    <xdr:to>
      <xdr:col>50</xdr:col>
      <xdr:colOff>114300</xdr:colOff>
      <xdr:row>85</xdr:row>
      <xdr:rowOff>2484</xdr:rowOff>
    </xdr:to>
    <xdr:cxnSp macro="">
      <xdr:nvCxnSpPr>
        <xdr:cNvPr id="359" name="直線コネクタ 358">
          <a:extLst>
            <a:ext uri="{FF2B5EF4-FFF2-40B4-BE49-F238E27FC236}">
              <a16:creationId xmlns:a16="http://schemas.microsoft.com/office/drawing/2014/main" id="{9DC6A797-E129-426C-89CB-9DD15612AE80}"/>
            </a:ext>
          </a:extLst>
        </xdr:cNvPr>
        <xdr:cNvCxnSpPr/>
      </xdr:nvCxnSpPr>
      <xdr:spPr>
        <a:xfrm flipV="1">
          <a:off x="8750300" y="14568328"/>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13360</xdr:rowOff>
    </xdr:from>
    <xdr:to>
      <xdr:col>41</xdr:col>
      <xdr:colOff>101600</xdr:colOff>
      <xdr:row>85</xdr:row>
      <xdr:rowOff>114960</xdr:rowOff>
    </xdr:to>
    <xdr:sp macro="" textlink="">
      <xdr:nvSpPr>
        <xdr:cNvPr id="360" name="楕円 359">
          <a:extLst>
            <a:ext uri="{FF2B5EF4-FFF2-40B4-BE49-F238E27FC236}">
              <a16:creationId xmlns:a16="http://schemas.microsoft.com/office/drawing/2014/main" id="{A1B69C03-0B46-40B8-AF8B-3F306CD32B13}"/>
            </a:ext>
          </a:extLst>
        </xdr:cNvPr>
        <xdr:cNvSpPr/>
      </xdr:nvSpPr>
      <xdr:spPr>
        <a:xfrm>
          <a:off x="7810500" y="145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2484</xdr:rowOff>
    </xdr:from>
    <xdr:to>
      <xdr:col>45</xdr:col>
      <xdr:colOff>177800</xdr:colOff>
      <xdr:row>85</xdr:row>
      <xdr:rowOff>64160</xdr:rowOff>
    </xdr:to>
    <xdr:cxnSp macro="">
      <xdr:nvCxnSpPr>
        <xdr:cNvPr id="361" name="直線コネクタ 360">
          <a:extLst>
            <a:ext uri="{FF2B5EF4-FFF2-40B4-BE49-F238E27FC236}">
              <a16:creationId xmlns:a16="http://schemas.microsoft.com/office/drawing/2014/main" id="{9CE1D469-1FD3-4763-8F80-67374E345E9D}"/>
            </a:ext>
          </a:extLst>
        </xdr:cNvPr>
        <xdr:cNvCxnSpPr/>
      </xdr:nvCxnSpPr>
      <xdr:spPr>
        <a:xfrm flipV="1">
          <a:off x="7861300" y="14575734"/>
          <a:ext cx="889000" cy="6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16286</xdr:rowOff>
    </xdr:from>
    <xdr:to>
      <xdr:col>36</xdr:col>
      <xdr:colOff>165100</xdr:colOff>
      <xdr:row>85</xdr:row>
      <xdr:rowOff>117886</xdr:rowOff>
    </xdr:to>
    <xdr:sp macro="" textlink="">
      <xdr:nvSpPr>
        <xdr:cNvPr id="362" name="楕円 361">
          <a:extLst>
            <a:ext uri="{FF2B5EF4-FFF2-40B4-BE49-F238E27FC236}">
              <a16:creationId xmlns:a16="http://schemas.microsoft.com/office/drawing/2014/main" id="{AF7D42F4-3BA2-452F-946C-339C01791C86}"/>
            </a:ext>
          </a:extLst>
        </xdr:cNvPr>
        <xdr:cNvSpPr/>
      </xdr:nvSpPr>
      <xdr:spPr>
        <a:xfrm>
          <a:off x="6921500" y="145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64160</xdr:rowOff>
    </xdr:from>
    <xdr:to>
      <xdr:col>41</xdr:col>
      <xdr:colOff>50800</xdr:colOff>
      <xdr:row>85</xdr:row>
      <xdr:rowOff>67086</xdr:rowOff>
    </xdr:to>
    <xdr:cxnSp macro="">
      <xdr:nvCxnSpPr>
        <xdr:cNvPr id="363" name="直線コネクタ 362">
          <a:extLst>
            <a:ext uri="{FF2B5EF4-FFF2-40B4-BE49-F238E27FC236}">
              <a16:creationId xmlns:a16="http://schemas.microsoft.com/office/drawing/2014/main" id="{5A86D86C-F469-4843-BDC4-2F6F61D184EB}"/>
            </a:ext>
          </a:extLst>
        </xdr:cNvPr>
        <xdr:cNvCxnSpPr/>
      </xdr:nvCxnSpPr>
      <xdr:spPr>
        <a:xfrm flipV="1">
          <a:off x="6972300" y="14637410"/>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C3C7DF6B-CEE4-4218-8DC3-96E7526BBCB7}"/>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id="{F83B5299-F2F1-41CD-8648-8014FC104FCF}"/>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E4FC3E30-1FC2-446A-B76F-973C069B78B1}"/>
            </a:ext>
          </a:extLst>
        </xdr:cNvPr>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2577BB6C-2952-46B6-BD2F-BE1D8B0628B2}"/>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62405</xdr:rowOff>
    </xdr:from>
    <xdr:ext cx="469744" cy="259045"/>
    <xdr:sp macro="" textlink="">
      <xdr:nvSpPr>
        <xdr:cNvPr id="368" name="n_1mainValue【公営住宅】&#10;一人当たり面積">
          <a:extLst>
            <a:ext uri="{FF2B5EF4-FFF2-40B4-BE49-F238E27FC236}">
              <a16:creationId xmlns:a16="http://schemas.microsoft.com/office/drawing/2014/main" id="{33B68E1E-A7B2-4D77-8F6B-29750303023F}"/>
            </a:ext>
          </a:extLst>
        </xdr:cNvPr>
        <xdr:cNvSpPr txBox="1"/>
      </xdr:nvSpPr>
      <xdr:spPr>
        <a:xfrm>
          <a:off x="9391727" y="142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69811</xdr:rowOff>
    </xdr:from>
    <xdr:ext cx="469744" cy="259045"/>
    <xdr:sp macro="" textlink="">
      <xdr:nvSpPr>
        <xdr:cNvPr id="369" name="n_2mainValue【公営住宅】&#10;一人当たり面積">
          <a:extLst>
            <a:ext uri="{FF2B5EF4-FFF2-40B4-BE49-F238E27FC236}">
              <a16:creationId xmlns:a16="http://schemas.microsoft.com/office/drawing/2014/main" id="{65B73113-4EAA-4CAB-8126-F7320E19D64B}"/>
            </a:ext>
          </a:extLst>
        </xdr:cNvPr>
        <xdr:cNvSpPr txBox="1"/>
      </xdr:nvSpPr>
      <xdr:spPr>
        <a:xfrm>
          <a:off x="8515427" y="1430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106087</xdr:rowOff>
    </xdr:from>
    <xdr:ext cx="469744" cy="259045"/>
    <xdr:sp macro="" textlink="">
      <xdr:nvSpPr>
        <xdr:cNvPr id="370" name="n_3mainValue【公営住宅】&#10;一人当たり面積">
          <a:extLst>
            <a:ext uri="{FF2B5EF4-FFF2-40B4-BE49-F238E27FC236}">
              <a16:creationId xmlns:a16="http://schemas.microsoft.com/office/drawing/2014/main" id="{D86C59A5-E22C-4BF4-B688-2F281D550B3D}"/>
            </a:ext>
          </a:extLst>
        </xdr:cNvPr>
        <xdr:cNvSpPr txBox="1"/>
      </xdr:nvSpPr>
      <xdr:spPr>
        <a:xfrm>
          <a:off x="7626427" y="1467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109013</xdr:rowOff>
    </xdr:from>
    <xdr:ext cx="469744" cy="259045"/>
    <xdr:sp macro="" textlink="">
      <xdr:nvSpPr>
        <xdr:cNvPr id="371" name="n_4mainValue【公営住宅】&#10;一人当たり面積">
          <a:extLst>
            <a:ext uri="{FF2B5EF4-FFF2-40B4-BE49-F238E27FC236}">
              <a16:creationId xmlns:a16="http://schemas.microsoft.com/office/drawing/2014/main" id="{E63D2A4D-46DA-4BAA-A865-584787027A5B}"/>
            </a:ext>
          </a:extLst>
        </xdr:cNvPr>
        <xdr:cNvSpPr txBox="1"/>
      </xdr:nvSpPr>
      <xdr:spPr>
        <a:xfrm>
          <a:off x="6737427" y="1468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C568F0BC-B68A-4F21-963F-4B00CD9B6E1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8157A27-5416-4CFC-BAB4-8DF758D670A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30D4F2AE-9CF4-49A8-BE4E-77D666C831C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7B8A94D3-27EE-46B5-A101-EA102FCA7A3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EA32A0D5-04BB-482D-B148-AC687C281A3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499E5916-A653-4F80-AB5F-66046138656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1CF7C8E5-E796-40E4-95BE-0A134D4EFC4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492082DA-76D5-4EE1-9B75-9C59BF706AC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81C7BC84-744F-4DBD-A0B1-FB938BCBD4E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3DAF5722-6EBB-43E9-8306-50C6E2DCE02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1A10B5DA-33FD-4247-BEDF-CD740107DA4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9C57CD9F-8AAB-4D3D-AA3D-51415B5B9C9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776EDFD9-ECEB-4BC8-96BD-768487B62DB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750543DE-8A9A-49FA-A10F-3C237D4D405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F2F969A0-0981-4774-A9A9-2BE0514C5AA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BBFF727F-1DFC-4987-8D8A-A0B9E7AC35A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6B1E538D-0364-44C5-B946-7F11008C65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B423EC03-B553-4BAB-BD03-CC2C778E7F2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55C8620F-A593-4928-8757-42E2B0ACD87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712789C7-57B7-4DDD-AA93-E344BF3E71A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33274117-E236-4742-983E-B96F62C9851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C8D5E5B0-8F90-4E23-9D65-247D9E86F7E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34C0A2A1-F9F3-4FA0-AE61-CD978C2A7F5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FD90E728-7E41-4E2D-A2B3-73949AC4D9E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a:extLst>
            <a:ext uri="{FF2B5EF4-FFF2-40B4-BE49-F238E27FC236}">
              <a16:creationId xmlns:a16="http://schemas.microsoft.com/office/drawing/2014/main" id="{6503C093-60EA-49FC-8DB6-3F780D7774C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a:extLst>
            <a:ext uri="{FF2B5EF4-FFF2-40B4-BE49-F238E27FC236}">
              <a16:creationId xmlns:a16="http://schemas.microsoft.com/office/drawing/2014/main" id="{AC8165B8-0358-4683-A4AE-D1D617D89E0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a:extLst>
            <a:ext uri="{FF2B5EF4-FFF2-40B4-BE49-F238E27FC236}">
              <a16:creationId xmlns:a16="http://schemas.microsoft.com/office/drawing/2014/main" id="{70641BE2-4B42-4659-9212-240D84BF514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a:extLst>
            <a:ext uri="{FF2B5EF4-FFF2-40B4-BE49-F238E27FC236}">
              <a16:creationId xmlns:a16="http://schemas.microsoft.com/office/drawing/2014/main" id="{D79431A5-2EC8-451D-B003-ACD39714375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a:extLst>
            <a:ext uri="{FF2B5EF4-FFF2-40B4-BE49-F238E27FC236}">
              <a16:creationId xmlns:a16="http://schemas.microsoft.com/office/drawing/2014/main" id="{1F891724-5284-45E1-A5CC-459A0B6BFAF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a:extLst>
            <a:ext uri="{FF2B5EF4-FFF2-40B4-BE49-F238E27FC236}">
              <a16:creationId xmlns:a16="http://schemas.microsoft.com/office/drawing/2014/main" id="{CDF2EAA1-42B5-4AAE-BFB7-98F260D6BB6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a:extLst>
            <a:ext uri="{FF2B5EF4-FFF2-40B4-BE49-F238E27FC236}">
              <a16:creationId xmlns:a16="http://schemas.microsoft.com/office/drawing/2014/main" id="{B85A0EDC-60F0-49C5-8CBF-35D34B3D85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a:extLst>
            <a:ext uri="{FF2B5EF4-FFF2-40B4-BE49-F238E27FC236}">
              <a16:creationId xmlns:a16="http://schemas.microsoft.com/office/drawing/2014/main" id="{40396E64-C073-466D-B588-F31B734714C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F8446E8F-0E61-4684-8FA0-2BFE02D4FA1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7F7CA351-ACD7-447B-A294-28DB59E93B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C2DF4D59-36AB-447D-9B80-82BC114FA2B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984D60A0-6708-46FB-9B25-006583BBA5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74B278BE-EE4E-4382-AA13-80DD9E4BA8B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DDFEE03B-08A0-435D-83B7-D38FFD40FD9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EF625518-AFDA-48E5-B05B-29DCCA466D6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9DAA4741-5B93-4B0B-BDB9-9F31A78A57D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826201FB-A5BC-4991-A58B-B7706699FB7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DCFE9F38-DC7B-433B-B3C5-200C3179A8E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095563BD-1E7A-4086-8F99-E5807AD9F88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5" name="直線コネクタ 414">
          <a:extLst>
            <a:ext uri="{FF2B5EF4-FFF2-40B4-BE49-F238E27FC236}">
              <a16:creationId xmlns:a16="http://schemas.microsoft.com/office/drawing/2014/main" id="{98076DAF-1AC3-403F-B5A0-9114D92487B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6" name="テキスト ボックス 415">
          <a:extLst>
            <a:ext uri="{FF2B5EF4-FFF2-40B4-BE49-F238E27FC236}">
              <a16:creationId xmlns:a16="http://schemas.microsoft.com/office/drawing/2014/main" id="{0E2E5EB5-89B6-42EB-A9D8-5ABE11D4E3F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7" name="直線コネクタ 416">
          <a:extLst>
            <a:ext uri="{FF2B5EF4-FFF2-40B4-BE49-F238E27FC236}">
              <a16:creationId xmlns:a16="http://schemas.microsoft.com/office/drawing/2014/main" id="{FC514A86-D219-4A04-A5AA-334AC6769F9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8" name="テキスト ボックス 417">
          <a:extLst>
            <a:ext uri="{FF2B5EF4-FFF2-40B4-BE49-F238E27FC236}">
              <a16:creationId xmlns:a16="http://schemas.microsoft.com/office/drawing/2014/main" id="{C8B6391E-9095-4824-BBF3-6A22F60D000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9" name="直線コネクタ 418">
          <a:extLst>
            <a:ext uri="{FF2B5EF4-FFF2-40B4-BE49-F238E27FC236}">
              <a16:creationId xmlns:a16="http://schemas.microsoft.com/office/drawing/2014/main" id="{E2F9E729-9C5E-4309-BBC8-1E1DD0019DA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0" name="テキスト ボックス 419">
          <a:extLst>
            <a:ext uri="{FF2B5EF4-FFF2-40B4-BE49-F238E27FC236}">
              <a16:creationId xmlns:a16="http://schemas.microsoft.com/office/drawing/2014/main" id="{853391EB-CD1C-4B7B-B03C-151BC83BE6D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1" name="直線コネクタ 420">
          <a:extLst>
            <a:ext uri="{FF2B5EF4-FFF2-40B4-BE49-F238E27FC236}">
              <a16:creationId xmlns:a16="http://schemas.microsoft.com/office/drawing/2014/main" id="{6B9B8F68-8CD3-4FCF-9C65-F8B941A5B5B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2" name="テキスト ボックス 421">
          <a:extLst>
            <a:ext uri="{FF2B5EF4-FFF2-40B4-BE49-F238E27FC236}">
              <a16:creationId xmlns:a16="http://schemas.microsoft.com/office/drawing/2014/main" id="{4B8B39BA-E4E7-4452-ADEB-8F8A2A9B7CF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3" name="直線コネクタ 422">
          <a:extLst>
            <a:ext uri="{FF2B5EF4-FFF2-40B4-BE49-F238E27FC236}">
              <a16:creationId xmlns:a16="http://schemas.microsoft.com/office/drawing/2014/main" id="{ACBD7F36-70AB-4C08-BE58-51EEE227AD0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4" name="テキスト ボックス 423">
          <a:extLst>
            <a:ext uri="{FF2B5EF4-FFF2-40B4-BE49-F238E27FC236}">
              <a16:creationId xmlns:a16="http://schemas.microsoft.com/office/drawing/2014/main" id="{39CBC468-C41C-4306-B37E-AA17EDB0334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5" name="直線コネクタ 424">
          <a:extLst>
            <a:ext uri="{FF2B5EF4-FFF2-40B4-BE49-F238E27FC236}">
              <a16:creationId xmlns:a16="http://schemas.microsoft.com/office/drawing/2014/main" id="{3AD3DFFB-F592-4470-9681-63567938EFD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6" name="テキスト ボックス 425">
          <a:extLst>
            <a:ext uri="{FF2B5EF4-FFF2-40B4-BE49-F238E27FC236}">
              <a16:creationId xmlns:a16="http://schemas.microsoft.com/office/drawing/2014/main" id="{3A037E0A-5AAE-4A00-85B8-074DE0C5161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D9F19C9D-69DA-4BEF-B4F9-C6AD6AAB90B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id="{EB6D24D1-AFD2-4612-A00D-503186EF876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429" name="直線コネクタ 428">
          <a:extLst>
            <a:ext uri="{FF2B5EF4-FFF2-40B4-BE49-F238E27FC236}">
              <a16:creationId xmlns:a16="http://schemas.microsoft.com/office/drawing/2014/main" id="{6810CF21-79DF-434E-B616-7956A3CC8C9E}"/>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0" name="【学校施設】&#10;有形固定資産減価償却率最小値テキスト">
          <a:extLst>
            <a:ext uri="{FF2B5EF4-FFF2-40B4-BE49-F238E27FC236}">
              <a16:creationId xmlns:a16="http://schemas.microsoft.com/office/drawing/2014/main" id="{A0818913-FA9B-402F-8E30-BE738D05D96F}"/>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1" name="直線コネクタ 430">
          <a:extLst>
            <a:ext uri="{FF2B5EF4-FFF2-40B4-BE49-F238E27FC236}">
              <a16:creationId xmlns:a16="http://schemas.microsoft.com/office/drawing/2014/main" id="{44083CDC-8F82-4615-AE45-AA86D76983E1}"/>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432" name="【学校施設】&#10;有形固定資産減価償却率最大値テキスト">
          <a:extLst>
            <a:ext uri="{FF2B5EF4-FFF2-40B4-BE49-F238E27FC236}">
              <a16:creationId xmlns:a16="http://schemas.microsoft.com/office/drawing/2014/main" id="{E5BA15F6-E926-4AB5-94F0-11BB4192E372}"/>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433" name="直線コネクタ 432">
          <a:extLst>
            <a:ext uri="{FF2B5EF4-FFF2-40B4-BE49-F238E27FC236}">
              <a16:creationId xmlns:a16="http://schemas.microsoft.com/office/drawing/2014/main" id="{B2F7F964-0EB7-47DD-AD44-5389B20F42E5}"/>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434" name="【学校施設】&#10;有形固定資産減価償却率平均値テキスト">
          <a:extLst>
            <a:ext uri="{FF2B5EF4-FFF2-40B4-BE49-F238E27FC236}">
              <a16:creationId xmlns:a16="http://schemas.microsoft.com/office/drawing/2014/main" id="{ABE3E4E0-08CF-400C-AB9A-726C4AD9CAAD}"/>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435" name="フローチャート: 判断 434">
          <a:extLst>
            <a:ext uri="{FF2B5EF4-FFF2-40B4-BE49-F238E27FC236}">
              <a16:creationId xmlns:a16="http://schemas.microsoft.com/office/drawing/2014/main" id="{4387CB74-F9CF-48C6-A453-20E9522ADF70}"/>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436" name="フローチャート: 判断 435">
          <a:extLst>
            <a:ext uri="{FF2B5EF4-FFF2-40B4-BE49-F238E27FC236}">
              <a16:creationId xmlns:a16="http://schemas.microsoft.com/office/drawing/2014/main" id="{13999385-8BDD-465E-950C-F904159F09AF}"/>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437" name="フローチャート: 判断 436">
          <a:extLst>
            <a:ext uri="{FF2B5EF4-FFF2-40B4-BE49-F238E27FC236}">
              <a16:creationId xmlns:a16="http://schemas.microsoft.com/office/drawing/2014/main" id="{923A885E-0CE8-4CF6-9661-AF73CE89D0CC}"/>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38" name="フローチャート: 判断 437">
          <a:extLst>
            <a:ext uri="{FF2B5EF4-FFF2-40B4-BE49-F238E27FC236}">
              <a16:creationId xmlns:a16="http://schemas.microsoft.com/office/drawing/2014/main" id="{B6606BBA-9611-440D-8416-4465FA2A8F78}"/>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439" name="フローチャート: 判断 438">
          <a:extLst>
            <a:ext uri="{FF2B5EF4-FFF2-40B4-BE49-F238E27FC236}">
              <a16:creationId xmlns:a16="http://schemas.microsoft.com/office/drawing/2014/main" id="{E1C3E803-A65A-4C32-BC08-6C858BEF59DA}"/>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28186CBB-AD00-47CD-A903-0011D7E9C38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FB66F0B9-F60C-47FE-92B4-55EB1D0B4FB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B4532C67-7F7A-4FAD-8106-4278B0C5376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423E5E0F-86BE-4D7E-A63A-40069CB91DE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F44FDBDD-0239-430F-B7A9-4DFF54487BD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34109</xdr:rowOff>
    </xdr:from>
    <xdr:to>
      <xdr:col>85</xdr:col>
      <xdr:colOff>177800</xdr:colOff>
      <xdr:row>61</xdr:row>
      <xdr:rowOff>135709</xdr:rowOff>
    </xdr:to>
    <xdr:sp macro="" textlink="">
      <xdr:nvSpPr>
        <xdr:cNvPr id="445" name="楕円 444">
          <a:extLst>
            <a:ext uri="{FF2B5EF4-FFF2-40B4-BE49-F238E27FC236}">
              <a16:creationId xmlns:a16="http://schemas.microsoft.com/office/drawing/2014/main" id="{98D59C93-8C02-4157-96E2-C41376AC739E}"/>
            </a:ext>
          </a:extLst>
        </xdr:cNvPr>
        <xdr:cNvSpPr/>
      </xdr:nvSpPr>
      <xdr:spPr>
        <a:xfrm>
          <a:off x="162687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12536</xdr:rowOff>
    </xdr:from>
    <xdr:ext cx="405111" cy="259045"/>
    <xdr:sp macro="" textlink="">
      <xdr:nvSpPr>
        <xdr:cNvPr id="446" name="【学校施設】&#10;有形固定資産減価償却率該当値テキスト">
          <a:extLst>
            <a:ext uri="{FF2B5EF4-FFF2-40B4-BE49-F238E27FC236}">
              <a16:creationId xmlns:a16="http://schemas.microsoft.com/office/drawing/2014/main" id="{47DAFB25-A496-4BF1-92D2-E4844A4E5087}"/>
            </a:ext>
          </a:extLst>
        </xdr:cNvPr>
        <xdr:cNvSpPr txBox="1"/>
      </xdr:nvSpPr>
      <xdr:spPr>
        <a:xfrm>
          <a:off x="16357600"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168003</xdr:rowOff>
    </xdr:from>
    <xdr:to>
      <xdr:col>81</xdr:col>
      <xdr:colOff>101600</xdr:colOff>
      <xdr:row>61</xdr:row>
      <xdr:rowOff>98153</xdr:rowOff>
    </xdr:to>
    <xdr:sp macro="" textlink="">
      <xdr:nvSpPr>
        <xdr:cNvPr id="447" name="楕円 446">
          <a:extLst>
            <a:ext uri="{FF2B5EF4-FFF2-40B4-BE49-F238E27FC236}">
              <a16:creationId xmlns:a16="http://schemas.microsoft.com/office/drawing/2014/main" id="{01646677-9114-4F83-BBE3-5D48D7328B75}"/>
            </a:ext>
          </a:extLst>
        </xdr:cNvPr>
        <xdr:cNvSpPr/>
      </xdr:nvSpPr>
      <xdr:spPr>
        <a:xfrm>
          <a:off x="15430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47353</xdr:rowOff>
    </xdr:from>
    <xdr:to>
      <xdr:col>85</xdr:col>
      <xdr:colOff>127000</xdr:colOff>
      <xdr:row>61</xdr:row>
      <xdr:rowOff>84909</xdr:rowOff>
    </xdr:to>
    <xdr:cxnSp macro="">
      <xdr:nvCxnSpPr>
        <xdr:cNvPr id="448" name="直線コネクタ 447">
          <a:extLst>
            <a:ext uri="{FF2B5EF4-FFF2-40B4-BE49-F238E27FC236}">
              <a16:creationId xmlns:a16="http://schemas.microsoft.com/office/drawing/2014/main" id="{705D6DF3-9EE8-478C-920E-F01F33EE4241}"/>
            </a:ext>
          </a:extLst>
        </xdr:cNvPr>
        <xdr:cNvCxnSpPr/>
      </xdr:nvCxnSpPr>
      <xdr:spPr>
        <a:xfrm>
          <a:off x="15481300" y="1050580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130447</xdr:rowOff>
    </xdr:from>
    <xdr:to>
      <xdr:col>76</xdr:col>
      <xdr:colOff>165100</xdr:colOff>
      <xdr:row>61</xdr:row>
      <xdr:rowOff>60597</xdr:rowOff>
    </xdr:to>
    <xdr:sp macro="" textlink="">
      <xdr:nvSpPr>
        <xdr:cNvPr id="449" name="楕円 448">
          <a:extLst>
            <a:ext uri="{FF2B5EF4-FFF2-40B4-BE49-F238E27FC236}">
              <a16:creationId xmlns:a16="http://schemas.microsoft.com/office/drawing/2014/main" id="{A4FE6548-ECB4-4AFD-B9DC-573909500F8E}"/>
            </a:ext>
          </a:extLst>
        </xdr:cNvPr>
        <xdr:cNvSpPr/>
      </xdr:nvSpPr>
      <xdr:spPr>
        <a:xfrm>
          <a:off x="14541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9797</xdr:rowOff>
    </xdr:from>
    <xdr:to>
      <xdr:col>81</xdr:col>
      <xdr:colOff>50800</xdr:colOff>
      <xdr:row>61</xdr:row>
      <xdr:rowOff>47353</xdr:rowOff>
    </xdr:to>
    <xdr:cxnSp macro="">
      <xdr:nvCxnSpPr>
        <xdr:cNvPr id="450" name="直線コネクタ 449">
          <a:extLst>
            <a:ext uri="{FF2B5EF4-FFF2-40B4-BE49-F238E27FC236}">
              <a16:creationId xmlns:a16="http://schemas.microsoft.com/office/drawing/2014/main" id="{2D012231-04B1-40C3-B327-927C9227A9D5}"/>
            </a:ext>
          </a:extLst>
        </xdr:cNvPr>
        <xdr:cNvCxnSpPr/>
      </xdr:nvCxnSpPr>
      <xdr:spPr>
        <a:xfrm>
          <a:off x="14592300" y="1046824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122283</xdr:rowOff>
    </xdr:from>
    <xdr:to>
      <xdr:col>72</xdr:col>
      <xdr:colOff>38100</xdr:colOff>
      <xdr:row>61</xdr:row>
      <xdr:rowOff>52433</xdr:rowOff>
    </xdr:to>
    <xdr:sp macro="" textlink="">
      <xdr:nvSpPr>
        <xdr:cNvPr id="451" name="楕円 450">
          <a:extLst>
            <a:ext uri="{FF2B5EF4-FFF2-40B4-BE49-F238E27FC236}">
              <a16:creationId xmlns:a16="http://schemas.microsoft.com/office/drawing/2014/main" id="{512A8D75-57DD-43AB-8AFF-91289E6B7DAC}"/>
            </a:ext>
          </a:extLst>
        </xdr:cNvPr>
        <xdr:cNvSpPr/>
      </xdr:nvSpPr>
      <xdr:spPr>
        <a:xfrm>
          <a:off x="13652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1633</xdr:rowOff>
    </xdr:from>
    <xdr:to>
      <xdr:col>76</xdr:col>
      <xdr:colOff>114300</xdr:colOff>
      <xdr:row>61</xdr:row>
      <xdr:rowOff>9797</xdr:rowOff>
    </xdr:to>
    <xdr:cxnSp macro="">
      <xdr:nvCxnSpPr>
        <xdr:cNvPr id="452" name="直線コネクタ 451">
          <a:extLst>
            <a:ext uri="{FF2B5EF4-FFF2-40B4-BE49-F238E27FC236}">
              <a16:creationId xmlns:a16="http://schemas.microsoft.com/office/drawing/2014/main" id="{D880C133-728A-4E46-9A31-2FE4A4401C45}"/>
            </a:ext>
          </a:extLst>
        </xdr:cNvPr>
        <xdr:cNvCxnSpPr/>
      </xdr:nvCxnSpPr>
      <xdr:spPr>
        <a:xfrm>
          <a:off x="13703300" y="1046008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146776</xdr:rowOff>
    </xdr:from>
    <xdr:to>
      <xdr:col>67</xdr:col>
      <xdr:colOff>101600</xdr:colOff>
      <xdr:row>61</xdr:row>
      <xdr:rowOff>76926</xdr:rowOff>
    </xdr:to>
    <xdr:sp macro="" textlink="">
      <xdr:nvSpPr>
        <xdr:cNvPr id="453" name="楕円 452">
          <a:extLst>
            <a:ext uri="{FF2B5EF4-FFF2-40B4-BE49-F238E27FC236}">
              <a16:creationId xmlns:a16="http://schemas.microsoft.com/office/drawing/2014/main" id="{A58DA3FE-93E1-489F-8B57-6CA68BA1FF8E}"/>
            </a:ext>
          </a:extLst>
        </xdr:cNvPr>
        <xdr:cNvSpPr/>
      </xdr:nvSpPr>
      <xdr:spPr>
        <a:xfrm>
          <a:off x="12763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1633</xdr:rowOff>
    </xdr:from>
    <xdr:to>
      <xdr:col>71</xdr:col>
      <xdr:colOff>177800</xdr:colOff>
      <xdr:row>61</xdr:row>
      <xdr:rowOff>26126</xdr:rowOff>
    </xdr:to>
    <xdr:cxnSp macro="">
      <xdr:nvCxnSpPr>
        <xdr:cNvPr id="454" name="直線コネクタ 453">
          <a:extLst>
            <a:ext uri="{FF2B5EF4-FFF2-40B4-BE49-F238E27FC236}">
              <a16:creationId xmlns:a16="http://schemas.microsoft.com/office/drawing/2014/main" id="{C3A09CBE-A819-4A6C-955B-7056B732E83D}"/>
            </a:ext>
          </a:extLst>
        </xdr:cNvPr>
        <xdr:cNvCxnSpPr/>
      </xdr:nvCxnSpPr>
      <xdr:spPr>
        <a:xfrm flipV="1">
          <a:off x="12814300" y="1046008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455" name="n_1aveValue【学校施設】&#10;有形固定資産減価償却率">
          <a:extLst>
            <a:ext uri="{FF2B5EF4-FFF2-40B4-BE49-F238E27FC236}">
              <a16:creationId xmlns:a16="http://schemas.microsoft.com/office/drawing/2014/main" id="{D77DBAB0-E889-4F0A-9505-06CA67007C6E}"/>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456" name="n_2aveValue【学校施設】&#10;有形固定資産減価償却率">
          <a:extLst>
            <a:ext uri="{FF2B5EF4-FFF2-40B4-BE49-F238E27FC236}">
              <a16:creationId xmlns:a16="http://schemas.microsoft.com/office/drawing/2014/main" id="{05F02C13-7BBA-440B-A4C0-5DD2693A9D71}"/>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457" name="n_3aveValue【学校施設】&#10;有形固定資産減価償却率">
          <a:extLst>
            <a:ext uri="{FF2B5EF4-FFF2-40B4-BE49-F238E27FC236}">
              <a16:creationId xmlns:a16="http://schemas.microsoft.com/office/drawing/2014/main" id="{D37BD93D-ED99-4742-9BF5-0AD1262DB3ED}"/>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458" name="n_4aveValue【学校施設】&#10;有形固定資産減価償却率">
          <a:extLst>
            <a:ext uri="{FF2B5EF4-FFF2-40B4-BE49-F238E27FC236}">
              <a16:creationId xmlns:a16="http://schemas.microsoft.com/office/drawing/2014/main" id="{39AA816A-C4C1-47F4-A4C6-51CAFC172971}"/>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89280</xdr:rowOff>
    </xdr:from>
    <xdr:ext cx="405111" cy="259045"/>
    <xdr:sp macro="" textlink="">
      <xdr:nvSpPr>
        <xdr:cNvPr id="459" name="n_1mainValue【学校施設】&#10;有形固定資産減価償却率">
          <a:extLst>
            <a:ext uri="{FF2B5EF4-FFF2-40B4-BE49-F238E27FC236}">
              <a16:creationId xmlns:a16="http://schemas.microsoft.com/office/drawing/2014/main" id="{8D25F3B3-8AD8-436A-B34C-EFF1C1B505E1}"/>
            </a:ext>
          </a:extLst>
        </xdr:cNvPr>
        <xdr:cNvSpPr txBox="1"/>
      </xdr:nvSpPr>
      <xdr:spPr>
        <a:xfrm>
          <a:off x="15266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51724</xdr:rowOff>
    </xdr:from>
    <xdr:ext cx="405111" cy="259045"/>
    <xdr:sp macro="" textlink="">
      <xdr:nvSpPr>
        <xdr:cNvPr id="460" name="n_2mainValue【学校施設】&#10;有形固定資産減価償却率">
          <a:extLst>
            <a:ext uri="{FF2B5EF4-FFF2-40B4-BE49-F238E27FC236}">
              <a16:creationId xmlns:a16="http://schemas.microsoft.com/office/drawing/2014/main" id="{44681F24-A105-4763-B959-269265428194}"/>
            </a:ext>
          </a:extLst>
        </xdr:cNvPr>
        <xdr:cNvSpPr txBox="1"/>
      </xdr:nvSpPr>
      <xdr:spPr>
        <a:xfrm>
          <a:off x="14389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43560</xdr:rowOff>
    </xdr:from>
    <xdr:ext cx="405111" cy="259045"/>
    <xdr:sp macro="" textlink="">
      <xdr:nvSpPr>
        <xdr:cNvPr id="461" name="n_3mainValue【学校施設】&#10;有形固定資産減価償却率">
          <a:extLst>
            <a:ext uri="{FF2B5EF4-FFF2-40B4-BE49-F238E27FC236}">
              <a16:creationId xmlns:a16="http://schemas.microsoft.com/office/drawing/2014/main" id="{4A1332DB-A8F5-48DA-BB45-705CDC1FC8DE}"/>
            </a:ext>
          </a:extLst>
        </xdr:cNvPr>
        <xdr:cNvSpPr txBox="1"/>
      </xdr:nvSpPr>
      <xdr:spPr>
        <a:xfrm>
          <a:off x="13500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68053</xdr:rowOff>
    </xdr:from>
    <xdr:ext cx="405111" cy="259045"/>
    <xdr:sp macro="" textlink="">
      <xdr:nvSpPr>
        <xdr:cNvPr id="462" name="n_4mainValue【学校施設】&#10;有形固定資産減価償却率">
          <a:extLst>
            <a:ext uri="{FF2B5EF4-FFF2-40B4-BE49-F238E27FC236}">
              <a16:creationId xmlns:a16="http://schemas.microsoft.com/office/drawing/2014/main" id="{8115527D-9EA8-4BD8-912C-6D73020E7374}"/>
            </a:ext>
          </a:extLst>
        </xdr:cNvPr>
        <xdr:cNvSpPr txBox="1"/>
      </xdr:nvSpPr>
      <xdr:spPr>
        <a:xfrm>
          <a:off x="12611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919DBF50-B7CF-4552-B45B-46222FFBBB2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CC6D58D5-818A-475B-B3FD-ECC53508DFE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8F7D05FE-3A5D-4158-A3AE-3A3A99894E2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F2616D40-C694-493B-811F-9FEBB7295A6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DFB13E52-8C34-40C4-A409-453DA22F326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D3B753F8-540C-4CA0-8E8B-830A28949B6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09A2AEEB-9176-4582-94C8-D7E813A2458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31F09D98-EF6A-43F1-B8DB-C7F74F8D288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28DCD986-1BC2-4788-B787-653070956DF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F0BD5106-EC67-49EA-BDF5-B05F350525F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id="{74F3F78F-767B-42F9-AB97-44E7315D268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69C8BEAA-0E3E-468B-AFF2-778A8A0A516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id="{E4126056-37EC-412E-B31C-73AC70DDDDA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id="{73B93672-AA92-4D30-933E-5E6AD6F84FB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id="{E5DBE712-F407-4777-8294-5978AB738C0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78" name="テキスト ボックス 477">
          <a:extLst>
            <a:ext uri="{FF2B5EF4-FFF2-40B4-BE49-F238E27FC236}">
              <a16:creationId xmlns:a16="http://schemas.microsoft.com/office/drawing/2014/main" id="{48AE7142-B80E-4E35-B864-404C4BE3DEFC}"/>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id="{42B9C4C0-A5A6-4971-A2BC-2B963F9C499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0" name="テキスト ボックス 479">
          <a:extLst>
            <a:ext uri="{FF2B5EF4-FFF2-40B4-BE49-F238E27FC236}">
              <a16:creationId xmlns:a16="http://schemas.microsoft.com/office/drawing/2014/main" id="{8EFC2874-A4C2-4B7A-AE60-98D7934ADA73}"/>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id="{C6FDD1DF-EFDB-49E4-9DC7-9C89DD9F5B9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2" name="テキスト ボックス 481">
          <a:extLst>
            <a:ext uri="{FF2B5EF4-FFF2-40B4-BE49-F238E27FC236}">
              <a16:creationId xmlns:a16="http://schemas.microsoft.com/office/drawing/2014/main" id="{644463F0-825D-4C06-B962-9683FFE7741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89953FE9-FEDE-4F1A-9EAD-4D8D9EF5CD1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4" name="テキスト ボックス 483">
          <a:extLst>
            <a:ext uri="{FF2B5EF4-FFF2-40B4-BE49-F238E27FC236}">
              <a16:creationId xmlns:a16="http://schemas.microsoft.com/office/drawing/2014/main" id="{AEADB8C3-E399-4496-BE32-16D60762DF5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a16="http://schemas.microsoft.com/office/drawing/2014/main" id="{9A1B6976-C3B7-443F-9182-75D26AD18E8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486" name="直線コネクタ 485">
          <a:extLst>
            <a:ext uri="{FF2B5EF4-FFF2-40B4-BE49-F238E27FC236}">
              <a16:creationId xmlns:a16="http://schemas.microsoft.com/office/drawing/2014/main" id="{1E6630DE-C58C-48BB-BB8C-000AC1F29D84}"/>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487" name="【学校施設】&#10;一人当たり面積最小値テキスト">
          <a:extLst>
            <a:ext uri="{FF2B5EF4-FFF2-40B4-BE49-F238E27FC236}">
              <a16:creationId xmlns:a16="http://schemas.microsoft.com/office/drawing/2014/main" id="{BCE85CEB-72EC-4948-844D-C2B979D5085A}"/>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488" name="直線コネクタ 487">
          <a:extLst>
            <a:ext uri="{FF2B5EF4-FFF2-40B4-BE49-F238E27FC236}">
              <a16:creationId xmlns:a16="http://schemas.microsoft.com/office/drawing/2014/main" id="{BDAF068E-D925-472C-BA59-DF6D9614955D}"/>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489" name="【学校施設】&#10;一人当たり面積最大値テキスト">
          <a:extLst>
            <a:ext uri="{FF2B5EF4-FFF2-40B4-BE49-F238E27FC236}">
              <a16:creationId xmlns:a16="http://schemas.microsoft.com/office/drawing/2014/main" id="{AB361A1B-45CD-4DA7-BD90-73C84EABBFD3}"/>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490" name="直線コネクタ 489">
          <a:extLst>
            <a:ext uri="{FF2B5EF4-FFF2-40B4-BE49-F238E27FC236}">
              <a16:creationId xmlns:a16="http://schemas.microsoft.com/office/drawing/2014/main" id="{B90BC743-57A8-4187-871E-15B94C5104E0}"/>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491" name="【学校施設】&#10;一人当たり面積平均値テキスト">
          <a:extLst>
            <a:ext uri="{FF2B5EF4-FFF2-40B4-BE49-F238E27FC236}">
              <a16:creationId xmlns:a16="http://schemas.microsoft.com/office/drawing/2014/main" id="{44E293F0-CFBE-4327-801E-39057C2AD530}"/>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492" name="フローチャート: 判断 491">
          <a:extLst>
            <a:ext uri="{FF2B5EF4-FFF2-40B4-BE49-F238E27FC236}">
              <a16:creationId xmlns:a16="http://schemas.microsoft.com/office/drawing/2014/main" id="{9A5F6B3E-D2C6-4D98-A2EB-7E105B16BC3A}"/>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493" name="フローチャート: 判断 492">
          <a:extLst>
            <a:ext uri="{FF2B5EF4-FFF2-40B4-BE49-F238E27FC236}">
              <a16:creationId xmlns:a16="http://schemas.microsoft.com/office/drawing/2014/main" id="{E7188F06-6FB4-4E65-930D-AE80552BD33A}"/>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494" name="フローチャート: 判断 493">
          <a:extLst>
            <a:ext uri="{FF2B5EF4-FFF2-40B4-BE49-F238E27FC236}">
              <a16:creationId xmlns:a16="http://schemas.microsoft.com/office/drawing/2014/main" id="{38DFA27B-CF95-41B3-A23E-0AE23C8D8093}"/>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495" name="フローチャート: 判断 494">
          <a:extLst>
            <a:ext uri="{FF2B5EF4-FFF2-40B4-BE49-F238E27FC236}">
              <a16:creationId xmlns:a16="http://schemas.microsoft.com/office/drawing/2014/main" id="{53824119-1204-4146-80DC-7B4E1978E495}"/>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496" name="フローチャート: 判断 495">
          <a:extLst>
            <a:ext uri="{FF2B5EF4-FFF2-40B4-BE49-F238E27FC236}">
              <a16:creationId xmlns:a16="http://schemas.microsoft.com/office/drawing/2014/main" id="{4D647F39-7E98-47E2-951E-DDD52BC765DE}"/>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4A6534C9-27C1-4437-B9F0-FDFA749B39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206FEE06-9057-4F82-AF98-E8E0E6FC237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A5DF60C7-15FC-4C86-BA6B-AC1279C02C5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93F059F-A770-4F63-AD70-7CDDE8887DB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42E340C0-150A-495F-9FE4-A8EBAF4F7AE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98704</xdr:rowOff>
    </xdr:from>
    <xdr:to>
      <xdr:col>116</xdr:col>
      <xdr:colOff>114300</xdr:colOff>
      <xdr:row>63</xdr:row>
      <xdr:rowOff>28854</xdr:rowOff>
    </xdr:to>
    <xdr:sp macro="" textlink="">
      <xdr:nvSpPr>
        <xdr:cNvPr id="502" name="楕円 501">
          <a:extLst>
            <a:ext uri="{FF2B5EF4-FFF2-40B4-BE49-F238E27FC236}">
              <a16:creationId xmlns:a16="http://schemas.microsoft.com/office/drawing/2014/main" id="{30EE65F2-D8ED-41C2-96AF-1E589F4A8220}"/>
            </a:ext>
          </a:extLst>
        </xdr:cNvPr>
        <xdr:cNvSpPr/>
      </xdr:nvSpPr>
      <xdr:spPr>
        <a:xfrm>
          <a:off x="22110700" y="1072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77131</xdr:rowOff>
    </xdr:from>
    <xdr:ext cx="469744" cy="259045"/>
    <xdr:sp macro="" textlink="">
      <xdr:nvSpPr>
        <xdr:cNvPr id="503" name="【学校施設】&#10;一人当たり面積該当値テキスト">
          <a:extLst>
            <a:ext uri="{FF2B5EF4-FFF2-40B4-BE49-F238E27FC236}">
              <a16:creationId xmlns:a16="http://schemas.microsoft.com/office/drawing/2014/main" id="{542921BE-02BF-43A4-9F9A-C7F3AD6F0354}"/>
            </a:ext>
          </a:extLst>
        </xdr:cNvPr>
        <xdr:cNvSpPr txBox="1"/>
      </xdr:nvSpPr>
      <xdr:spPr>
        <a:xfrm>
          <a:off x="22199600" y="1070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104419</xdr:rowOff>
    </xdr:from>
    <xdr:to>
      <xdr:col>112</xdr:col>
      <xdr:colOff>38100</xdr:colOff>
      <xdr:row>63</xdr:row>
      <xdr:rowOff>34569</xdr:rowOff>
    </xdr:to>
    <xdr:sp macro="" textlink="">
      <xdr:nvSpPr>
        <xdr:cNvPr id="504" name="楕円 503">
          <a:extLst>
            <a:ext uri="{FF2B5EF4-FFF2-40B4-BE49-F238E27FC236}">
              <a16:creationId xmlns:a16="http://schemas.microsoft.com/office/drawing/2014/main" id="{43990EDD-5909-4BAD-9545-BC9488D24D2A}"/>
            </a:ext>
          </a:extLst>
        </xdr:cNvPr>
        <xdr:cNvSpPr/>
      </xdr:nvSpPr>
      <xdr:spPr>
        <a:xfrm>
          <a:off x="21272500" y="1073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149504</xdr:rowOff>
    </xdr:from>
    <xdr:to>
      <xdr:col>116</xdr:col>
      <xdr:colOff>63500</xdr:colOff>
      <xdr:row>62</xdr:row>
      <xdr:rowOff>155219</xdr:rowOff>
    </xdr:to>
    <xdr:cxnSp macro="">
      <xdr:nvCxnSpPr>
        <xdr:cNvPr id="505" name="直線コネクタ 504">
          <a:extLst>
            <a:ext uri="{FF2B5EF4-FFF2-40B4-BE49-F238E27FC236}">
              <a16:creationId xmlns:a16="http://schemas.microsoft.com/office/drawing/2014/main" id="{55D86E03-6FA0-4D3F-B365-13361B63DB33}"/>
            </a:ext>
          </a:extLst>
        </xdr:cNvPr>
        <xdr:cNvCxnSpPr/>
      </xdr:nvCxnSpPr>
      <xdr:spPr>
        <a:xfrm flipV="1">
          <a:off x="21323300" y="1077940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107924</xdr:rowOff>
    </xdr:from>
    <xdr:to>
      <xdr:col>107</xdr:col>
      <xdr:colOff>101600</xdr:colOff>
      <xdr:row>63</xdr:row>
      <xdr:rowOff>38074</xdr:rowOff>
    </xdr:to>
    <xdr:sp macro="" textlink="">
      <xdr:nvSpPr>
        <xdr:cNvPr id="506" name="楕円 505">
          <a:extLst>
            <a:ext uri="{FF2B5EF4-FFF2-40B4-BE49-F238E27FC236}">
              <a16:creationId xmlns:a16="http://schemas.microsoft.com/office/drawing/2014/main" id="{29A31BC0-37CD-4828-853E-C090FF9654B8}"/>
            </a:ext>
          </a:extLst>
        </xdr:cNvPr>
        <xdr:cNvSpPr/>
      </xdr:nvSpPr>
      <xdr:spPr>
        <a:xfrm>
          <a:off x="20383500" y="1073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155219</xdr:rowOff>
    </xdr:from>
    <xdr:to>
      <xdr:col>111</xdr:col>
      <xdr:colOff>177800</xdr:colOff>
      <xdr:row>62</xdr:row>
      <xdr:rowOff>158724</xdr:rowOff>
    </xdr:to>
    <xdr:cxnSp macro="">
      <xdr:nvCxnSpPr>
        <xdr:cNvPr id="507" name="直線コネクタ 506">
          <a:extLst>
            <a:ext uri="{FF2B5EF4-FFF2-40B4-BE49-F238E27FC236}">
              <a16:creationId xmlns:a16="http://schemas.microsoft.com/office/drawing/2014/main" id="{DA522F78-DFF2-4E6B-B129-1F0C3773D9BC}"/>
            </a:ext>
          </a:extLst>
        </xdr:cNvPr>
        <xdr:cNvCxnSpPr/>
      </xdr:nvCxnSpPr>
      <xdr:spPr>
        <a:xfrm flipV="1">
          <a:off x="20434300" y="10785119"/>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107848</xdr:rowOff>
    </xdr:from>
    <xdr:to>
      <xdr:col>102</xdr:col>
      <xdr:colOff>165100</xdr:colOff>
      <xdr:row>63</xdr:row>
      <xdr:rowOff>37998</xdr:rowOff>
    </xdr:to>
    <xdr:sp macro="" textlink="">
      <xdr:nvSpPr>
        <xdr:cNvPr id="508" name="楕円 507">
          <a:extLst>
            <a:ext uri="{FF2B5EF4-FFF2-40B4-BE49-F238E27FC236}">
              <a16:creationId xmlns:a16="http://schemas.microsoft.com/office/drawing/2014/main" id="{D3D90190-5DF0-4CCB-9C5D-4D2B3153989C}"/>
            </a:ext>
          </a:extLst>
        </xdr:cNvPr>
        <xdr:cNvSpPr/>
      </xdr:nvSpPr>
      <xdr:spPr>
        <a:xfrm>
          <a:off x="19494500" y="1073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158648</xdr:rowOff>
    </xdr:from>
    <xdr:to>
      <xdr:col>107</xdr:col>
      <xdr:colOff>50800</xdr:colOff>
      <xdr:row>62</xdr:row>
      <xdr:rowOff>158724</xdr:rowOff>
    </xdr:to>
    <xdr:cxnSp macro="">
      <xdr:nvCxnSpPr>
        <xdr:cNvPr id="509" name="直線コネクタ 508">
          <a:extLst>
            <a:ext uri="{FF2B5EF4-FFF2-40B4-BE49-F238E27FC236}">
              <a16:creationId xmlns:a16="http://schemas.microsoft.com/office/drawing/2014/main" id="{0C3F8B3F-EEC8-46E8-8572-A42B0B908C2F}"/>
            </a:ext>
          </a:extLst>
        </xdr:cNvPr>
        <xdr:cNvCxnSpPr/>
      </xdr:nvCxnSpPr>
      <xdr:spPr>
        <a:xfrm>
          <a:off x="19545300" y="1078854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113106</xdr:rowOff>
    </xdr:from>
    <xdr:to>
      <xdr:col>98</xdr:col>
      <xdr:colOff>38100</xdr:colOff>
      <xdr:row>63</xdr:row>
      <xdr:rowOff>43256</xdr:rowOff>
    </xdr:to>
    <xdr:sp macro="" textlink="">
      <xdr:nvSpPr>
        <xdr:cNvPr id="510" name="楕円 509">
          <a:extLst>
            <a:ext uri="{FF2B5EF4-FFF2-40B4-BE49-F238E27FC236}">
              <a16:creationId xmlns:a16="http://schemas.microsoft.com/office/drawing/2014/main" id="{BCDCDD8D-E2BF-45B5-8815-CCA0DF4AEB28}"/>
            </a:ext>
          </a:extLst>
        </xdr:cNvPr>
        <xdr:cNvSpPr/>
      </xdr:nvSpPr>
      <xdr:spPr>
        <a:xfrm>
          <a:off x="18605500" y="1074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158648</xdr:rowOff>
    </xdr:from>
    <xdr:to>
      <xdr:col>102</xdr:col>
      <xdr:colOff>114300</xdr:colOff>
      <xdr:row>62</xdr:row>
      <xdr:rowOff>163906</xdr:rowOff>
    </xdr:to>
    <xdr:cxnSp macro="">
      <xdr:nvCxnSpPr>
        <xdr:cNvPr id="511" name="直線コネクタ 510">
          <a:extLst>
            <a:ext uri="{FF2B5EF4-FFF2-40B4-BE49-F238E27FC236}">
              <a16:creationId xmlns:a16="http://schemas.microsoft.com/office/drawing/2014/main" id="{789E6FEF-32B0-4962-87F8-D5D946E941AC}"/>
            </a:ext>
          </a:extLst>
        </xdr:cNvPr>
        <xdr:cNvCxnSpPr/>
      </xdr:nvCxnSpPr>
      <xdr:spPr>
        <a:xfrm flipV="1">
          <a:off x="18656300" y="10788548"/>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512" name="n_1aveValue【学校施設】&#10;一人当たり面積">
          <a:extLst>
            <a:ext uri="{FF2B5EF4-FFF2-40B4-BE49-F238E27FC236}">
              <a16:creationId xmlns:a16="http://schemas.microsoft.com/office/drawing/2014/main" id="{C1A117B5-C650-48F9-999C-BC74BC3F98F0}"/>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513" name="n_2aveValue【学校施設】&#10;一人当たり面積">
          <a:extLst>
            <a:ext uri="{FF2B5EF4-FFF2-40B4-BE49-F238E27FC236}">
              <a16:creationId xmlns:a16="http://schemas.microsoft.com/office/drawing/2014/main" id="{19792E75-6616-4C3D-BBCA-1C4247E41605}"/>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514" name="n_3aveValue【学校施設】&#10;一人当たり面積">
          <a:extLst>
            <a:ext uri="{FF2B5EF4-FFF2-40B4-BE49-F238E27FC236}">
              <a16:creationId xmlns:a16="http://schemas.microsoft.com/office/drawing/2014/main" id="{B6E281E3-2A16-401A-94AB-D6A4C5AE26D7}"/>
            </a:ext>
          </a:extLst>
        </xdr:cNvPr>
        <xdr:cNvSpPr txBox="1"/>
      </xdr:nvSpPr>
      <xdr:spPr>
        <a:xfrm>
          <a:off x="19310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515" name="n_4aveValue【学校施設】&#10;一人当たり面積">
          <a:extLst>
            <a:ext uri="{FF2B5EF4-FFF2-40B4-BE49-F238E27FC236}">
              <a16:creationId xmlns:a16="http://schemas.microsoft.com/office/drawing/2014/main" id="{0A2F4029-4EB4-4F5B-9460-A3216378315C}"/>
            </a:ext>
          </a:extLst>
        </xdr:cNvPr>
        <xdr:cNvSpPr txBox="1"/>
      </xdr:nvSpPr>
      <xdr:spPr>
        <a:xfrm>
          <a:off x="18421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25696</xdr:rowOff>
    </xdr:from>
    <xdr:ext cx="469744" cy="259045"/>
    <xdr:sp macro="" textlink="">
      <xdr:nvSpPr>
        <xdr:cNvPr id="516" name="n_1mainValue【学校施設】&#10;一人当たり面積">
          <a:extLst>
            <a:ext uri="{FF2B5EF4-FFF2-40B4-BE49-F238E27FC236}">
              <a16:creationId xmlns:a16="http://schemas.microsoft.com/office/drawing/2014/main" id="{5D9402A1-695E-4DBD-954A-8997E8B35E0F}"/>
            </a:ext>
          </a:extLst>
        </xdr:cNvPr>
        <xdr:cNvSpPr txBox="1"/>
      </xdr:nvSpPr>
      <xdr:spPr>
        <a:xfrm>
          <a:off x="21075727" y="1082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29201</xdr:rowOff>
    </xdr:from>
    <xdr:ext cx="469744" cy="259045"/>
    <xdr:sp macro="" textlink="">
      <xdr:nvSpPr>
        <xdr:cNvPr id="517" name="n_2mainValue【学校施設】&#10;一人当たり面積">
          <a:extLst>
            <a:ext uri="{FF2B5EF4-FFF2-40B4-BE49-F238E27FC236}">
              <a16:creationId xmlns:a16="http://schemas.microsoft.com/office/drawing/2014/main" id="{2EEB251D-137A-46D5-8F39-8E53B67276BC}"/>
            </a:ext>
          </a:extLst>
        </xdr:cNvPr>
        <xdr:cNvSpPr txBox="1"/>
      </xdr:nvSpPr>
      <xdr:spPr>
        <a:xfrm>
          <a:off x="20199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29125</xdr:rowOff>
    </xdr:from>
    <xdr:ext cx="469744" cy="259045"/>
    <xdr:sp macro="" textlink="">
      <xdr:nvSpPr>
        <xdr:cNvPr id="518" name="n_3mainValue【学校施設】&#10;一人当たり面積">
          <a:extLst>
            <a:ext uri="{FF2B5EF4-FFF2-40B4-BE49-F238E27FC236}">
              <a16:creationId xmlns:a16="http://schemas.microsoft.com/office/drawing/2014/main" id="{DB79C43E-7B92-4E3E-8741-9F3A4F45F9B7}"/>
            </a:ext>
          </a:extLst>
        </xdr:cNvPr>
        <xdr:cNvSpPr txBox="1"/>
      </xdr:nvSpPr>
      <xdr:spPr>
        <a:xfrm>
          <a:off x="19310427" y="1083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34383</xdr:rowOff>
    </xdr:from>
    <xdr:ext cx="469744" cy="259045"/>
    <xdr:sp macro="" textlink="">
      <xdr:nvSpPr>
        <xdr:cNvPr id="519" name="n_4mainValue【学校施設】&#10;一人当たり面積">
          <a:extLst>
            <a:ext uri="{FF2B5EF4-FFF2-40B4-BE49-F238E27FC236}">
              <a16:creationId xmlns:a16="http://schemas.microsoft.com/office/drawing/2014/main" id="{12DD559B-73D9-4076-A2EE-4469A4774B09}"/>
            </a:ext>
          </a:extLst>
        </xdr:cNvPr>
        <xdr:cNvSpPr txBox="1"/>
      </xdr:nvSpPr>
      <xdr:spPr>
        <a:xfrm>
          <a:off x="18421427" y="1083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861EF89D-D72E-48EA-A153-72E51BB015B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87880F5A-6E78-4805-A527-4A7FC3857E5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F40EFF5C-00C1-421B-8289-9F55FAAE31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E8D2BDAC-9FD5-4BAB-96FD-BD2BD59214B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2A48F9D1-91DC-4987-8363-A2D2C1B5649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59A210A9-6341-4DD7-A066-3BDF9E4F87C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FAE8B5FA-999C-40D6-B84E-298A3DB77B1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5B13AF2B-58F9-4B73-BFB6-974CF68A448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a:extLst>
            <a:ext uri="{FF2B5EF4-FFF2-40B4-BE49-F238E27FC236}">
              <a16:creationId xmlns:a16="http://schemas.microsoft.com/office/drawing/2014/main" id="{28D7E79C-726B-4858-81BE-D44FD1766D4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a:extLst>
            <a:ext uri="{FF2B5EF4-FFF2-40B4-BE49-F238E27FC236}">
              <a16:creationId xmlns:a16="http://schemas.microsoft.com/office/drawing/2014/main" id="{07B89DE8-C764-43A0-9607-65EAB8A8756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a:extLst>
            <a:ext uri="{FF2B5EF4-FFF2-40B4-BE49-F238E27FC236}">
              <a16:creationId xmlns:a16="http://schemas.microsoft.com/office/drawing/2014/main" id="{54613C84-8025-4196-AEDF-2EBCD23CADB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a:extLst>
            <a:ext uri="{FF2B5EF4-FFF2-40B4-BE49-F238E27FC236}">
              <a16:creationId xmlns:a16="http://schemas.microsoft.com/office/drawing/2014/main" id="{67379544-AC32-4E9D-B27B-BA534810AA0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a:extLst>
            <a:ext uri="{FF2B5EF4-FFF2-40B4-BE49-F238E27FC236}">
              <a16:creationId xmlns:a16="http://schemas.microsoft.com/office/drawing/2014/main" id="{D1C43CA7-D191-4249-80B1-BB887D683F1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a:extLst>
            <a:ext uri="{FF2B5EF4-FFF2-40B4-BE49-F238E27FC236}">
              <a16:creationId xmlns:a16="http://schemas.microsoft.com/office/drawing/2014/main" id="{52D0BCEB-55D5-477A-9E82-9B9538ED6E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a:extLst>
            <a:ext uri="{FF2B5EF4-FFF2-40B4-BE49-F238E27FC236}">
              <a16:creationId xmlns:a16="http://schemas.microsoft.com/office/drawing/2014/main" id="{27189CDF-709D-4C01-824C-BA2B96D8297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a:extLst>
            <a:ext uri="{FF2B5EF4-FFF2-40B4-BE49-F238E27FC236}">
              <a16:creationId xmlns:a16="http://schemas.microsoft.com/office/drawing/2014/main" id="{5093BF39-E136-4A7F-B57A-65EEF4884E1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id="{3A3C3A75-58B9-4D0B-9BB0-E600474462F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id="{3452749B-2940-4E2C-A3B4-6FABAA40010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id="{004EC5F7-357E-4078-BFBE-46551A4DA1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id="{2E78E6FD-2832-4A8D-81A7-A90D4C3A01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id="{A6203D8C-4534-4C52-AD5C-25B8148FD3C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id="{73A3C126-945D-45DB-B8CE-27D70B97D6E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id="{64C054D8-15D0-47D4-BA96-76A09993D8F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id="{B35871CE-C6A9-42FF-AC02-D01F2613FB1E}"/>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4" name="正方形/長方形 543">
          <a:extLst>
            <a:ext uri="{FF2B5EF4-FFF2-40B4-BE49-F238E27FC236}">
              <a16:creationId xmlns:a16="http://schemas.microsoft.com/office/drawing/2014/main" id="{FCF6C51D-640B-4D02-90EE-3445255A6DB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5" name="正方形/長方形 544">
          <a:extLst>
            <a:ext uri="{FF2B5EF4-FFF2-40B4-BE49-F238E27FC236}">
              <a16:creationId xmlns:a16="http://schemas.microsoft.com/office/drawing/2014/main" id="{790AE230-D92A-4894-AF66-2FFF045EE57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6" name="正方形/長方形 545">
          <a:extLst>
            <a:ext uri="{FF2B5EF4-FFF2-40B4-BE49-F238E27FC236}">
              <a16:creationId xmlns:a16="http://schemas.microsoft.com/office/drawing/2014/main" id="{FA74A5B6-3CC3-42AF-9E08-DE821DF083F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7" name="正方形/長方形 546">
          <a:extLst>
            <a:ext uri="{FF2B5EF4-FFF2-40B4-BE49-F238E27FC236}">
              <a16:creationId xmlns:a16="http://schemas.microsoft.com/office/drawing/2014/main" id="{E8A9EB6A-A57A-4D3E-BBB7-C6A74125655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8" name="正方形/長方形 547">
          <a:extLst>
            <a:ext uri="{FF2B5EF4-FFF2-40B4-BE49-F238E27FC236}">
              <a16:creationId xmlns:a16="http://schemas.microsoft.com/office/drawing/2014/main" id="{478BCD3C-6B44-48FC-B47B-61928B41107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9" name="正方形/長方形 548">
          <a:extLst>
            <a:ext uri="{FF2B5EF4-FFF2-40B4-BE49-F238E27FC236}">
              <a16:creationId xmlns:a16="http://schemas.microsoft.com/office/drawing/2014/main" id="{D74B5505-BAE8-4C50-905D-16512EBE55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0" name="正方形/長方形 549">
          <a:extLst>
            <a:ext uri="{FF2B5EF4-FFF2-40B4-BE49-F238E27FC236}">
              <a16:creationId xmlns:a16="http://schemas.microsoft.com/office/drawing/2014/main" id="{CAA8F7B1-A308-4013-A338-2C5CCAA7A5B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1" name="正方形/長方形 550">
          <a:extLst>
            <a:ext uri="{FF2B5EF4-FFF2-40B4-BE49-F238E27FC236}">
              <a16:creationId xmlns:a16="http://schemas.microsoft.com/office/drawing/2014/main" id="{805280C4-658D-46E1-BE0C-B56C02857DC7}"/>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a:extLst>
            <a:ext uri="{FF2B5EF4-FFF2-40B4-BE49-F238E27FC236}">
              <a16:creationId xmlns:a16="http://schemas.microsoft.com/office/drawing/2014/main" id="{5B08A154-1EEC-45EB-B07F-1277EACCA7C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a:extLst>
            <a:ext uri="{FF2B5EF4-FFF2-40B4-BE49-F238E27FC236}">
              <a16:creationId xmlns:a16="http://schemas.microsoft.com/office/drawing/2014/main" id="{D6CCF2DA-E2DF-4538-B6B6-083B8332EA6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a:extLst>
            <a:ext uri="{FF2B5EF4-FFF2-40B4-BE49-F238E27FC236}">
              <a16:creationId xmlns:a16="http://schemas.microsoft.com/office/drawing/2014/main" id="{1A539451-5CCC-48D1-86CF-E1940436C2A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類似団体と比較して、特に有形固定資産減価償却率が低くなっている施設は、橋りょう・トンネル、公営住宅であり、その他の施設は同水準である。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橋りょう・トンネルについては、橋りょう長寿命家計悪に基づく修繕等を行ったため低水準となっている。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公営住宅については、公営住宅長寿命化計画に基づいた建替事業を行っているため低水準となっている。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FBF9EE-3CD8-45A9-A850-8C5E83DBED3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D4D3D78-4AFF-4704-9A6C-86B7C3A45BD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5712B9F-BA77-464A-9E0D-EA456793FCB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66948BC-9778-4178-B44E-85DDEB1C788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B28468-A84F-40D7-A38D-37F6C84D3A2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53A00D-FB81-42A6-AA70-29C8F606EEF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2F37F3A-B5A9-459E-A9A2-54CD5C80FB8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981FDA-1B25-4023-9717-99DF7617A1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27FCB20-0D57-4FD4-A3E1-88B0D3E528F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33745A-8431-4661-9409-7DA3710BE74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2,890
2,886
31.98
4,828,191
4,587,082
231,785
1,560,784
3,010,518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6DAC4F1-F9AA-4B4E-A6C0-AA0FA4F224F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43C12D5-DEF4-4023-B865-C0575B0F681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E5D9485-7D60-4A44-AF2A-30B992AA936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0A30B9-F363-4A2B-8CC7-3C7E1278EF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4A9F42F-59EA-4D77-B345-58EEFE13C56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6A91CC9-583F-44E6-A960-E18C9728E5C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49954F3-CA60-400F-B1FA-613352BAEF3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F6805AC-4DAC-4889-9522-FED011665A0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B4583F-EE53-412F-8C30-67D409F95E9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D380990-DF62-42B6-9FDB-9B9323B164A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7544726-A2D2-402D-B5A8-7EF18EC92E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B6E33CC-2D0E-4083-AC48-9CF2AC4A2D5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6B1F026-01B9-4B20-BD90-EA4D232D5BD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8B0BC1E-37A7-4D1D-AF7D-58EBBA9C2A2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569E303-C7F0-4145-8C36-DA089750268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E904606-E8C7-4C57-94E9-78A0975E2C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ECAE02-F3E0-42F5-A3E0-068D57EA89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27DBD7-6646-47EE-BA93-84F61904F7C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3B8B273-80EC-4201-8E22-D2B703B731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CD783A5-C242-49DE-827D-37E876DB76E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516456D-8D30-4971-8A0C-BA1D0BD71DD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8F4D24-0F64-4714-BDA2-437A8702807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65C9D9-733E-46C8-A5E4-490388F719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F0EBFA6-A5E8-4B26-A65D-5CAB008F733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8BD200-C1C2-46FD-AFE5-B8CA95EDEFC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D20E67-1AD0-4FC0-92C2-60E29818E75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64251A3-3F07-4717-B73E-C1B9723480E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E8469A-4CF4-490A-B8D3-9C6598B560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5AA699-9884-481E-A372-871560EA2E6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D7D7BEB-137D-47B2-9D62-FD1F57D21C3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AA0FC18-1FB4-496C-AC91-DCD7C55105C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D4BC37-C69C-4364-ACED-1FDBE0CFB05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691A039-A4C4-4693-9A7E-6C803A2340E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F38DF1E2-D120-4480-B3A1-9159B07FB9EA}"/>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E6E13F0-4C8E-49DB-AE92-085A2E07FBA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CE4107B-91AE-47E6-994B-200CCADA800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FF73674-C60B-483A-9229-E4A627EE0BF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E55C930-271D-4D91-858D-20768AC8364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FD28E7B-C61D-455B-8002-0CEF42A54AD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FE4BBFE-E563-4C8A-90F5-8062423A8A5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8232E68-0498-4752-88F0-3827885F3A4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5DC88092-07AF-4582-B88E-AC1CB494191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ED7FAA31-5022-4ACA-BC64-D469E70EF55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42</xdr:row>
      <xdr:rowOff>64770</xdr:rowOff>
    </xdr:to>
    <xdr:cxnSp macro="">
      <xdr:nvCxnSpPr>
        <xdr:cNvPr id="55" name="直線コネクタ 54">
          <a:extLst>
            <a:ext uri="{FF2B5EF4-FFF2-40B4-BE49-F238E27FC236}">
              <a16:creationId xmlns:a16="http://schemas.microsoft.com/office/drawing/2014/main" id="{0987C445-F98C-4323-BA61-A642C8B26CE1}"/>
            </a:ext>
          </a:extLst>
        </xdr:cNvPr>
        <xdr:cNvCxnSpPr/>
      </xdr:nvCxnSpPr>
      <xdr:spPr>
        <a:xfrm flipV="1">
          <a:off x="4634865" y="569976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図書館】&#10;有形固定資産減価償却率最小値テキスト">
          <a:extLst>
            <a:ext uri="{FF2B5EF4-FFF2-40B4-BE49-F238E27FC236}">
              <a16:creationId xmlns:a16="http://schemas.microsoft.com/office/drawing/2014/main" id="{66692ECD-59F4-4E98-B0E8-90859D93833C}"/>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a:extLst>
            <a:ext uri="{FF2B5EF4-FFF2-40B4-BE49-F238E27FC236}">
              <a16:creationId xmlns:a16="http://schemas.microsoft.com/office/drawing/2014/main" id="{42C32218-5959-4EA6-A546-B14E79B0D91A}"/>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58" name="【図書館】&#10;有形固定資産減価償却率最大値テキスト">
          <a:extLst>
            <a:ext uri="{FF2B5EF4-FFF2-40B4-BE49-F238E27FC236}">
              <a16:creationId xmlns:a16="http://schemas.microsoft.com/office/drawing/2014/main" id="{A6F28E15-58EB-4408-BBC2-02A6D05D85A9}"/>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59" name="直線コネクタ 58">
          <a:extLst>
            <a:ext uri="{FF2B5EF4-FFF2-40B4-BE49-F238E27FC236}">
              <a16:creationId xmlns:a16="http://schemas.microsoft.com/office/drawing/2014/main" id="{AFFE8905-BA1F-4176-A78C-F7AE7BC2A4F2}"/>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図書館】&#10;有形固定資産減価償却率平均値テキスト">
          <a:extLst>
            <a:ext uri="{FF2B5EF4-FFF2-40B4-BE49-F238E27FC236}">
              <a16:creationId xmlns:a16="http://schemas.microsoft.com/office/drawing/2014/main" id="{A789CE10-4E2D-4FB5-96C2-6D1EC99EA84B}"/>
            </a:ext>
          </a:extLst>
        </xdr:cNvPr>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C99E214E-6027-4259-853B-022E5AFEEF41}"/>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39116</xdr:rowOff>
    </xdr:from>
    <xdr:to>
      <xdr:col>20</xdr:col>
      <xdr:colOff>38100</xdr:colOff>
      <xdr:row>37</xdr:row>
      <xdr:rowOff>140716</xdr:rowOff>
    </xdr:to>
    <xdr:sp macro="" textlink="">
      <xdr:nvSpPr>
        <xdr:cNvPr id="62" name="フローチャート: 判断 61">
          <a:extLst>
            <a:ext uri="{FF2B5EF4-FFF2-40B4-BE49-F238E27FC236}">
              <a16:creationId xmlns:a16="http://schemas.microsoft.com/office/drawing/2014/main" id="{4C3B5399-ADF8-4774-B389-FBF02BC21D86}"/>
            </a:ext>
          </a:extLst>
        </xdr:cNvPr>
        <xdr:cNvSpPr/>
      </xdr:nvSpPr>
      <xdr:spPr>
        <a:xfrm>
          <a:off x="3746500" y="63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137414</xdr:rowOff>
    </xdr:from>
    <xdr:to>
      <xdr:col>15</xdr:col>
      <xdr:colOff>101600</xdr:colOff>
      <xdr:row>37</xdr:row>
      <xdr:rowOff>67564</xdr:rowOff>
    </xdr:to>
    <xdr:sp macro="" textlink="">
      <xdr:nvSpPr>
        <xdr:cNvPr id="63" name="フローチャート: 判断 62">
          <a:extLst>
            <a:ext uri="{FF2B5EF4-FFF2-40B4-BE49-F238E27FC236}">
              <a16:creationId xmlns:a16="http://schemas.microsoft.com/office/drawing/2014/main" id="{B69490E8-F9D6-4204-ACC0-157DEED34B5F}"/>
            </a:ext>
          </a:extLst>
        </xdr:cNvPr>
        <xdr:cNvSpPr/>
      </xdr:nvSpPr>
      <xdr:spPr>
        <a:xfrm>
          <a:off x="2857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77978</xdr:rowOff>
    </xdr:from>
    <xdr:to>
      <xdr:col>10</xdr:col>
      <xdr:colOff>165100</xdr:colOff>
      <xdr:row>36</xdr:row>
      <xdr:rowOff>8128</xdr:rowOff>
    </xdr:to>
    <xdr:sp macro="" textlink="">
      <xdr:nvSpPr>
        <xdr:cNvPr id="64" name="フローチャート: 判断 63">
          <a:extLst>
            <a:ext uri="{FF2B5EF4-FFF2-40B4-BE49-F238E27FC236}">
              <a16:creationId xmlns:a16="http://schemas.microsoft.com/office/drawing/2014/main" id="{05E0E82F-36BA-429B-BE49-38905D6B91BB}"/>
            </a:ext>
          </a:extLst>
        </xdr:cNvPr>
        <xdr:cNvSpPr/>
      </xdr:nvSpPr>
      <xdr:spPr>
        <a:xfrm>
          <a:off x="1968500" y="60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87122</xdr:rowOff>
    </xdr:from>
    <xdr:to>
      <xdr:col>6</xdr:col>
      <xdr:colOff>38100</xdr:colOff>
      <xdr:row>35</xdr:row>
      <xdr:rowOff>17272</xdr:rowOff>
    </xdr:to>
    <xdr:sp macro="" textlink="">
      <xdr:nvSpPr>
        <xdr:cNvPr id="65" name="フローチャート: 判断 64">
          <a:extLst>
            <a:ext uri="{FF2B5EF4-FFF2-40B4-BE49-F238E27FC236}">
              <a16:creationId xmlns:a16="http://schemas.microsoft.com/office/drawing/2014/main" id="{8FC052F6-132C-4C19-8019-05083B2944C7}"/>
            </a:ext>
          </a:extLst>
        </xdr:cNvPr>
        <xdr:cNvSpPr/>
      </xdr:nvSpPr>
      <xdr:spPr>
        <a:xfrm>
          <a:off x="1079500" y="591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EBD7C9E-E740-47AD-AF69-3BC8D51467F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3346F25-6AF1-4796-9BB5-12DB66C815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8873BA9-6426-41B7-9152-62ADBB6BDA3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B71866F-BF81-4539-B36C-B72F7663724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0836F1A-78E3-4F3B-AA52-26F66B1C2A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96266</xdr:rowOff>
    </xdr:from>
    <xdr:to>
      <xdr:col>24</xdr:col>
      <xdr:colOff>114300</xdr:colOff>
      <xdr:row>38</xdr:row>
      <xdr:rowOff>26415</xdr:rowOff>
    </xdr:to>
    <xdr:sp macro="" textlink="">
      <xdr:nvSpPr>
        <xdr:cNvPr id="71" name="楕円 70">
          <a:extLst>
            <a:ext uri="{FF2B5EF4-FFF2-40B4-BE49-F238E27FC236}">
              <a16:creationId xmlns:a16="http://schemas.microsoft.com/office/drawing/2014/main" id="{5346D06C-B6BA-4214-82E5-55C16548C358}"/>
            </a:ext>
          </a:extLst>
        </xdr:cNvPr>
        <xdr:cNvSpPr/>
      </xdr:nvSpPr>
      <xdr:spPr>
        <a:xfrm>
          <a:off x="45847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74693</xdr:rowOff>
    </xdr:from>
    <xdr:ext cx="405111" cy="259045"/>
    <xdr:sp macro="" textlink="">
      <xdr:nvSpPr>
        <xdr:cNvPr id="72" name="【図書館】&#10;有形固定資産減価償却率該当値テキスト">
          <a:extLst>
            <a:ext uri="{FF2B5EF4-FFF2-40B4-BE49-F238E27FC236}">
              <a16:creationId xmlns:a16="http://schemas.microsoft.com/office/drawing/2014/main" id="{94E8FD15-6993-4C86-9F43-AFDEF4340963}"/>
            </a:ext>
          </a:extLst>
        </xdr:cNvPr>
        <xdr:cNvSpPr txBox="1"/>
      </xdr:nvSpPr>
      <xdr:spPr>
        <a:xfrm>
          <a:off x="4673600"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45974</xdr:rowOff>
    </xdr:from>
    <xdr:to>
      <xdr:col>20</xdr:col>
      <xdr:colOff>38100</xdr:colOff>
      <xdr:row>37</xdr:row>
      <xdr:rowOff>147574</xdr:rowOff>
    </xdr:to>
    <xdr:sp macro="" textlink="">
      <xdr:nvSpPr>
        <xdr:cNvPr id="73" name="楕円 72">
          <a:extLst>
            <a:ext uri="{FF2B5EF4-FFF2-40B4-BE49-F238E27FC236}">
              <a16:creationId xmlns:a16="http://schemas.microsoft.com/office/drawing/2014/main" id="{0EF4FEF0-B1A7-4DE1-93F2-3CA09E809607}"/>
            </a:ext>
          </a:extLst>
        </xdr:cNvPr>
        <xdr:cNvSpPr/>
      </xdr:nvSpPr>
      <xdr:spPr>
        <a:xfrm>
          <a:off x="3746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96774</xdr:rowOff>
    </xdr:from>
    <xdr:to>
      <xdr:col>24</xdr:col>
      <xdr:colOff>63500</xdr:colOff>
      <xdr:row>37</xdr:row>
      <xdr:rowOff>147066</xdr:rowOff>
    </xdr:to>
    <xdr:cxnSp macro="">
      <xdr:nvCxnSpPr>
        <xdr:cNvPr id="74" name="直線コネクタ 73">
          <a:extLst>
            <a:ext uri="{FF2B5EF4-FFF2-40B4-BE49-F238E27FC236}">
              <a16:creationId xmlns:a16="http://schemas.microsoft.com/office/drawing/2014/main" id="{88A6100C-6D9C-4367-AE5A-DE7998E5FC5B}"/>
            </a:ext>
          </a:extLst>
        </xdr:cNvPr>
        <xdr:cNvCxnSpPr/>
      </xdr:nvCxnSpPr>
      <xdr:spPr>
        <a:xfrm>
          <a:off x="3797300" y="64404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167132</xdr:rowOff>
    </xdr:from>
    <xdr:to>
      <xdr:col>15</xdr:col>
      <xdr:colOff>101600</xdr:colOff>
      <xdr:row>37</xdr:row>
      <xdr:rowOff>97282</xdr:rowOff>
    </xdr:to>
    <xdr:sp macro="" textlink="">
      <xdr:nvSpPr>
        <xdr:cNvPr id="75" name="楕円 74">
          <a:extLst>
            <a:ext uri="{FF2B5EF4-FFF2-40B4-BE49-F238E27FC236}">
              <a16:creationId xmlns:a16="http://schemas.microsoft.com/office/drawing/2014/main" id="{92EA05E5-ABD2-4AEF-AD74-EB688452EBA2}"/>
            </a:ext>
          </a:extLst>
        </xdr:cNvPr>
        <xdr:cNvSpPr/>
      </xdr:nvSpPr>
      <xdr:spPr>
        <a:xfrm>
          <a:off x="2857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46482</xdr:rowOff>
    </xdr:from>
    <xdr:to>
      <xdr:col>19</xdr:col>
      <xdr:colOff>177800</xdr:colOff>
      <xdr:row>37</xdr:row>
      <xdr:rowOff>96774</xdr:rowOff>
    </xdr:to>
    <xdr:cxnSp macro="">
      <xdr:nvCxnSpPr>
        <xdr:cNvPr id="76" name="直線コネクタ 75">
          <a:extLst>
            <a:ext uri="{FF2B5EF4-FFF2-40B4-BE49-F238E27FC236}">
              <a16:creationId xmlns:a16="http://schemas.microsoft.com/office/drawing/2014/main" id="{EEF2FF44-0852-4463-9C7B-FDAF88C39F7A}"/>
            </a:ext>
          </a:extLst>
        </xdr:cNvPr>
        <xdr:cNvCxnSpPr/>
      </xdr:nvCxnSpPr>
      <xdr:spPr>
        <a:xfrm>
          <a:off x="2908300" y="63901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116840</xdr:rowOff>
    </xdr:from>
    <xdr:to>
      <xdr:col>10</xdr:col>
      <xdr:colOff>165100</xdr:colOff>
      <xdr:row>37</xdr:row>
      <xdr:rowOff>46990</xdr:rowOff>
    </xdr:to>
    <xdr:sp macro="" textlink="">
      <xdr:nvSpPr>
        <xdr:cNvPr id="77" name="楕円 76">
          <a:extLst>
            <a:ext uri="{FF2B5EF4-FFF2-40B4-BE49-F238E27FC236}">
              <a16:creationId xmlns:a16="http://schemas.microsoft.com/office/drawing/2014/main" id="{B3FAB6DF-BCFE-4DDC-869A-AB7AC875BB97}"/>
            </a:ext>
          </a:extLst>
        </xdr:cNvPr>
        <xdr:cNvSpPr/>
      </xdr:nvSpPr>
      <xdr:spPr>
        <a:xfrm>
          <a:off x="196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167640</xdr:rowOff>
    </xdr:from>
    <xdr:to>
      <xdr:col>15</xdr:col>
      <xdr:colOff>50800</xdr:colOff>
      <xdr:row>37</xdr:row>
      <xdr:rowOff>46482</xdr:rowOff>
    </xdr:to>
    <xdr:cxnSp macro="">
      <xdr:nvCxnSpPr>
        <xdr:cNvPr id="78" name="直線コネクタ 77">
          <a:extLst>
            <a:ext uri="{FF2B5EF4-FFF2-40B4-BE49-F238E27FC236}">
              <a16:creationId xmlns:a16="http://schemas.microsoft.com/office/drawing/2014/main" id="{8A6F80A5-5F9D-4551-ADE3-4344B70DDCBE}"/>
            </a:ext>
          </a:extLst>
        </xdr:cNvPr>
        <xdr:cNvCxnSpPr/>
      </xdr:nvCxnSpPr>
      <xdr:spPr>
        <a:xfrm>
          <a:off x="2019300" y="63398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66548</xdr:rowOff>
    </xdr:from>
    <xdr:to>
      <xdr:col>6</xdr:col>
      <xdr:colOff>38100</xdr:colOff>
      <xdr:row>36</xdr:row>
      <xdr:rowOff>168148</xdr:rowOff>
    </xdr:to>
    <xdr:sp macro="" textlink="">
      <xdr:nvSpPr>
        <xdr:cNvPr id="79" name="楕円 78">
          <a:extLst>
            <a:ext uri="{FF2B5EF4-FFF2-40B4-BE49-F238E27FC236}">
              <a16:creationId xmlns:a16="http://schemas.microsoft.com/office/drawing/2014/main" id="{098D6070-6AF2-4DAA-8269-6747C92D6518}"/>
            </a:ext>
          </a:extLst>
        </xdr:cNvPr>
        <xdr:cNvSpPr/>
      </xdr:nvSpPr>
      <xdr:spPr>
        <a:xfrm>
          <a:off x="1079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117348</xdr:rowOff>
    </xdr:from>
    <xdr:to>
      <xdr:col>10</xdr:col>
      <xdr:colOff>114300</xdr:colOff>
      <xdr:row>36</xdr:row>
      <xdr:rowOff>167640</xdr:rowOff>
    </xdr:to>
    <xdr:cxnSp macro="">
      <xdr:nvCxnSpPr>
        <xdr:cNvPr id="80" name="直線コネクタ 79">
          <a:extLst>
            <a:ext uri="{FF2B5EF4-FFF2-40B4-BE49-F238E27FC236}">
              <a16:creationId xmlns:a16="http://schemas.microsoft.com/office/drawing/2014/main" id="{3D33499B-F566-440E-A861-F29993D70DC9}"/>
            </a:ext>
          </a:extLst>
        </xdr:cNvPr>
        <xdr:cNvCxnSpPr/>
      </xdr:nvCxnSpPr>
      <xdr:spPr>
        <a:xfrm>
          <a:off x="1130300" y="62895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157243</xdr:rowOff>
    </xdr:from>
    <xdr:ext cx="405111" cy="259045"/>
    <xdr:sp macro="" textlink="">
      <xdr:nvSpPr>
        <xdr:cNvPr id="81" name="n_1aveValue【図書館】&#10;有形固定資産減価償却率">
          <a:extLst>
            <a:ext uri="{FF2B5EF4-FFF2-40B4-BE49-F238E27FC236}">
              <a16:creationId xmlns:a16="http://schemas.microsoft.com/office/drawing/2014/main" id="{F9F4B889-CF2E-48B2-A156-2BF4A2534F7E}"/>
            </a:ext>
          </a:extLst>
        </xdr:cNvPr>
        <xdr:cNvSpPr txBox="1"/>
      </xdr:nvSpPr>
      <xdr:spPr>
        <a:xfrm>
          <a:off x="3582044" y="615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84091</xdr:rowOff>
    </xdr:from>
    <xdr:ext cx="405111" cy="259045"/>
    <xdr:sp macro="" textlink="">
      <xdr:nvSpPr>
        <xdr:cNvPr id="82" name="n_2aveValue【図書館】&#10;有形固定資産減価償却率">
          <a:extLst>
            <a:ext uri="{FF2B5EF4-FFF2-40B4-BE49-F238E27FC236}">
              <a16:creationId xmlns:a16="http://schemas.microsoft.com/office/drawing/2014/main" id="{45A9C23F-B7DE-4944-99F8-D80E97D660F0}"/>
            </a:ext>
          </a:extLst>
        </xdr:cNvPr>
        <xdr:cNvSpPr txBox="1"/>
      </xdr:nvSpPr>
      <xdr:spPr>
        <a:xfrm>
          <a:off x="2705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24655</xdr:rowOff>
    </xdr:from>
    <xdr:ext cx="405111" cy="259045"/>
    <xdr:sp macro="" textlink="">
      <xdr:nvSpPr>
        <xdr:cNvPr id="83" name="n_3aveValue【図書館】&#10;有形固定資産減価償却率">
          <a:extLst>
            <a:ext uri="{FF2B5EF4-FFF2-40B4-BE49-F238E27FC236}">
              <a16:creationId xmlns:a16="http://schemas.microsoft.com/office/drawing/2014/main" id="{6498590E-8A2E-4A74-8BCB-6652C3AC3EEF}"/>
            </a:ext>
          </a:extLst>
        </xdr:cNvPr>
        <xdr:cNvSpPr txBox="1"/>
      </xdr:nvSpPr>
      <xdr:spPr>
        <a:xfrm>
          <a:off x="1816744" y="58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33799</xdr:rowOff>
    </xdr:from>
    <xdr:ext cx="405111" cy="259045"/>
    <xdr:sp macro="" textlink="">
      <xdr:nvSpPr>
        <xdr:cNvPr id="84" name="n_4aveValue【図書館】&#10;有形固定資産減価償却率">
          <a:extLst>
            <a:ext uri="{FF2B5EF4-FFF2-40B4-BE49-F238E27FC236}">
              <a16:creationId xmlns:a16="http://schemas.microsoft.com/office/drawing/2014/main" id="{9DA3E971-4306-48A2-9271-8E9B0DCD4193}"/>
            </a:ext>
          </a:extLst>
        </xdr:cNvPr>
        <xdr:cNvSpPr txBox="1"/>
      </xdr:nvSpPr>
      <xdr:spPr>
        <a:xfrm>
          <a:off x="92774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138701</xdr:rowOff>
    </xdr:from>
    <xdr:ext cx="405111" cy="259045"/>
    <xdr:sp macro="" textlink="">
      <xdr:nvSpPr>
        <xdr:cNvPr id="85" name="n_1mainValue【図書館】&#10;有形固定資産減価償却率">
          <a:extLst>
            <a:ext uri="{FF2B5EF4-FFF2-40B4-BE49-F238E27FC236}">
              <a16:creationId xmlns:a16="http://schemas.microsoft.com/office/drawing/2014/main" id="{3AF6D09B-857C-43D0-AF55-C87F9D86D5C8}"/>
            </a:ext>
          </a:extLst>
        </xdr:cNvPr>
        <xdr:cNvSpPr txBox="1"/>
      </xdr:nvSpPr>
      <xdr:spPr>
        <a:xfrm>
          <a:off x="3582044" y="648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88409</xdr:rowOff>
    </xdr:from>
    <xdr:ext cx="405111" cy="259045"/>
    <xdr:sp macro="" textlink="">
      <xdr:nvSpPr>
        <xdr:cNvPr id="86" name="n_2mainValue【図書館】&#10;有形固定資産減価償却率">
          <a:extLst>
            <a:ext uri="{FF2B5EF4-FFF2-40B4-BE49-F238E27FC236}">
              <a16:creationId xmlns:a16="http://schemas.microsoft.com/office/drawing/2014/main" id="{88E6588B-DB72-4D54-8E8E-EA443920DC0A}"/>
            </a:ext>
          </a:extLst>
        </xdr:cNvPr>
        <xdr:cNvSpPr txBox="1"/>
      </xdr:nvSpPr>
      <xdr:spPr>
        <a:xfrm>
          <a:off x="2705744" y="643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38117</xdr:rowOff>
    </xdr:from>
    <xdr:ext cx="405111" cy="259045"/>
    <xdr:sp macro="" textlink="">
      <xdr:nvSpPr>
        <xdr:cNvPr id="87" name="n_3mainValue【図書館】&#10;有形固定資産減価償却率">
          <a:extLst>
            <a:ext uri="{FF2B5EF4-FFF2-40B4-BE49-F238E27FC236}">
              <a16:creationId xmlns:a16="http://schemas.microsoft.com/office/drawing/2014/main" id="{DB9A0DA2-75BF-4E03-9784-41D35F475CDF}"/>
            </a:ext>
          </a:extLst>
        </xdr:cNvPr>
        <xdr:cNvSpPr txBox="1"/>
      </xdr:nvSpPr>
      <xdr:spPr>
        <a:xfrm>
          <a:off x="1816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159275</xdr:rowOff>
    </xdr:from>
    <xdr:ext cx="405111" cy="259045"/>
    <xdr:sp macro="" textlink="">
      <xdr:nvSpPr>
        <xdr:cNvPr id="88" name="n_4mainValue【図書館】&#10;有形固定資産減価償却率">
          <a:extLst>
            <a:ext uri="{FF2B5EF4-FFF2-40B4-BE49-F238E27FC236}">
              <a16:creationId xmlns:a16="http://schemas.microsoft.com/office/drawing/2014/main" id="{3B58C5D0-821F-4D0C-BCED-B4A152D80FD9}"/>
            </a:ext>
          </a:extLst>
        </xdr:cNvPr>
        <xdr:cNvSpPr txBox="1"/>
      </xdr:nvSpPr>
      <xdr:spPr>
        <a:xfrm>
          <a:off x="927744" y="633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D612FA3-0037-4558-90FE-2DC760E535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F454695-1AD1-4DA1-ACEF-58C9C2F0D13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14486DF-EBA1-49F6-9F2E-B1BEC0FCC66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46D298C-E272-4129-AF53-50D7B7F56B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73036AC-40CD-40A6-A816-7D789CFC5C8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31A6F4B-AFA0-4887-9D38-CA860DD063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4FCC099-770C-4256-8F08-FAF9116F9AF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5DEFA97-DF85-4708-9583-B086980AE41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D8949F59-D6C8-4D8A-9761-9D54128C9EF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2644439-6CB0-4E08-8189-2D462348CD1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97E9DBF2-9ED1-4BDA-BFD1-82D3FFAE862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9DAC30EB-88A7-40F3-90B9-B72458C7A16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51C707E-AB5D-44D7-A45B-D573A18F19B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CABE6E39-121C-4B6E-B7EF-6987A4EC4DC3}"/>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9776A825-3AD6-4065-94B6-A2861DF8DC8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E94DBCC5-1716-4C47-AD58-5C1E3781D4AA}"/>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EFA05B7-6D24-4B18-80D7-3EBC0EE3730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1CFC19C6-4D9E-4845-A2CD-41D4F060D021}"/>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FB7B0DD9-F9E8-435E-B382-92D4C4365A5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120E3752-B2F0-4C38-85D4-8D253CE70216}"/>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EB4AC9F5-BA8B-4032-9CA0-841E9D74206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37783F4D-3B60-4734-9CBD-F2FA8CBC814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6FA05A7-C6CA-4BDD-AF34-6D99A26EB4A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11FF914F-74EB-4D32-8837-524C7445CD5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69F8EE46-F7A8-4496-B2F6-EAB88888C59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133350</xdr:rowOff>
    </xdr:to>
    <xdr:cxnSp macro="">
      <xdr:nvCxnSpPr>
        <xdr:cNvPr id="114" name="直線コネクタ 113">
          <a:extLst>
            <a:ext uri="{FF2B5EF4-FFF2-40B4-BE49-F238E27FC236}">
              <a16:creationId xmlns:a16="http://schemas.microsoft.com/office/drawing/2014/main" id="{ECD9A79F-99CB-4842-9996-DF39B50EB430}"/>
            </a:ext>
          </a:extLst>
        </xdr:cNvPr>
        <xdr:cNvCxnSpPr/>
      </xdr:nvCxnSpPr>
      <xdr:spPr>
        <a:xfrm flipV="1">
          <a:off x="10476865" y="574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5" name="【図書館】&#10;一人当たり面積最小値テキスト">
          <a:extLst>
            <a:ext uri="{FF2B5EF4-FFF2-40B4-BE49-F238E27FC236}">
              <a16:creationId xmlns:a16="http://schemas.microsoft.com/office/drawing/2014/main" id="{3B56AAE5-8195-4C7C-8EA7-208545C3BF9D}"/>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6" name="直線コネクタ 115">
          <a:extLst>
            <a:ext uri="{FF2B5EF4-FFF2-40B4-BE49-F238E27FC236}">
              <a16:creationId xmlns:a16="http://schemas.microsoft.com/office/drawing/2014/main" id="{54CA5C26-2AEC-480A-85F6-F4F416331315}"/>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7" name="【図書館】&#10;一人当たり面積最大値テキスト">
          <a:extLst>
            <a:ext uri="{FF2B5EF4-FFF2-40B4-BE49-F238E27FC236}">
              <a16:creationId xmlns:a16="http://schemas.microsoft.com/office/drawing/2014/main" id="{DC4CC2B4-3A56-4D4D-AD9C-45980C5AAC16}"/>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8" name="直線コネクタ 117">
          <a:extLst>
            <a:ext uri="{FF2B5EF4-FFF2-40B4-BE49-F238E27FC236}">
              <a16:creationId xmlns:a16="http://schemas.microsoft.com/office/drawing/2014/main" id="{87ACE613-6848-4AD3-AC93-3E87EFC30107}"/>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45011</xdr:rowOff>
    </xdr:from>
    <xdr:ext cx="469744" cy="259045"/>
    <xdr:sp macro="" textlink="">
      <xdr:nvSpPr>
        <xdr:cNvPr id="119" name="【図書館】&#10;一人当たり面積平均値テキスト">
          <a:extLst>
            <a:ext uri="{FF2B5EF4-FFF2-40B4-BE49-F238E27FC236}">
              <a16:creationId xmlns:a16="http://schemas.microsoft.com/office/drawing/2014/main" id="{8909372B-585B-4AEA-981C-2C6C3D893E52}"/>
            </a:ext>
          </a:extLst>
        </xdr:cNvPr>
        <xdr:cNvSpPr txBox="1"/>
      </xdr:nvSpPr>
      <xdr:spPr>
        <a:xfrm>
          <a:off x="10515600" y="6388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22134</xdr:rowOff>
    </xdr:from>
    <xdr:to>
      <xdr:col>55</xdr:col>
      <xdr:colOff>50800</xdr:colOff>
      <xdr:row>38</xdr:row>
      <xdr:rowOff>123734</xdr:rowOff>
    </xdr:to>
    <xdr:sp macro="" textlink="">
      <xdr:nvSpPr>
        <xdr:cNvPr id="120" name="フローチャート: 判断 119">
          <a:extLst>
            <a:ext uri="{FF2B5EF4-FFF2-40B4-BE49-F238E27FC236}">
              <a16:creationId xmlns:a16="http://schemas.microsoft.com/office/drawing/2014/main" id="{20814BC5-EAFC-404E-A5A4-A68D5FD76E9D}"/>
            </a:ext>
          </a:extLst>
        </xdr:cNvPr>
        <xdr:cNvSpPr/>
      </xdr:nvSpPr>
      <xdr:spPr>
        <a:xfrm>
          <a:off x="10426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31931</xdr:rowOff>
    </xdr:from>
    <xdr:to>
      <xdr:col>50</xdr:col>
      <xdr:colOff>165100</xdr:colOff>
      <xdr:row>38</xdr:row>
      <xdr:rowOff>133531</xdr:rowOff>
    </xdr:to>
    <xdr:sp macro="" textlink="">
      <xdr:nvSpPr>
        <xdr:cNvPr id="121" name="フローチャート: 判断 120">
          <a:extLst>
            <a:ext uri="{FF2B5EF4-FFF2-40B4-BE49-F238E27FC236}">
              <a16:creationId xmlns:a16="http://schemas.microsoft.com/office/drawing/2014/main" id="{150235CF-A5B3-460C-8B26-566149F31DE7}"/>
            </a:ext>
          </a:extLst>
        </xdr:cNvPr>
        <xdr:cNvSpPr/>
      </xdr:nvSpPr>
      <xdr:spPr>
        <a:xfrm>
          <a:off x="958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100512</xdr:rowOff>
    </xdr:from>
    <xdr:to>
      <xdr:col>46</xdr:col>
      <xdr:colOff>38100</xdr:colOff>
      <xdr:row>39</xdr:row>
      <xdr:rowOff>30662</xdr:rowOff>
    </xdr:to>
    <xdr:sp macro="" textlink="">
      <xdr:nvSpPr>
        <xdr:cNvPr id="122" name="フローチャート: 判断 121">
          <a:extLst>
            <a:ext uri="{FF2B5EF4-FFF2-40B4-BE49-F238E27FC236}">
              <a16:creationId xmlns:a16="http://schemas.microsoft.com/office/drawing/2014/main" id="{D9E8F9DA-B685-4D30-A48F-51DFF498E5DE}"/>
            </a:ext>
          </a:extLst>
        </xdr:cNvPr>
        <xdr:cNvSpPr/>
      </xdr:nvSpPr>
      <xdr:spPr>
        <a:xfrm>
          <a:off x="8699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123372</xdr:rowOff>
    </xdr:from>
    <xdr:to>
      <xdr:col>41</xdr:col>
      <xdr:colOff>101600</xdr:colOff>
      <xdr:row>39</xdr:row>
      <xdr:rowOff>53522</xdr:rowOff>
    </xdr:to>
    <xdr:sp macro="" textlink="">
      <xdr:nvSpPr>
        <xdr:cNvPr id="123" name="フローチャート: 判断 122">
          <a:extLst>
            <a:ext uri="{FF2B5EF4-FFF2-40B4-BE49-F238E27FC236}">
              <a16:creationId xmlns:a16="http://schemas.microsoft.com/office/drawing/2014/main" id="{D142AA46-17EA-4EB6-9458-C635B9468C30}"/>
            </a:ext>
          </a:extLst>
        </xdr:cNvPr>
        <xdr:cNvSpPr/>
      </xdr:nvSpPr>
      <xdr:spPr>
        <a:xfrm>
          <a:off x="781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53159</xdr:rowOff>
    </xdr:from>
    <xdr:to>
      <xdr:col>36</xdr:col>
      <xdr:colOff>165100</xdr:colOff>
      <xdr:row>39</xdr:row>
      <xdr:rowOff>154759</xdr:rowOff>
    </xdr:to>
    <xdr:sp macro="" textlink="">
      <xdr:nvSpPr>
        <xdr:cNvPr id="124" name="フローチャート: 判断 123">
          <a:extLst>
            <a:ext uri="{FF2B5EF4-FFF2-40B4-BE49-F238E27FC236}">
              <a16:creationId xmlns:a16="http://schemas.microsoft.com/office/drawing/2014/main" id="{3FBAB917-8B22-4814-86B7-90D168217198}"/>
            </a:ext>
          </a:extLst>
        </xdr:cNvPr>
        <xdr:cNvSpPr/>
      </xdr:nvSpPr>
      <xdr:spPr>
        <a:xfrm>
          <a:off x="6921500" y="673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C37C061-73A8-44AF-8ECC-EFB75B8D203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C1BD50B-DDA7-4F52-BF77-27A4C779D81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3173B09-765F-422D-9940-D75F2CBD16A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C262CCE-1D16-4684-BEB8-5322A52A45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B9EDDAA-B18F-449D-ABF7-4A4DE60F5C0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30" name="楕円 129">
          <a:extLst>
            <a:ext uri="{FF2B5EF4-FFF2-40B4-BE49-F238E27FC236}">
              <a16:creationId xmlns:a16="http://schemas.microsoft.com/office/drawing/2014/main" id="{CB55CA99-59F5-42B8-ABF3-141355EE54AD}"/>
            </a:ext>
          </a:extLst>
        </xdr:cNvPr>
        <xdr:cNvSpPr/>
      </xdr:nvSpPr>
      <xdr:spPr>
        <a:xfrm>
          <a:off x="10426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31" name="【図書館】&#10;一人当たり面積該当値テキスト">
          <a:extLst>
            <a:ext uri="{FF2B5EF4-FFF2-40B4-BE49-F238E27FC236}">
              <a16:creationId xmlns:a16="http://schemas.microsoft.com/office/drawing/2014/main" id="{3A97680C-0FB0-4B0C-84E0-E97E69C81663}"/>
            </a:ext>
          </a:extLst>
        </xdr:cNvPr>
        <xdr:cNvSpPr txBox="1"/>
      </xdr:nvSpPr>
      <xdr:spPr>
        <a:xfrm>
          <a:off x="10515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32" name="楕円 131">
          <a:extLst>
            <a:ext uri="{FF2B5EF4-FFF2-40B4-BE49-F238E27FC236}">
              <a16:creationId xmlns:a16="http://schemas.microsoft.com/office/drawing/2014/main" id="{973DF84C-E9B0-452D-B54E-95131151BC77}"/>
            </a:ext>
          </a:extLst>
        </xdr:cNvPr>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133" name="直線コネクタ 132">
          <a:extLst>
            <a:ext uri="{FF2B5EF4-FFF2-40B4-BE49-F238E27FC236}">
              <a16:creationId xmlns:a16="http://schemas.microsoft.com/office/drawing/2014/main" id="{75683D1E-EBD5-4C30-BAD7-B33AD2F78F49}"/>
            </a:ext>
          </a:extLst>
        </xdr:cNvPr>
        <xdr:cNvCxnSpPr/>
      </xdr:nvCxnSpPr>
      <xdr:spPr>
        <a:xfrm>
          <a:off x="9639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85816</xdr:rowOff>
    </xdr:from>
    <xdr:to>
      <xdr:col>46</xdr:col>
      <xdr:colOff>38100</xdr:colOff>
      <xdr:row>42</xdr:row>
      <xdr:rowOff>15966</xdr:rowOff>
    </xdr:to>
    <xdr:sp macro="" textlink="">
      <xdr:nvSpPr>
        <xdr:cNvPr id="134" name="楕円 133">
          <a:extLst>
            <a:ext uri="{FF2B5EF4-FFF2-40B4-BE49-F238E27FC236}">
              <a16:creationId xmlns:a16="http://schemas.microsoft.com/office/drawing/2014/main" id="{B90831FA-382D-4228-902B-0CE6903CEA96}"/>
            </a:ext>
          </a:extLst>
        </xdr:cNvPr>
        <xdr:cNvSpPr/>
      </xdr:nvSpPr>
      <xdr:spPr>
        <a:xfrm>
          <a:off x="8699500" y="71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136616</xdr:rowOff>
    </xdr:to>
    <xdr:cxnSp macro="">
      <xdr:nvCxnSpPr>
        <xdr:cNvPr id="135" name="直線コネクタ 134">
          <a:extLst>
            <a:ext uri="{FF2B5EF4-FFF2-40B4-BE49-F238E27FC236}">
              <a16:creationId xmlns:a16="http://schemas.microsoft.com/office/drawing/2014/main" id="{9EB55A21-0222-488D-86AB-38EA9E34D1C4}"/>
            </a:ext>
          </a:extLst>
        </xdr:cNvPr>
        <xdr:cNvCxnSpPr/>
      </xdr:nvCxnSpPr>
      <xdr:spPr>
        <a:xfrm flipV="1">
          <a:off x="8750300" y="7162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89081</xdr:rowOff>
    </xdr:from>
    <xdr:to>
      <xdr:col>41</xdr:col>
      <xdr:colOff>101600</xdr:colOff>
      <xdr:row>42</xdr:row>
      <xdr:rowOff>19231</xdr:rowOff>
    </xdr:to>
    <xdr:sp macro="" textlink="">
      <xdr:nvSpPr>
        <xdr:cNvPr id="136" name="楕円 135">
          <a:extLst>
            <a:ext uri="{FF2B5EF4-FFF2-40B4-BE49-F238E27FC236}">
              <a16:creationId xmlns:a16="http://schemas.microsoft.com/office/drawing/2014/main" id="{1551AAEB-C690-4260-8218-7601F311BC46}"/>
            </a:ext>
          </a:extLst>
        </xdr:cNvPr>
        <xdr:cNvSpPr/>
      </xdr:nvSpPr>
      <xdr:spPr>
        <a:xfrm>
          <a:off x="7810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136616</xdr:rowOff>
    </xdr:from>
    <xdr:to>
      <xdr:col>45</xdr:col>
      <xdr:colOff>177800</xdr:colOff>
      <xdr:row>41</xdr:row>
      <xdr:rowOff>139881</xdr:rowOff>
    </xdr:to>
    <xdr:cxnSp macro="">
      <xdr:nvCxnSpPr>
        <xdr:cNvPr id="137" name="直線コネクタ 136">
          <a:extLst>
            <a:ext uri="{FF2B5EF4-FFF2-40B4-BE49-F238E27FC236}">
              <a16:creationId xmlns:a16="http://schemas.microsoft.com/office/drawing/2014/main" id="{AA927B7E-44ED-410E-A058-4C5DD3A7BBF0}"/>
            </a:ext>
          </a:extLst>
        </xdr:cNvPr>
        <xdr:cNvCxnSpPr/>
      </xdr:nvCxnSpPr>
      <xdr:spPr>
        <a:xfrm flipV="1">
          <a:off x="7861300" y="71660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92347</xdr:rowOff>
    </xdr:from>
    <xdr:to>
      <xdr:col>36</xdr:col>
      <xdr:colOff>165100</xdr:colOff>
      <xdr:row>42</xdr:row>
      <xdr:rowOff>22497</xdr:rowOff>
    </xdr:to>
    <xdr:sp macro="" textlink="">
      <xdr:nvSpPr>
        <xdr:cNvPr id="138" name="楕円 137">
          <a:extLst>
            <a:ext uri="{FF2B5EF4-FFF2-40B4-BE49-F238E27FC236}">
              <a16:creationId xmlns:a16="http://schemas.microsoft.com/office/drawing/2014/main" id="{3E7E4615-40DF-45B4-9947-F954FE3626CB}"/>
            </a:ext>
          </a:extLst>
        </xdr:cNvPr>
        <xdr:cNvSpPr/>
      </xdr:nvSpPr>
      <xdr:spPr>
        <a:xfrm>
          <a:off x="6921500" y="71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139881</xdr:rowOff>
    </xdr:from>
    <xdr:to>
      <xdr:col>41</xdr:col>
      <xdr:colOff>50800</xdr:colOff>
      <xdr:row>41</xdr:row>
      <xdr:rowOff>143147</xdr:rowOff>
    </xdr:to>
    <xdr:cxnSp macro="">
      <xdr:nvCxnSpPr>
        <xdr:cNvPr id="139" name="直線コネクタ 138">
          <a:extLst>
            <a:ext uri="{FF2B5EF4-FFF2-40B4-BE49-F238E27FC236}">
              <a16:creationId xmlns:a16="http://schemas.microsoft.com/office/drawing/2014/main" id="{ED9C8667-4161-4C3A-86B3-B659082C85CD}"/>
            </a:ext>
          </a:extLst>
        </xdr:cNvPr>
        <xdr:cNvCxnSpPr/>
      </xdr:nvCxnSpPr>
      <xdr:spPr>
        <a:xfrm flipV="1">
          <a:off x="6972300" y="71693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150058</xdr:rowOff>
    </xdr:from>
    <xdr:ext cx="469744" cy="259045"/>
    <xdr:sp macro="" textlink="">
      <xdr:nvSpPr>
        <xdr:cNvPr id="140" name="n_1aveValue【図書館】&#10;一人当たり面積">
          <a:extLst>
            <a:ext uri="{FF2B5EF4-FFF2-40B4-BE49-F238E27FC236}">
              <a16:creationId xmlns:a16="http://schemas.microsoft.com/office/drawing/2014/main" id="{30CB9EDC-CF7B-4F9E-8042-0DBD166C228C}"/>
            </a:ext>
          </a:extLst>
        </xdr:cNvPr>
        <xdr:cNvSpPr txBox="1"/>
      </xdr:nvSpPr>
      <xdr:spPr>
        <a:xfrm>
          <a:off x="93917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47188</xdr:rowOff>
    </xdr:from>
    <xdr:ext cx="469744" cy="259045"/>
    <xdr:sp macro="" textlink="">
      <xdr:nvSpPr>
        <xdr:cNvPr id="141" name="n_2aveValue【図書館】&#10;一人当たり面積">
          <a:extLst>
            <a:ext uri="{FF2B5EF4-FFF2-40B4-BE49-F238E27FC236}">
              <a16:creationId xmlns:a16="http://schemas.microsoft.com/office/drawing/2014/main" id="{DDC73654-912F-49FF-B81D-6A104A9AEAE9}"/>
            </a:ext>
          </a:extLst>
        </xdr:cNvPr>
        <xdr:cNvSpPr txBox="1"/>
      </xdr:nvSpPr>
      <xdr:spPr>
        <a:xfrm>
          <a:off x="8515427" y="639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70049</xdr:rowOff>
    </xdr:from>
    <xdr:ext cx="469744" cy="259045"/>
    <xdr:sp macro="" textlink="">
      <xdr:nvSpPr>
        <xdr:cNvPr id="142" name="n_3aveValue【図書館】&#10;一人当たり面積">
          <a:extLst>
            <a:ext uri="{FF2B5EF4-FFF2-40B4-BE49-F238E27FC236}">
              <a16:creationId xmlns:a16="http://schemas.microsoft.com/office/drawing/2014/main" id="{6460D969-7C83-40C6-BACC-430E4818150C}"/>
            </a:ext>
          </a:extLst>
        </xdr:cNvPr>
        <xdr:cNvSpPr txBox="1"/>
      </xdr:nvSpPr>
      <xdr:spPr>
        <a:xfrm>
          <a:off x="7626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171286</xdr:rowOff>
    </xdr:from>
    <xdr:ext cx="469744" cy="259045"/>
    <xdr:sp macro="" textlink="">
      <xdr:nvSpPr>
        <xdr:cNvPr id="143" name="n_4aveValue【図書館】&#10;一人当たり面積">
          <a:extLst>
            <a:ext uri="{FF2B5EF4-FFF2-40B4-BE49-F238E27FC236}">
              <a16:creationId xmlns:a16="http://schemas.microsoft.com/office/drawing/2014/main" id="{63532186-0689-4836-848D-EBCC08CCF891}"/>
            </a:ext>
          </a:extLst>
        </xdr:cNvPr>
        <xdr:cNvSpPr txBox="1"/>
      </xdr:nvSpPr>
      <xdr:spPr>
        <a:xfrm>
          <a:off x="67374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44" name="n_1mainValue【図書館】&#10;一人当たり面積">
          <a:extLst>
            <a:ext uri="{FF2B5EF4-FFF2-40B4-BE49-F238E27FC236}">
              <a16:creationId xmlns:a16="http://schemas.microsoft.com/office/drawing/2014/main" id="{59BAE437-3C48-4C36-AF40-271800E31559}"/>
            </a:ext>
          </a:extLst>
        </xdr:cNvPr>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7093</xdr:rowOff>
    </xdr:from>
    <xdr:ext cx="469744" cy="259045"/>
    <xdr:sp macro="" textlink="">
      <xdr:nvSpPr>
        <xdr:cNvPr id="145" name="n_2mainValue【図書館】&#10;一人当たり面積">
          <a:extLst>
            <a:ext uri="{FF2B5EF4-FFF2-40B4-BE49-F238E27FC236}">
              <a16:creationId xmlns:a16="http://schemas.microsoft.com/office/drawing/2014/main" id="{A47EDF15-6C64-4F41-A506-5C5089AA81F3}"/>
            </a:ext>
          </a:extLst>
        </xdr:cNvPr>
        <xdr:cNvSpPr txBox="1"/>
      </xdr:nvSpPr>
      <xdr:spPr>
        <a:xfrm>
          <a:off x="8515427" y="72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10358</xdr:rowOff>
    </xdr:from>
    <xdr:ext cx="469744" cy="259045"/>
    <xdr:sp macro="" textlink="">
      <xdr:nvSpPr>
        <xdr:cNvPr id="146" name="n_3mainValue【図書館】&#10;一人当たり面積">
          <a:extLst>
            <a:ext uri="{FF2B5EF4-FFF2-40B4-BE49-F238E27FC236}">
              <a16:creationId xmlns:a16="http://schemas.microsoft.com/office/drawing/2014/main" id="{94CB0629-4D6B-497B-B77F-1C4744714CCD}"/>
            </a:ext>
          </a:extLst>
        </xdr:cNvPr>
        <xdr:cNvSpPr txBox="1"/>
      </xdr:nvSpPr>
      <xdr:spPr>
        <a:xfrm>
          <a:off x="7626427" y="721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13624</xdr:rowOff>
    </xdr:from>
    <xdr:ext cx="469744" cy="259045"/>
    <xdr:sp macro="" textlink="">
      <xdr:nvSpPr>
        <xdr:cNvPr id="147" name="n_4mainValue【図書館】&#10;一人当たり面積">
          <a:extLst>
            <a:ext uri="{FF2B5EF4-FFF2-40B4-BE49-F238E27FC236}">
              <a16:creationId xmlns:a16="http://schemas.microsoft.com/office/drawing/2014/main" id="{18DFDF86-9E99-4279-B8DB-5ED3ED275780}"/>
            </a:ext>
          </a:extLst>
        </xdr:cNvPr>
        <xdr:cNvSpPr txBox="1"/>
      </xdr:nvSpPr>
      <xdr:spPr>
        <a:xfrm>
          <a:off x="6737427" y="721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2A72F13-818C-47B5-9CAF-75EAF1A98FA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86DDF0E-14E4-40AE-A861-D285A02439E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7A19F71-304B-4F60-9897-1D41EDC40E7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8F2391D-93EE-4F83-9495-8309BCB8AA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3CDE4B8-C07C-43B8-8236-F5A5F55B6A0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9163BD7-128D-4374-A3F5-68EF3E701F8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72E6C58-3254-49DF-BDB3-54E3B2CE93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0BE1594-0312-44C6-99F0-55204E42917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F6C15ED-4E16-454D-A4DA-DD8EB4C5EB3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87C09B4-C0E8-4981-A76E-D7A34B8B995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0B5BE39-86DA-48FE-8424-C4D09DC4C85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2BB5409-098D-45FD-87CA-E14B00AB912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9E062CA-A078-4300-8952-7E1CB219ADC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A915DB2-3EF0-4D6A-8215-1C263A87C8A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AFAEB71B-BA9E-4E13-8822-CB4D206F8A3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CDEF9A0-3554-4C14-AEAE-23C2090DE05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1D37900-9B8E-4E60-A412-A44EB7D0EE8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3E414B2-0397-4106-B742-1AC3FE2A3F3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FF6F770-4388-49E6-B136-3CCA743ED23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C971022-1BA4-463B-A2AF-D93EB30644C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1A677A1-6EA5-4321-B3B4-DF3A2AE38FB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8023A09-E8F8-45CB-9C69-FDE5623378C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F9CDB28-70F8-4A4B-AEFF-F5A7EC68C5E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F9293C8-017E-4178-9173-D7C072E74F9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D6150034-8614-4FD6-A590-29AA79D4795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17146932-37CA-4A45-84B2-3AC1FA9DA5DC}"/>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C0EDE35E-772D-481B-92EF-09C7D0DEE68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6CB80091-4035-4869-93B8-0677C6982C5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C71EF8C8-301E-4506-899B-EF0601F196BA}"/>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7" name="直線コネクタ 176">
          <a:extLst>
            <a:ext uri="{FF2B5EF4-FFF2-40B4-BE49-F238E27FC236}">
              <a16:creationId xmlns:a16="http://schemas.microsoft.com/office/drawing/2014/main" id="{05B081E8-8DD6-4FF3-9E9E-D586983A6C9E}"/>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E3E1DCB0-5577-4805-B4F7-C2B14AC276B0}"/>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79" name="フローチャート: 判断 178">
          <a:extLst>
            <a:ext uri="{FF2B5EF4-FFF2-40B4-BE49-F238E27FC236}">
              <a16:creationId xmlns:a16="http://schemas.microsoft.com/office/drawing/2014/main" id="{5BE24C05-819B-46E8-85EB-5C79BD66BE96}"/>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180" name="フローチャート: 判断 179">
          <a:extLst>
            <a:ext uri="{FF2B5EF4-FFF2-40B4-BE49-F238E27FC236}">
              <a16:creationId xmlns:a16="http://schemas.microsoft.com/office/drawing/2014/main" id="{87F8ECDE-7B7C-4852-AB38-3600A0936AE4}"/>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id="{D6FFA802-4B01-4873-A20D-EAA3C3A20131}"/>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82" name="フローチャート: 判断 181">
          <a:extLst>
            <a:ext uri="{FF2B5EF4-FFF2-40B4-BE49-F238E27FC236}">
              <a16:creationId xmlns:a16="http://schemas.microsoft.com/office/drawing/2014/main" id="{F0F3F4EC-0878-4EE7-9EC1-D1170C8F53AC}"/>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EC7E7B74-068A-466E-98AF-C99CF743AC61}"/>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B1F4A96-7D19-43BC-830B-2F8DECAFA55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5D2BBCD-F80A-48A7-ACD3-017D281E7A1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EB7DB75-02FE-4CEA-BCF1-9D0EC1183F6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92336A7-BADA-46FD-8075-95D1B2C3B5C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00D41F9-7358-4A3D-9A81-F77C025145D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19413</xdr:rowOff>
    </xdr:from>
    <xdr:to>
      <xdr:col>24</xdr:col>
      <xdr:colOff>114300</xdr:colOff>
      <xdr:row>63</xdr:row>
      <xdr:rowOff>121013</xdr:rowOff>
    </xdr:to>
    <xdr:sp macro="" textlink="">
      <xdr:nvSpPr>
        <xdr:cNvPr id="189" name="楕円 188">
          <a:extLst>
            <a:ext uri="{FF2B5EF4-FFF2-40B4-BE49-F238E27FC236}">
              <a16:creationId xmlns:a16="http://schemas.microsoft.com/office/drawing/2014/main" id="{09678D31-9596-486D-87E3-03291785E874}"/>
            </a:ext>
          </a:extLst>
        </xdr:cNvPr>
        <xdr:cNvSpPr/>
      </xdr:nvSpPr>
      <xdr:spPr>
        <a:xfrm>
          <a:off x="45847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169290</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5ECE8F8F-14EC-42FB-B816-4006FE8BB8DC}"/>
            </a:ext>
          </a:extLst>
        </xdr:cNvPr>
        <xdr:cNvSpPr txBox="1"/>
      </xdr:nvSpPr>
      <xdr:spPr>
        <a:xfrm>
          <a:off x="4673600"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140244</xdr:rowOff>
    </xdr:from>
    <xdr:to>
      <xdr:col>20</xdr:col>
      <xdr:colOff>38100</xdr:colOff>
      <xdr:row>63</xdr:row>
      <xdr:rowOff>70394</xdr:rowOff>
    </xdr:to>
    <xdr:sp macro="" textlink="">
      <xdr:nvSpPr>
        <xdr:cNvPr id="191" name="楕円 190">
          <a:extLst>
            <a:ext uri="{FF2B5EF4-FFF2-40B4-BE49-F238E27FC236}">
              <a16:creationId xmlns:a16="http://schemas.microsoft.com/office/drawing/2014/main" id="{3EF1547B-79B3-469C-A051-6DA97E48D86E}"/>
            </a:ext>
          </a:extLst>
        </xdr:cNvPr>
        <xdr:cNvSpPr/>
      </xdr:nvSpPr>
      <xdr:spPr>
        <a:xfrm>
          <a:off x="37465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19594</xdr:rowOff>
    </xdr:from>
    <xdr:to>
      <xdr:col>24</xdr:col>
      <xdr:colOff>63500</xdr:colOff>
      <xdr:row>63</xdr:row>
      <xdr:rowOff>70213</xdr:rowOff>
    </xdr:to>
    <xdr:cxnSp macro="">
      <xdr:nvCxnSpPr>
        <xdr:cNvPr id="192" name="直線コネクタ 191">
          <a:extLst>
            <a:ext uri="{FF2B5EF4-FFF2-40B4-BE49-F238E27FC236}">
              <a16:creationId xmlns:a16="http://schemas.microsoft.com/office/drawing/2014/main" id="{622BC415-DA65-430E-9244-231BB3162318}"/>
            </a:ext>
          </a:extLst>
        </xdr:cNvPr>
        <xdr:cNvCxnSpPr/>
      </xdr:nvCxnSpPr>
      <xdr:spPr>
        <a:xfrm>
          <a:off x="3797300" y="1082094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89626</xdr:rowOff>
    </xdr:from>
    <xdr:to>
      <xdr:col>15</xdr:col>
      <xdr:colOff>101600</xdr:colOff>
      <xdr:row>63</xdr:row>
      <xdr:rowOff>19776</xdr:rowOff>
    </xdr:to>
    <xdr:sp macro="" textlink="">
      <xdr:nvSpPr>
        <xdr:cNvPr id="193" name="楕円 192">
          <a:extLst>
            <a:ext uri="{FF2B5EF4-FFF2-40B4-BE49-F238E27FC236}">
              <a16:creationId xmlns:a16="http://schemas.microsoft.com/office/drawing/2014/main" id="{BDA5D0CD-8216-4DB0-B382-A036054ACEC4}"/>
            </a:ext>
          </a:extLst>
        </xdr:cNvPr>
        <xdr:cNvSpPr/>
      </xdr:nvSpPr>
      <xdr:spPr>
        <a:xfrm>
          <a:off x="2857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140426</xdr:rowOff>
    </xdr:from>
    <xdr:to>
      <xdr:col>19</xdr:col>
      <xdr:colOff>177800</xdr:colOff>
      <xdr:row>63</xdr:row>
      <xdr:rowOff>19594</xdr:rowOff>
    </xdr:to>
    <xdr:cxnSp macro="">
      <xdr:nvCxnSpPr>
        <xdr:cNvPr id="194" name="直線コネクタ 193">
          <a:extLst>
            <a:ext uri="{FF2B5EF4-FFF2-40B4-BE49-F238E27FC236}">
              <a16:creationId xmlns:a16="http://schemas.microsoft.com/office/drawing/2014/main" id="{AB0AA171-C47B-4888-BD9F-90C0AAE1ADD7}"/>
            </a:ext>
          </a:extLst>
        </xdr:cNvPr>
        <xdr:cNvCxnSpPr/>
      </xdr:nvCxnSpPr>
      <xdr:spPr>
        <a:xfrm>
          <a:off x="2908300" y="1077032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40640</xdr:rowOff>
    </xdr:from>
    <xdr:to>
      <xdr:col>10</xdr:col>
      <xdr:colOff>165100</xdr:colOff>
      <xdr:row>62</xdr:row>
      <xdr:rowOff>142240</xdr:rowOff>
    </xdr:to>
    <xdr:sp macro="" textlink="">
      <xdr:nvSpPr>
        <xdr:cNvPr id="195" name="楕円 194">
          <a:extLst>
            <a:ext uri="{FF2B5EF4-FFF2-40B4-BE49-F238E27FC236}">
              <a16:creationId xmlns:a16="http://schemas.microsoft.com/office/drawing/2014/main" id="{CE7507ED-A1EF-4891-8788-243C9DEC9247}"/>
            </a:ext>
          </a:extLst>
        </xdr:cNvPr>
        <xdr:cNvSpPr/>
      </xdr:nvSpPr>
      <xdr:spPr>
        <a:xfrm>
          <a:off x="1968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91440</xdr:rowOff>
    </xdr:from>
    <xdr:to>
      <xdr:col>15</xdr:col>
      <xdr:colOff>50800</xdr:colOff>
      <xdr:row>62</xdr:row>
      <xdr:rowOff>140426</xdr:rowOff>
    </xdr:to>
    <xdr:cxnSp macro="">
      <xdr:nvCxnSpPr>
        <xdr:cNvPr id="196" name="直線コネクタ 195">
          <a:extLst>
            <a:ext uri="{FF2B5EF4-FFF2-40B4-BE49-F238E27FC236}">
              <a16:creationId xmlns:a16="http://schemas.microsoft.com/office/drawing/2014/main" id="{55B36E97-F6EC-4C53-801F-1EB3644B5FF9}"/>
            </a:ext>
          </a:extLst>
        </xdr:cNvPr>
        <xdr:cNvCxnSpPr/>
      </xdr:nvCxnSpPr>
      <xdr:spPr>
        <a:xfrm>
          <a:off x="2019300" y="1072134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11249</xdr:rowOff>
    </xdr:from>
    <xdr:to>
      <xdr:col>6</xdr:col>
      <xdr:colOff>38100</xdr:colOff>
      <xdr:row>62</xdr:row>
      <xdr:rowOff>112849</xdr:rowOff>
    </xdr:to>
    <xdr:sp macro="" textlink="">
      <xdr:nvSpPr>
        <xdr:cNvPr id="197" name="楕円 196">
          <a:extLst>
            <a:ext uri="{FF2B5EF4-FFF2-40B4-BE49-F238E27FC236}">
              <a16:creationId xmlns:a16="http://schemas.microsoft.com/office/drawing/2014/main" id="{A0C4BE6A-5523-4CB0-BBD3-DA7594356B91}"/>
            </a:ext>
          </a:extLst>
        </xdr:cNvPr>
        <xdr:cNvSpPr/>
      </xdr:nvSpPr>
      <xdr:spPr>
        <a:xfrm>
          <a:off x="1079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62049</xdr:rowOff>
    </xdr:from>
    <xdr:to>
      <xdr:col>10</xdr:col>
      <xdr:colOff>114300</xdr:colOff>
      <xdr:row>62</xdr:row>
      <xdr:rowOff>91440</xdr:rowOff>
    </xdr:to>
    <xdr:cxnSp macro="">
      <xdr:nvCxnSpPr>
        <xdr:cNvPr id="198" name="直線コネクタ 197">
          <a:extLst>
            <a:ext uri="{FF2B5EF4-FFF2-40B4-BE49-F238E27FC236}">
              <a16:creationId xmlns:a16="http://schemas.microsoft.com/office/drawing/2014/main" id="{BA7AFC29-E2F8-4985-AF4B-75CE8A0C2CBA}"/>
            </a:ext>
          </a:extLst>
        </xdr:cNvPr>
        <xdr:cNvCxnSpPr/>
      </xdr:nvCxnSpPr>
      <xdr:spPr>
        <a:xfrm>
          <a:off x="1130300" y="106919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99" name="n_1aveValue【体育館・プール】&#10;有形固定資産減価償却率">
          <a:extLst>
            <a:ext uri="{FF2B5EF4-FFF2-40B4-BE49-F238E27FC236}">
              <a16:creationId xmlns:a16="http://schemas.microsoft.com/office/drawing/2014/main" id="{AD5E0020-599D-4248-B015-FCC54540CC0A}"/>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200" name="n_2aveValue【体育館・プール】&#10;有形固定資産減価償却率">
          <a:extLst>
            <a:ext uri="{FF2B5EF4-FFF2-40B4-BE49-F238E27FC236}">
              <a16:creationId xmlns:a16="http://schemas.microsoft.com/office/drawing/2014/main" id="{3D8A94A2-F16B-4CC0-9DA7-50D8BC48C641}"/>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201" name="n_3aveValue【体育館・プール】&#10;有形固定資産減価償却率">
          <a:extLst>
            <a:ext uri="{FF2B5EF4-FFF2-40B4-BE49-F238E27FC236}">
              <a16:creationId xmlns:a16="http://schemas.microsoft.com/office/drawing/2014/main" id="{8D82A116-4D65-4032-94AB-94670051C3FE}"/>
            </a:ext>
          </a:extLst>
        </xdr:cNvPr>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体育館・プール】&#10;有形固定資産減価償却率">
          <a:extLst>
            <a:ext uri="{FF2B5EF4-FFF2-40B4-BE49-F238E27FC236}">
              <a16:creationId xmlns:a16="http://schemas.microsoft.com/office/drawing/2014/main" id="{ADA10C4E-792B-4113-9BC0-2BBCD9834A48}"/>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61521</xdr:rowOff>
    </xdr:from>
    <xdr:ext cx="405111" cy="259045"/>
    <xdr:sp macro="" textlink="">
      <xdr:nvSpPr>
        <xdr:cNvPr id="203" name="n_1mainValue【体育館・プール】&#10;有形固定資産減価償却率">
          <a:extLst>
            <a:ext uri="{FF2B5EF4-FFF2-40B4-BE49-F238E27FC236}">
              <a16:creationId xmlns:a16="http://schemas.microsoft.com/office/drawing/2014/main" id="{49F201F8-D4CB-404B-B545-A6A9E07294DB}"/>
            </a:ext>
          </a:extLst>
        </xdr:cNvPr>
        <xdr:cNvSpPr txBox="1"/>
      </xdr:nvSpPr>
      <xdr:spPr>
        <a:xfrm>
          <a:off x="3582044" y="108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10903</xdr:rowOff>
    </xdr:from>
    <xdr:ext cx="405111" cy="259045"/>
    <xdr:sp macro="" textlink="">
      <xdr:nvSpPr>
        <xdr:cNvPr id="204" name="n_2mainValue【体育館・プール】&#10;有形固定資産減価償却率">
          <a:extLst>
            <a:ext uri="{FF2B5EF4-FFF2-40B4-BE49-F238E27FC236}">
              <a16:creationId xmlns:a16="http://schemas.microsoft.com/office/drawing/2014/main" id="{EDE506BF-8CF4-4347-A224-64A1888707FC}"/>
            </a:ext>
          </a:extLst>
        </xdr:cNvPr>
        <xdr:cNvSpPr txBox="1"/>
      </xdr:nvSpPr>
      <xdr:spPr>
        <a:xfrm>
          <a:off x="27057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133367</xdr:rowOff>
    </xdr:from>
    <xdr:ext cx="405111" cy="259045"/>
    <xdr:sp macro="" textlink="">
      <xdr:nvSpPr>
        <xdr:cNvPr id="205" name="n_3mainValue【体育館・プール】&#10;有形固定資産減価償却率">
          <a:extLst>
            <a:ext uri="{FF2B5EF4-FFF2-40B4-BE49-F238E27FC236}">
              <a16:creationId xmlns:a16="http://schemas.microsoft.com/office/drawing/2014/main" id="{FC46B73F-DB83-4B3D-867B-FCAFDBDB8B37}"/>
            </a:ext>
          </a:extLst>
        </xdr:cNvPr>
        <xdr:cNvSpPr txBox="1"/>
      </xdr:nvSpPr>
      <xdr:spPr>
        <a:xfrm>
          <a:off x="1816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103976</xdr:rowOff>
    </xdr:from>
    <xdr:ext cx="405111" cy="259045"/>
    <xdr:sp macro="" textlink="">
      <xdr:nvSpPr>
        <xdr:cNvPr id="206" name="n_4mainValue【体育館・プール】&#10;有形固定資産減価償却率">
          <a:extLst>
            <a:ext uri="{FF2B5EF4-FFF2-40B4-BE49-F238E27FC236}">
              <a16:creationId xmlns:a16="http://schemas.microsoft.com/office/drawing/2014/main" id="{16357D35-C851-4536-B927-A8721984E62F}"/>
            </a:ext>
          </a:extLst>
        </xdr:cNvPr>
        <xdr:cNvSpPr txBox="1"/>
      </xdr:nvSpPr>
      <xdr:spPr>
        <a:xfrm>
          <a:off x="927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7A4A505-9404-401A-AC8D-23322B3721D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2572631-1123-4A63-8304-1B6A1ED7436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C370CEB-C739-4E56-B9D8-8E798BF6344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975448F-7164-4EDE-91D3-14EA52D882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1B103D4-B78B-4BF6-9A7E-92929BE1C5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12A4240-3816-4BAC-92EA-D3E3D3C8577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57717AB-73FE-49EB-AEAE-A318EF2A0B2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C12BE73-9AF6-4802-914A-1D30051AAA1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072081D-ED50-4F0C-ADF8-B89E46F365D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7915A77-7128-4892-A2D1-89E22166CE2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51EFC41-140C-4457-B504-6E1259F40B9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25114F15-15A0-4902-A992-3960FC035E8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A39EC9C-67A9-4E4F-8249-8369A7DC818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798E43AA-7D0C-4296-8637-78721588D90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E1AD710-70E2-4970-BC24-6A782485C83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F37AC5CF-5449-4CB0-997C-AE5C8B627AA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573BB0F-8540-4A84-AD12-91EA32B0D64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B6B5F158-E3DD-4ABA-9E52-FC8BEA5C0C3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4A9D403-38AB-4D70-ABF9-0B472BF736A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5E50FF84-D49B-403D-B2A2-81FA0949B73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6E36EDB-2DEE-4BCF-AEFB-E7007E508A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8" name="テキスト ボックス 227">
          <a:extLst>
            <a:ext uri="{FF2B5EF4-FFF2-40B4-BE49-F238E27FC236}">
              <a16:creationId xmlns:a16="http://schemas.microsoft.com/office/drawing/2014/main" id="{7D90E7ED-2331-44BB-B82E-58B014633809}"/>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395C77EA-9660-4A46-BD6C-8030AD2D146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230" name="直線コネクタ 229">
          <a:extLst>
            <a:ext uri="{FF2B5EF4-FFF2-40B4-BE49-F238E27FC236}">
              <a16:creationId xmlns:a16="http://schemas.microsoft.com/office/drawing/2014/main" id="{C05BDA20-B1BA-49CC-B560-96B6864F858D}"/>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31" name="【体育館・プール】&#10;一人当たり面積最小値テキスト">
          <a:extLst>
            <a:ext uri="{FF2B5EF4-FFF2-40B4-BE49-F238E27FC236}">
              <a16:creationId xmlns:a16="http://schemas.microsoft.com/office/drawing/2014/main" id="{BDAF7C47-79C9-4FD4-B7BC-70C7534D049F}"/>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2" name="直線コネクタ 231">
          <a:extLst>
            <a:ext uri="{FF2B5EF4-FFF2-40B4-BE49-F238E27FC236}">
              <a16:creationId xmlns:a16="http://schemas.microsoft.com/office/drawing/2014/main" id="{B3626C11-DFDD-46C6-9B89-5C74BACD71B4}"/>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233" name="【体育館・プール】&#10;一人当たり面積最大値テキスト">
          <a:extLst>
            <a:ext uri="{FF2B5EF4-FFF2-40B4-BE49-F238E27FC236}">
              <a16:creationId xmlns:a16="http://schemas.microsoft.com/office/drawing/2014/main" id="{91C430A2-E856-4929-8B04-970D13B5B741}"/>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234" name="直線コネクタ 233">
          <a:extLst>
            <a:ext uri="{FF2B5EF4-FFF2-40B4-BE49-F238E27FC236}">
              <a16:creationId xmlns:a16="http://schemas.microsoft.com/office/drawing/2014/main" id="{9B53A9A4-1D56-4F72-92A1-26A417873C93}"/>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235" name="【体育館・プール】&#10;一人当たり面積平均値テキスト">
          <a:extLst>
            <a:ext uri="{FF2B5EF4-FFF2-40B4-BE49-F238E27FC236}">
              <a16:creationId xmlns:a16="http://schemas.microsoft.com/office/drawing/2014/main" id="{10281B97-FC45-4E7C-A5DA-4722CAE6107D}"/>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236" name="フローチャート: 判断 235">
          <a:extLst>
            <a:ext uri="{FF2B5EF4-FFF2-40B4-BE49-F238E27FC236}">
              <a16:creationId xmlns:a16="http://schemas.microsoft.com/office/drawing/2014/main" id="{7002A561-DA6B-45B9-B743-AB6DE80B6C4D}"/>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237" name="フローチャート: 判断 236">
          <a:extLst>
            <a:ext uri="{FF2B5EF4-FFF2-40B4-BE49-F238E27FC236}">
              <a16:creationId xmlns:a16="http://schemas.microsoft.com/office/drawing/2014/main" id="{48E8529B-D9E8-4D50-BB0C-1C9318E1C7A2}"/>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238" name="フローチャート: 判断 237">
          <a:extLst>
            <a:ext uri="{FF2B5EF4-FFF2-40B4-BE49-F238E27FC236}">
              <a16:creationId xmlns:a16="http://schemas.microsoft.com/office/drawing/2014/main" id="{16C671F2-3E39-4911-882C-01DCC6398790}"/>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239" name="フローチャート: 判断 238">
          <a:extLst>
            <a:ext uri="{FF2B5EF4-FFF2-40B4-BE49-F238E27FC236}">
              <a16:creationId xmlns:a16="http://schemas.microsoft.com/office/drawing/2014/main" id="{EA3BEA56-2658-4F6C-9D2E-CAC6B2097361}"/>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240" name="フローチャート: 判断 239">
          <a:extLst>
            <a:ext uri="{FF2B5EF4-FFF2-40B4-BE49-F238E27FC236}">
              <a16:creationId xmlns:a16="http://schemas.microsoft.com/office/drawing/2014/main" id="{089A592E-76B3-4A87-BBFC-1ADB733B0340}"/>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EEA6671-972F-426C-90E5-FC4E8BCC9B1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398DDA0-8BBA-4995-BBF9-E56C4E74C8E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A58A639-7775-4E4A-B8FC-9CF78A51620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A1DF9B2-8C0E-40AF-8F58-EEC2E3CD52E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9B76114-38B2-4DDA-A7AB-9D40A6F6965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116649</xdr:rowOff>
    </xdr:from>
    <xdr:to>
      <xdr:col>55</xdr:col>
      <xdr:colOff>50800</xdr:colOff>
      <xdr:row>64</xdr:row>
      <xdr:rowOff>46799</xdr:rowOff>
    </xdr:to>
    <xdr:sp macro="" textlink="">
      <xdr:nvSpPr>
        <xdr:cNvPr id="246" name="楕円 245">
          <a:extLst>
            <a:ext uri="{FF2B5EF4-FFF2-40B4-BE49-F238E27FC236}">
              <a16:creationId xmlns:a16="http://schemas.microsoft.com/office/drawing/2014/main" id="{D4B63194-51AC-4530-8C9D-80B5462145FE}"/>
            </a:ext>
          </a:extLst>
        </xdr:cNvPr>
        <xdr:cNvSpPr/>
      </xdr:nvSpPr>
      <xdr:spPr>
        <a:xfrm>
          <a:off x="10426700" y="1091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31576</xdr:rowOff>
    </xdr:from>
    <xdr:ext cx="469744" cy="259045"/>
    <xdr:sp macro="" textlink="">
      <xdr:nvSpPr>
        <xdr:cNvPr id="247" name="【体育館・プール】&#10;一人当たり面積該当値テキスト">
          <a:extLst>
            <a:ext uri="{FF2B5EF4-FFF2-40B4-BE49-F238E27FC236}">
              <a16:creationId xmlns:a16="http://schemas.microsoft.com/office/drawing/2014/main" id="{25170B81-A373-4A34-81BC-C6916DA138DB}"/>
            </a:ext>
          </a:extLst>
        </xdr:cNvPr>
        <xdr:cNvSpPr txBox="1"/>
      </xdr:nvSpPr>
      <xdr:spPr>
        <a:xfrm>
          <a:off x="10515600" y="1083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118364</xdr:rowOff>
    </xdr:from>
    <xdr:to>
      <xdr:col>50</xdr:col>
      <xdr:colOff>165100</xdr:colOff>
      <xdr:row>64</xdr:row>
      <xdr:rowOff>48514</xdr:rowOff>
    </xdr:to>
    <xdr:sp macro="" textlink="">
      <xdr:nvSpPr>
        <xdr:cNvPr id="248" name="楕円 247">
          <a:extLst>
            <a:ext uri="{FF2B5EF4-FFF2-40B4-BE49-F238E27FC236}">
              <a16:creationId xmlns:a16="http://schemas.microsoft.com/office/drawing/2014/main" id="{3CB5F80F-4375-4DA2-98E0-11698EBB7741}"/>
            </a:ext>
          </a:extLst>
        </xdr:cNvPr>
        <xdr:cNvSpPr/>
      </xdr:nvSpPr>
      <xdr:spPr>
        <a:xfrm>
          <a:off x="9588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167449</xdr:rowOff>
    </xdr:from>
    <xdr:to>
      <xdr:col>55</xdr:col>
      <xdr:colOff>0</xdr:colOff>
      <xdr:row>63</xdr:row>
      <xdr:rowOff>169164</xdr:rowOff>
    </xdr:to>
    <xdr:cxnSp macro="">
      <xdr:nvCxnSpPr>
        <xdr:cNvPr id="249" name="直線コネクタ 248">
          <a:extLst>
            <a:ext uri="{FF2B5EF4-FFF2-40B4-BE49-F238E27FC236}">
              <a16:creationId xmlns:a16="http://schemas.microsoft.com/office/drawing/2014/main" id="{6AC3B4F4-46A9-4A06-80E9-08D8E326413E}"/>
            </a:ext>
          </a:extLst>
        </xdr:cNvPr>
        <xdr:cNvCxnSpPr/>
      </xdr:nvCxnSpPr>
      <xdr:spPr>
        <a:xfrm flipV="1">
          <a:off x="9639300" y="10968799"/>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119317</xdr:rowOff>
    </xdr:from>
    <xdr:to>
      <xdr:col>46</xdr:col>
      <xdr:colOff>38100</xdr:colOff>
      <xdr:row>64</xdr:row>
      <xdr:rowOff>49467</xdr:rowOff>
    </xdr:to>
    <xdr:sp macro="" textlink="">
      <xdr:nvSpPr>
        <xdr:cNvPr id="250" name="楕円 249">
          <a:extLst>
            <a:ext uri="{FF2B5EF4-FFF2-40B4-BE49-F238E27FC236}">
              <a16:creationId xmlns:a16="http://schemas.microsoft.com/office/drawing/2014/main" id="{32543FB7-1C14-4F70-B5A6-1651173B9CF8}"/>
            </a:ext>
          </a:extLst>
        </xdr:cNvPr>
        <xdr:cNvSpPr/>
      </xdr:nvSpPr>
      <xdr:spPr>
        <a:xfrm>
          <a:off x="8699500" y="1092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169164</xdr:rowOff>
    </xdr:from>
    <xdr:to>
      <xdr:col>50</xdr:col>
      <xdr:colOff>114300</xdr:colOff>
      <xdr:row>63</xdr:row>
      <xdr:rowOff>170117</xdr:rowOff>
    </xdr:to>
    <xdr:cxnSp macro="">
      <xdr:nvCxnSpPr>
        <xdr:cNvPr id="251" name="直線コネクタ 250">
          <a:extLst>
            <a:ext uri="{FF2B5EF4-FFF2-40B4-BE49-F238E27FC236}">
              <a16:creationId xmlns:a16="http://schemas.microsoft.com/office/drawing/2014/main" id="{D8C8CA05-36A3-4EFD-A6FD-ECBD9A385F56}"/>
            </a:ext>
          </a:extLst>
        </xdr:cNvPr>
        <xdr:cNvCxnSpPr/>
      </xdr:nvCxnSpPr>
      <xdr:spPr>
        <a:xfrm flipV="1">
          <a:off x="8750300" y="10970514"/>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121412</xdr:rowOff>
    </xdr:from>
    <xdr:to>
      <xdr:col>41</xdr:col>
      <xdr:colOff>101600</xdr:colOff>
      <xdr:row>64</xdr:row>
      <xdr:rowOff>51562</xdr:rowOff>
    </xdr:to>
    <xdr:sp macro="" textlink="">
      <xdr:nvSpPr>
        <xdr:cNvPr id="252" name="楕円 251">
          <a:extLst>
            <a:ext uri="{FF2B5EF4-FFF2-40B4-BE49-F238E27FC236}">
              <a16:creationId xmlns:a16="http://schemas.microsoft.com/office/drawing/2014/main" id="{A0DD315D-5A42-40DE-821F-C54467AE667F}"/>
            </a:ext>
          </a:extLst>
        </xdr:cNvPr>
        <xdr:cNvSpPr/>
      </xdr:nvSpPr>
      <xdr:spPr>
        <a:xfrm>
          <a:off x="78105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170117</xdr:rowOff>
    </xdr:from>
    <xdr:to>
      <xdr:col>45</xdr:col>
      <xdr:colOff>177800</xdr:colOff>
      <xdr:row>64</xdr:row>
      <xdr:rowOff>762</xdr:rowOff>
    </xdr:to>
    <xdr:cxnSp macro="">
      <xdr:nvCxnSpPr>
        <xdr:cNvPr id="253" name="直線コネクタ 252">
          <a:extLst>
            <a:ext uri="{FF2B5EF4-FFF2-40B4-BE49-F238E27FC236}">
              <a16:creationId xmlns:a16="http://schemas.microsoft.com/office/drawing/2014/main" id="{1C3EB209-AA42-4F47-A776-3812BD77C629}"/>
            </a:ext>
          </a:extLst>
        </xdr:cNvPr>
        <xdr:cNvCxnSpPr/>
      </xdr:nvCxnSpPr>
      <xdr:spPr>
        <a:xfrm flipV="1">
          <a:off x="7861300" y="10971467"/>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122936</xdr:rowOff>
    </xdr:from>
    <xdr:to>
      <xdr:col>36</xdr:col>
      <xdr:colOff>165100</xdr:colOff>
      <xdr:row>64</xdr:row>
      <xdr:rowOff>53086</xdr:rowOff>
    </xdr:to>
    <xdr:sp macro="" textlink="">
      <xdr:nvSpPr>
        <xdr:cNvPr id="254" name="楕円 253">
          <a:extLst>
            <a:ext uri="{FF2B5EF4-FFF2-40B4-BE49-F238E27FC236}">
              <a16:creationId xmlns:a16="http://schemas.microsoft.com/office/drawing/2014/main" id="{327D204F-9BD9-4CB4-9E61-4290FCC29F1C}"/>
            </a:ext>
          </a:extLst>
        </xdr:cNvPr>
        <xdr:cNvSpPr/>
      </xdr:nvSpPr>
      <xdr:spPr>
        <a:xfrm>
          <a:off x="6921500" y="109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762</xdr:rowOff>
    </xdr:from>
    <xdr:to>
      <xdr:col>41</xdr:col>
      <xdr:colOff>50800</xdr:colOff>
      <xdr:row>64</xdr:row>
      <xdr:rowOff>2286</xdr:rowOff>
    </xdr:to>
    <xdr:cxnSp macro="">
      <xdr:nvCxnSpPr>
        <xdr:cNvPr id="255" name="直線コネクタ 254">
          <a:extLst>
            <a:ext uri="{FF2B5EF4-FFF2-40B4-BE49-F238E27FC236}">
              <a16:creationId xmlns:a16="http://schemas.microsoft.com/office/drawing/2014/main" id="{3DEE5EAE-D580-4BE3-90E3-41A71F52324A}"/>
            </a:ext>
          </a:extLst>
        </xdr:cNvPr>
        <xdr:cNvCxnSpPr/>
      </xdr:nvCxnSpPr>
      <xdr:spPr>
        <a:xfrm flipV="1">
          <a:off x="6972300" y="1097356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256" name="n_1aveValue【体育館・プール】&#10;一人当たり面積">
          <a:extLst>
            <a:ext uri="{FF2B5EF4-FFF2-40B4-BE49-F238E27FC236}">
              <a16:creationId xmlns:a16="http://schemas.microsoft.com/office/drawing/2014/main" id="{E89F2906-3F62-46F9-8EBE-1FA178CDB573}"/>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257" name="n_2aveValue【体育館・プール】&#10;一人当たり面積">
          <a:extLst>
            <a:ext uri="{FF2B5EF4-FFF2-40B4-BE49-F238E27FC236}">
              <a16:creationId xmlns:a16="http://schemas.microsoft.com/office/drawing/2014/main" id="{2E63EF92-4EA1-4B21-BD9E-1F254E2778A1}"/>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258" name="n_3aveValue【体育館・プール】&#10;一人当たり面積">
          <a:extLst>
            <a:ext uri="{FF2B5EF4-FFF2-40B4-BE49-F238E27FC236}">
              <a16:creationId xmlns:a16="http://schemas.microsoft.com/office/drawing/2014/main" id="{E1209E52-3B65-49C8-B56F-8D8031487A9C}"/>
            </a:ext>
          </a:extLst>
        </xdr:cNvPr>
        <xdr:cNvSpPr txBox="1"/>
      </xdr:nvSpPr>
      <xdr:spPr>
        <a:xfrm>
          <a:off x="7626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259" name="n_4aveValue【体育館・プール】&#10;一人当たり面積">
          <a:extLst>
            <a:ext uri="{FF2B5EF4-FFF2-40B4-BE49-F238E27FC236}">
              <a16:creationId xmlns:a16="http://schemas.microsoft.com/office/drawing/2014/main" id="{F4384F63-45A4-4270-9051-75839FE0EE8A}"/>
            </a:ext>
          </a:extLst>
        </xdr:cNvPr>
        <xdr:cNvSpPr txBox="1"/>
      </xdr:nvSpPr>
      <xdr:spPr>
        <a:xfrm>
          <a:off x="6737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39641</xdr:rowOff>
    </xdr:from>
    <xdr:ext cx="469744" cy="259045"/>
    <xdr:sp macro="" textlink="">
      <xdr:nvSpPr>
        <xdr:cNvPr id="260" name="n_1mainValue【体育館・プール】&#10;一人当たり面積">
          <a:extLst>
            <a:ext uri="{FF2B5EF4-FFF2-40B4-BE49-F238E27FC236}">
              <a16:creationId xmlns:a16="http://schemas.microsoft.com/office/drawing/2014/main" id="{1013C0C8-D2ED-427B-BFFE-9704EE22762C}"/>
            </a:ext>
          </a:extLst>
        </xdr:cNvPr>
        <xdr:cNvSpPr txBox="1"/>
      </xdr:nvSpPr>
      <xdr:spPr>
        <a:xfrm>
          <a:off x="9391727" y="1101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40594</xdr:rowOff>
    </xdr:from>
    <xdr:ext cx="469744" cy="259045"/>
    <xdr:sp macro="" textlink="">
      <xdr:nvSpPr>
        <xdr:cNvPr id="261" name="n_2mainValue【体育館・プール】&#10;一人当たり面積">
          <a:extLst>
            <a:ext uri="{FF2B5EF4-FFF2-40B4-BE49-F238E27FC236}">
              <a16:creationId xmlns:a16="http://schemas.microsoft.com/office/drawing/2014/main" id="{C8D41EC1-B193-4807-A271-A9A8325F2499}"/>
            </a:ext>
          </a:extLst>
        </xdr:cNvPr>
        <xdr:cNvSpPr txBox="1"/>
      </xdr:nvSpPr>
      <xdr:spPr>
        <a:xfrm>
          <a:off x="8515427" y="1101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42689</xdr:rowOff>
    </xdr:from>
    <xdr:ext cx="469744" cy="259045"/>
    <xdr:sp macro="" textlink="">
      <xdr:nvSpPr>
        <xdr:cNvPr id="262" name="n_3mainValue【体育館・プール】&#10;一人当たり面積">
          <a:extLst>
            <a:ext uri="{FF2B5EF4-FFF2-40B4-BE49-F238E27FC236}">
              <a16:creationId xmlns:a16="http://schemas.microsoft.com/office/drawing/2014/main" id="{FCAB9715-918A-4AEE-9AB5-2729ABDD8C8E}"/>
            </a:ext>
          </a:extLst>
        </xdr:cNvPr>
        <xdr:cNvSpPr txBox="1"/>
      </xdr:nvSpPr>
      <xdr:spPr>
        <a:xfrm>
          <a:off x="7626427" y="1101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44213</xdr:rowOff>
    </xdr:from>
    <xdr:ext cx="469744" cy="259045"/>
    <xdr:sp macro="" textlink="">
      <xdr:nvSpPr>
        <xdr:cNvPr id="263" name="n_4mainValue【体育館・プール】&#10;一人当たり面積">
          <a:extLst>
            <a:ext uri="{FF2B5EF4-FFF2-40B4-BE49-F238E27FC236}">
              <a16:creationId xmlns:a16="http://schemas.microsoft.com/office/drawing/2014/main" id="{CA8F787C-8EDC-4742-9F83-36937878D495}"/>
            </a:ext>
          </a:extLst>
        </xdr:cNvPr>
        <xdr:cNvSpPr txBox="1"/>
      </xdr:nvSpPr>
      <xdr:spPr>
        <a:xfrm>
          <a:off x="6737427" y="110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181D28F-6CDF-4863-931A-B80CEEDE233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4AF719F-16FD-4910-874C-C3717194D34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D91D079-17DD-4F25-B172-09B7D7AD96C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FAFD1C7-4B0D-40FE-A434-9FE7B592864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20C4090-BAEA-498C-8E38-EADD03BB5AB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9C9068F-7FC2-4807-89C0-DE605CE1B63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7DE9343-2DB6-4DB8-805F-C57B749E233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BA7473B-0D27-46F0-9FE6-6ACD1397162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2C68DDA-72DE-4337-A47E-5D715DF8F08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8962205-E6F8-4E0C-BEF3-A020F4D95E3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4DACB32-93FD-4586-92A3-08638A62EF4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6A39677-1D9F-4B8A-905A-1C5C8C325EC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A46D1E4-C9CB-4A7A-8398-927F15D7AED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4012952-EB20-4C9F-9E17-CB0972DBD0F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BC070EA4-2FCC-4711-9589-75215330CE6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1D5F2DA-B933-45AC-B854-B27D91FCA71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97F66C4-16C2-4548-9F9F-70AAE825D1C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92F5CD2-0337-413C-9B4D-4336793B81D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209A7A8-10F7-4587-89A4-B86A7D0915D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27D2703-2445-4239-B34A-A137F0B3B37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4C9C8585-A660-456A-B57B-6CB27891DCA3}"/>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6890968-2369-4422-A021-54BE33C08AD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E46F8230-CE09-47F1-A875-BAD0821C9A0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C1A4C976-AFBE-4445-AF08-0CDB426F013F}"/>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9C81E1BA-1DE3-41DD-B2B4-9E91CEB508A1}"/>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57B1E0B2-F5AE-4E79-AEF4-3740C17D808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3CF5AC3C-65CD-49C2-B3DE-F00A8C03DF66}"/>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B1E2B610-B514-450D-AB13-AFCCE0A710D6}"/>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FE177B81-3C0E-48D0-9432-0A9A82585A4A}"/>
            </a:ext>
          </a:extLst>
        </xdr:cNvPr>
        <xdr:cNvSpPr txBox="1"/>
      </xdr:nvSpPr>
      <xdr:spPr>
        <a:xfrm>
          <a:off x="4673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293" name="フローチャート: 判断 292">
          <a:extLst>
            <a:ext uri="{FF2B5EF4-FFF2-40B4-BE49-F238E27FC236}">
              <a16:creationId xmlns:a16="http://schemas.microsoft.com/office/drawing/2014/main" id="{CC833E71-1810-41F9-BA9F-71ACC23F4A6C}"/>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94" name="フローチャート: 判断 293">
          <a:extLst>
            <a:ext uri="{FF2B5EF4-FFF2-40B4-BE49-F238E27FC236}">
              <a16:creationId xmlns:a16="http://schemas.microsoft.com/office/drawing/2014/main" id="{E6CE79C5-2049-4098-89CD-86DF88B20DB7}"/>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295" name="フローチャート: 判断 294">
          <a:extLst>
            <a:ext uri="{FF2B5EF4-FFF2-40B4-BE49-F238E27FC236}">
              <a16:creationId xmlns:a16="http://schemas.microsoft.com/office/drawing/2014/main" id="{6950723F-2B25-4E34-852C-454C364E1BFF}"/>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296" name="フローチャート: 判断 295">
          <a:extLst>
            <a:ext uri="{FF2B5EF4-FFF2-40B4-BE49-F238E27FC236}">
              <a16:creationId xmlns:a16="http://schemas.microsoft.com/office/drawing/2014/main" id="{7D5ECBFD-2D9F-46BE-AF07-FFDBCF4B8F94}"/>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297" name="フローチャート: 判断 296">
          <a:extLst>
            <a:ext uri="{FF2B5EF4-FFF2-40B4-BE49-F238E27FC236}">
              <a16:creationId xmlns:a16="http://schemas.microsoft.com/office/drawing/2014/main" id="{5F218A7F-C96F-4EFE-BFC0-E1BE049DA618}"/>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4D1A062-FF2D-4022-A6D6-80CF7B293E6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77AF25E-B85C-4B04-80C8-69712974940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CEE7329-1725-44BF-A0E8-315C06A44C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8CBA4EF-D816-45EC-B04C-73E3A69EAD8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5999CAD-DE5C-49F7-A681-5AB6B3B79EF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0</xdr:rowOff>
    </xdr:from>
    <xdr:to>
      <xdr:col>24</xdr:col>
      <xdr:colOff>114300</xdr:colOff>
      <xdr:row>81</xdr:row>
      <xdr:rowOff>101600</xdr:rowOff>
    </xdr:to>
    <xdr:sp macro="" textlink="">
      <xdr:nvSpPr>
        <xdr:cNvPr id="303" name="楕円 302">
          <a:extLst>
            <a:ext uri="{FF2B5EF4-FFF2-40B4-BE49-F238E27FC236}">
              <a16:creationId xmlns:a16="http://schemas.microsoft.com/office/drawing/2014/main" id="{1D1CC54E-05B3-432F-BE14-ED6FF322C868}"/>
            </a:ext>
          </a:extLst>
        </xdr:cNvPr>
        <xdr:cNvSpPr/>
      </xdr:nvSpPr>
      <xdr:spPr>
        <a:xfrm>
          <a:off x="45847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22877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BFCB755-6536-4D7F-AEF4-FE06C1BB9873}"/>
            </a:ext>
          </a:extLst>
        </xdr:cNvPr>
        <xdr:cNvSpPr txBox="1"/>
      </xdr:nvSpPr>
      <xdr:spPr>
        <a:xfrm>
          <a:off x="4673600" y="1373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143511</xdr:rowOff>
    </xdr:from>
    <xdr:to>
      <xdr:col>20</xdr:col>
      <xdr:colOff>38100</xdr:colOff>
      <xdr:row>81</xdr:row>
      <xdr:rowOff>73661</xdr:rowOff>
    </xdr:to>
    <xdr:sp macro="" textlink="">
      <xdr:nvSpPr>
        <xdr:cNvPr id="305" name="楕円 304">
          <a:extLst>
            <a:ext uri="{FF2B5EF4-FFF2-40B4-BE49-F238E27FC236}">
              <a16:creationId xmlns:a16="http://schemas.microsoft.com/office/drawing/2014/main" id="{55243B28-1754-40D5-9546-237039969090}"/>
            </a:ext>
          </a:extLst>
        </xdr:cNvPr>
        <xdr:cNvSpPr/>
      </xdr:nvSpPr>
      <xdr:spPr>
        <a:xfrm>
          <a:off x="3746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22861</xdr:rowOff>
    </xdr:from>
    <xdr:to>
      <xdr:col>24</xdr:col>
      <xdr:colOff>63500</xdr:colOff>
      <xdr:row>81</xdr:row>
      <xdr:rowOff>50800</xdr:rowOff>
    </xdr:to>
    <xdr:cxnSp macro="">
      <xdr:nvCxnSpPr>
        <xdr:cNvPr id="306" name="直線コネクタ 305">
          <a:extLst>
            <a:ext uri="{FF2B5EF4-FFF2-40B4-BE49-F238E27FC236}">
              <a16:creationId xmlns:a16="http://schemas.microsoft.com/office/drawing/2014/main" id="{DB283E69-5935-4522-9368-F577303B5A9A}"/>
            </a:ext>
          </a:extLst>
        </xdr:cNvPr>
        <xdr:cNvCxnSpPr/>
      </xdr:nvCxnSpPr>
      <xdr:spPr>
        <a:xfrm>
          <a:off x="3797300" y="13910311"/>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114300</xdr:rowOff>
    </xdr:from>
    <xdr:to>
      <xdr:col>15</xdr:col>
      <xdr:colOff>101600</xdr:colOff>
      <xdr:row>81</xdr:row>
      <xdr:rowOff>44450</xdr:rowOff>
    </xdr:to>
    <xdr:sp macro="" textlink="">
      <xdr:nvSpPr>
        <xdr:cNvPr id="307" name="楕円 306">
          <a:extLst>
            <a:ext uri="{FF2B5EF4-FFF2-40B4-BE49-F238E27FC236}">
              <a16:creationId xmlns:a16="http://schemas.microsoft.com/office/drawing/2014/main" id="{0A7D9963-E4FA-481A-8494-EE3FF0B50D17}"/>
            </a:ext>
          </a:extLst>
        </xdr:cNvPr>
        <xdr:cNvSpPr/>
      </xdr:nvSpPr>
      <xdr:spPr>
        <a:xfrm>
          <a:off x="28575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165100</xdr:rowOff>
    </xdr:from>
    <xdr:to>
      <xdr:col>19</xdr:col>
      <xdr:colOff>177800</xdr:colOff>
      <xdr:row>81</xdr:row>
      <xdr:rowOff>22861</xdr:rowOff>
    </xdr:to>
    <xdr:cxnSp macro="">
      <xdr:nvCxnSpPr>
        <xdr:cNvPr id="308" name="直線コネクタ 307">
          <a:extLst>
            <a:ext uri="{FF2B5EF4-FFF2-40B4-BE49-F238E27FC236}">
              <a16:creationId xmlns:a16="http://schemas.microsoft.com/office/drawing/2014/main" id="{5F495C97-E0F6-4E6B-90C7-83617B8D0033}"/>
            </a:ext>
          </a:extLst>
        </xdr:cNvPr>
        <xdr:cNvCxnSpPr/>
      </xdr:nvCxnSpPr>
      <xdr:spPr>
        <a:xfrm>
          <a:off x="2908300" y="13881100"/>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85089</xdr:rowOff>
    </xdr:from>
    <xdr:to>
      <xdr:col>10</xdr:col>
      <xdr:colOff>165100</xdr:colOff>
      <xdr:row>81</xdr:row>
      <xdr:rowOff>15239</xdr:rowOff>
    </xdr:to>
    <xdr:sp macro="" textlink="">
      <xdr:nvSpPr>
        <xdr:cNvPr id="309" name="楕円 308">
          <a:extLst>
            <a:ext uri="{FF2B5EF4-FFF2-40B4-BE49-F238E27FC236}">
              <a16:creationId xmlns:a16="http://schemas.microsoft.com/office/drawing/2014/main" id="{B93DBF96-BF5E-447F-A1E3-5B3B40B69D29}"/>
            </a:ext>
          </a:extLst>
        </xdr:cNvPr>
        <xdr:cNvSpPr/>
      </xdr:nvSpPr>
      <xdr:spPr>
        <a:xfrm>
          <a:off x="1968500" y="1380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135889</xdr:rowOff>
    </xdr:from>
    <xdr:to>
      <xdr:col>15</xdr:col>
      <xdr:colOff>50800</xdr:colOff>
      <xdr:row>80</xdr:row>
      <xdr:rowOff>165100</xdr:rowOff>
    </xdr:to>
    <xdr:cxnSp macro="">
      <xdr:nvCxnSpPr>
        <xdr:cNvPr id="310" name="直線コネクタ 309">
          <a:extLst>
            <a:ext uri="{FF2B5EF4-FFF2-40B4-BE49-F238E27FC236}">
              <a16:creationId xmlns:a16="http://schemas.microsoft.com/office/drawing/2014/main" id="{4732D2B4-A210-487A-BEA1-4B09BBA56E07}"/>
            </a:ext>
          </a:extLst>
        </xdr:cNvPr>
        <xdr:cNvCxnSpPr/>
      </xdr:nvCxnSpPr>
      <xdr:spPr>
        <a:xfrm>
          <a:off x="2019300" y="1385188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57150</xdr:rowOff>
    </xdr:from>
    <xdr:to>
      <xdr:col>6</xdr:col>
      <xdr:colOff>38100</xdr:colOff>
      <xdr:row>80</xdr:row>
      <xdr:rowOff>158750</xdr:rowOff>
    </xdr:to>
    <xdr:sp macro="" textlink="">
      <xdr:nvSpPr>
        <xdr:cNvPr id="311" name="楕円 310">
          <a:extLst>
            <a:ext uri="{FF2B5EF4-FFF2-40B4-BE49-F238E27FC236}">
              <a16:creationId xmlns:a16="http://schemas.microsoft.com/office/drawing/2014/main" id="{6674FCD4-6DDB-4AD1-9AD0-CDEF3CEB1748}"/>
            </a:ext>
          </a:extLst>
        </xdr:cNvPr>
        <xdr:cNvSpPr/>
      </xdr:nvSpPr>
      <xdr:spPr>
        <a:xfrm>
          <a:off x="10795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107950</xdr:rowOff>
    </xdr:from>
    <xdr:to>
      <xdr:col>10</xdr:col>
      <xdr:colOff>114300</xdr:colOff>
      <xdr:row>80</xdr:row>
      <xdr:rowOff>135889</xdr:rowOff>
    </xdr:to>
    <xdr:cxnSp macro="">
      <xdr:nvCxnSpPr>
        <xdr:cNvPr id="312" name="直線コネクタ 311">
          <a:extLst>
            <a:ext uri="{FF2B5EF4-FFF2-40B4-BE49-F238E27FC236}">
              <a16:creationId xmlns:a16="http://schemas.microsoft.com/office/drawing/2014/main" id="{1D2C60B2-F390-472E-B83A-EC2ABBF50F85}"/>
            </a:ext>
          </a:extLst>
        </xdr:cNvPr>
        <xdr:cNvCxnSpPr/>
      </xdr:nvCxnSpPr>
      <xdr:spPr>
        <a:xfrm>
          <a:off x="1130300" y="138239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313" name="n_1aveValue【福祉施設】&#10;有形固定資産減価償却率">
          <a:extLst>
            <a:ext uri="{FF2B5EF4-FFF2-40B4-BE49-F238E27FC236}">
              <a16:creationId xmlns:a16="http://schemas.microsoft.com/office/drawing/2014/main" id="{E4914764-250C-4966-A86E-B3143E49DDDA}"/>
            </a:ext>
          </a:extLst>
        </xdr:cNvPr>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24147</xdr:rowOff>
    </xdr:from>
    <xdr:ext cx="405111" cy="259045"/>
    <xdr:sp macro="" textlink="">
      <xdr:nvSpPr>
        <xdr:cNvPr id="314" name="n_2aveValue【福祉施設】&#10;有形固定資産減価償却率">
          <a:extLst>
            <a:ext uri="{FF2B5EF4-FFF2-40B4-BE49-F238E27FC236}">
              <a16:creationId xmlns:a16="http://schemas.microsoft.com/office/drawing/2014/main" id="{49ED0EFD-E55E-49D3-A33C-CCBE721906B3}"/>
            </a:ext>
          </a:extLst>
        </xdr:cNvPr>
        <xdr:cNvSpPr txBox="1"/>
      </xdr:nvSpPr>
      <xdr:spPr>
        <a:xfrm>
          <a:off x="2705744" y="1408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146066</xdr:rowOff>
    </xdr:from>
    <xdr:ext cx="405111" cy="259045"/>
    <xdr:sp macro="" textlink="">
      <xdr:nvSpPr>
        <xdr:cNvPr id="315" name="n_3aveValue【福祉施設】&#10;有形固定資産減価償却率">
          <a:extLst>
            <a:ext uri="{FF2B5EF4-FFF2-40B4-BE49-F238E27FC236}">
              <a16:creationId xmlns:a16="http://schemas.microsoft.com/office/drawing/2014/main" id="{0F9439E7-B126-4542-86E6-D08CAF2C5362}"/>
            </a:ext>
          </a:extLst>
        </xdr:cNvPr>
        <xdr:cNvSpPr txBox="1"/>
      </xdr:nvSpPr>
      <xdr:spPr>
        <a:xfrm>
          <a:off x="1816744" y="1403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64788</xdr:rowOff>
    </xdr:from>
    <xdr:ext cx="405111" cy="259045"/>
    <xdr:sp macro="" textlink="">
      <xdr:nvSpPr>
        <xdr:cNvPr id="316" name="n_4aveValue【福祉施設】&#10;有形固定資産減価償却率">
          <a:extLst>
            <a:ext uri="{FF2B5EF4-FFF2-40B4-BE49-F238E27FC236}">
              <a16:creationId xmlns:a16="http://schemas.microsoft.com/office/drawing/2014/main" id="{A4888762-D368-41B6-A1B2-2B1F314B4731}"/>
            </a:ext>
          </a:extLst>
        </xdr:cNvPr>
        <xdr:cNvSpPr txBox="1"/>
      </xdr:nvSpPr>
      <xdr:spPr>
        <a:xfrm>
          <a:off x="9277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90188</xdr:rowOff>
    </xdr:from>
    <xdr:ext cx="405111" cy="259045"/>
    <xdr:sp macro="" textlink="">
      <xdr:nvSpPr>
        <xdr:cNvPr id="317" name="n_1mainValue【福祉施設】&#10;有形固定資産減価償却率">
          <a:extLst>
            <a:ext uri="{FF2B5EF4-FFF2-40B4-BE49-F238E27FC236}">
              <a16:creationId xmlns:a16="http://schemas.microsoft.com/office/drawing/2014/main" id="{7B129F7C-67BE-4C94-AB83-31F6D28A0421}"/>
            </a:ext>
          </a:extLst>
        </xdr:cNvPr>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60977</xdr:rowOff>
    </xdr:from>
    <xdr:ext cx="405111" cy="259045"/>
    <xdr:sp macro="" textlink="">
      <xdr:nvSpPr>
        <xdr:cNvPr id="318" name="n_2mainValue【福祉施設】&#10;有形固定資産減価償却率">
          <a:extLst>
            <a:ext uri="{FF2B5EF4-FFF2-40B4-BE49-F238E27FC236}">
              <a16:creationId xmlns:a16="http://schemas.microsoft.com/office/drawing/2014/main" id="{72A0E602-D8A5-47A0-80E2-0216B9D13332}"/>
            </a:ext>
          </a:extLst>
        </xdr:cNvPr>
        <xdr:cNvSpPr txBox="1"/>
      </xdr:nvSpPr>
      <xdr:spPr>
        <a:xfrm>
          <a:off x="2705744" y="1360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31766</xdr:rowOff>
    </xdr:from>
    <xdr:ext cx="405111" cy="259045"/>
    <xdr:sp macro="" textlink="">
      <xdr:nvSpPr>
        <xdr:cNvPr id="319" name="n_3mainValue【福祉施設】&#10;有形固定資産減価償却率">
          <a:extLst>
            <a:ext uri="{FF2B5EF4-FFF2-40B4-BE49-F238E27FC236}">
              <a16:creationId xmlns:a16="http://schemas.microsoft.com/office/drawing/2014/main" id="{2113C779-C474-41E9-B661-47F9600E1090}"/>
            </a:ext>
          </a:extLst>
        </xdr:cNvPr>
        <xdr:cNvSpPr txBox="1"/>
      </xdr:nvSpPr>
      <xdr:spPr>
        <a:xfrm>
          <a:off x="1816744" y="1357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3827</xdr:rowOff>
    </xdr:from>
    <xdr:ext cx="405111" cy="259045"/>
    <xdr:sp macro="" textlink="">
      <xdr:nvSpPr>
        <xdr:cNvPr id="320" name="n_4mainValue【福祉施設】&#10;有形固定資産減価償却率">
          <a:extLst>
            <a:ext uri="{FF2B5EF4-FFF2-40B4-BE49-F238E27FC236}">
              <a16:creationId xmlns:a16="http://schemas.microsoft.com/office/drawing/2014/main" id="{832CE2B5-2BF7-4A4A-A3C8-3131E408E552}"/>
            </a:ext>
          </a:extLst>
        </xdr:cNvPr>
        <xdr:cNvSpPr txBox="1"/>
      </xdr:nvSpPr>
      <xdr:spPr>
        <a:xfrm>
          <a:off x="927744" y="1354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41AE73E-4C16-441E-8B9F-93EE41157A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A67528B-5A66-49A6-99FD-9796DD8AD72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084503A-F34F-4291-824C-FE3409651BD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5F781C9-71A5-4BEB-8665-FDA40378AB5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F74C2D4-7D91-48F8-A5CC-6443BD7AE68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A43C2775-6B2A-4C82-B347-9790F1F12F2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57C7B065-FFBB-4C90-B260-FE2A2976FD6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F52F7E1-6242-408F-922A-284D231EBD0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C2D349F5-6D30-43B5-8584-57E2AB79337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AA88820-C2B8-4E09-8FB3-B6EA421C281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1B9A5B45-C9E5-4611-8C20-123994924C4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B86BF167-DF2E-493A-9104-98FF5AE7F99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ABD4AF20-03C6-4DAC-940E-6250B40A5EE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85E5B7D3-463D-4601-BDB5-9B5D809DEBB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1BB60DDE-4BF2-44C8-870E-E549849CCD3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C650EC7E-A6FF-4D7F-90AB-60AA84D8115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3D246C6E-D676-42A2-B4E9-9ABA872C065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803EB49A-83E1-4EE1-9F78-C8AB78BE26B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B443E877-37C5-4306-9CFD-E4C6E945AA8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58B5BCE8-061B-4BD2-B844-C23E4C69EE3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3AA74924-EBA2-4DDF-A419-D6773E057C6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67411A3C-908D-41EC-B1E0-72F748CA7F0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D53F7E8F-5E66-4DD5-9E6B-901D2A824EC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344" name="直線コネクタ 343">
          <a:extLst>
            <a:ext uri="{FF2B5EF4-FFF2-40B4-BE49-F238E27FC236}">
              <a16:creationId xmlns:a16="http://schemas.microsoft.com/office/drawing/2014/main" id="{855CAE45-C802-4F4C-BB08-929592C67BE3}"/>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345" name="【福祉施設】&#10;一人当たり面積最小値テキスト">
          <a:extLst>
            <a:ext uri="{FF2B5EF4-FFF2-40B4-BE49-F238E27FC236}">
              <a16:creationId xmlns:a16="http://schemas.microsoft.com/office/drawing/2014/main" id="{07BD35A6-341B-4BAE-8EA5-40476FD734E5}"/>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346" name="直線コネクタ 345">
          <a:extLst>
            <a:ext uri="{FF2B5EF4-FFF2-40B4-BE49-F238E27FC236}">
              <a16:creationId xmlns:a16="http://schemas.microsoft.com/office/drawing/2014/main" id="{15178132-EC30-48D1-8B12-56EE825D7CAD}"/>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347" name="【福祉施設】&#10;一人当たり面積最大値テキスト">
          <a:extLst>
            <a:ext uri="{FF2B5EF4-FFF2-40B4-BE49-F238E27FC236}">
              <a16:creationId xmlns:a16="http://schemas.microsoft.com/office/drawing/2014/main" id="{3B705E02-123A-4AB4-ADD6-F7EBBE49645B}"/>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348" name="直線コネクタ 347">
          <a:extLst>
            <a:ext uri="{FF2B5EF4-FFF2-40B4-BE49-F238E27FC236}">
              <a16:creationId xmlns:a16="http://schemas.microsoft.com/office/drawing/2014/main" id="{E9491E08-A706-4D2D-A975-42B4CC632DE5}"/>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349" name="【福祉施設】&#10;一人当たり面積平均値テキスト">
          <a:extLst>
            <a:ext uri="{FF2B5EF4-FFF2-40B4-BE49-F238E27FC236}">
              <a16:creationId xmlns:a16="http://schemas.microsoft.com/office/drawing/2014/main" id="{FA0A6022-C439-4897-BE37-0A6BA6EDDFE5}"/>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350" name="フローチャート: 判断 349">
          <a:extLst>
            <a:ext uri="{FF2B5EF4-FFF2-40B4-BE49-F238E27FC236}">
              <a16:creationId xmlns:a16="http://schemas.microsoft.com/office/drawing/2014/main" id="{50226846-DEB7-4541-BD28-48E6E11DA82A}"/>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351" name="フローチャート: 判断 350">
          <a:extLst>
            <a:ext uri="{FF2B5EF4-FFF2-40B4-BE49-F238E27FC236}">
              <a16:creationId xmlns:a16="http://schemas.microsoft.com/office/drawing/2014/main" id="{4412F021-12BE-4A48-A270-3A586A37845D}"/>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352" name="フローチャート: 判断 351">
          <a:extLst>
            <a:ext uri="{FF2B5EF4-FFF2-40B4-BE49-F238E27FC236}">
              <a16:creationId xmlns:a16="http://schemas.microsoft.com/office/drawing/2014/main" id="{F1452F2F-8F41-4348-932A-74B4D128BFD6}"/>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353" name="フローチャート: 判断 352">
          <a:extLst>
            <a:ext uri="{FF2B5EF4-FFF2-40B4-BE49-F238E27FC236}">
              <a16:creationId xmlns:a16="http://schemas.microsoft.com/office/drawing/2014/main" id="{7FFC2113-B264-4B2E-B9EC-451F2A74D818}"/>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354" name="フローチャート: 判断 353">
          <a:extLst>
            <a:ext uri="{FF2B5EF4-FFF2-40B4-BE49-F238E27FC236}">
              <a16:creationId xmlns:a16="http://schemas.microsoft.com/office/drawing/2014/main" id="{CA9345A0-F62E-4948-8213-FCDE262E7E26}"/>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4A99332-3E92-4E72-8E10-830AB596E07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165B5D8-B195-47FA-8193-3E969D4FB4C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8A9BB2B-CA8B-4A87-86D4-99F775CBCFA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DC0D99B-15FF-4E02-9AE5-F8CD71FD030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48290E3-D13B-44AB-94E2-43D5C7703CD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26543</xdr:rowOff>
    </xdr:from>
    <xdr:to>
      <xdr:col>55</xdr:col>
      <xdr:colOff>50800</xdr:colOff>
      <xdr:row>86</xdr:row>
      <xdr:rowOff>128143</xdr:rowOff>
    </xdr:to>
    <xdr:sp macro="" textlink="">
      <xdr:nvSpPr>
        <xdr:cNvPr id="360" name="楕円 359">
          <a:extLst>
            <a:ext uri="{FF2B5EF4-FFF2-40B4-BE49-F238E27FC236}">
              <a16:creationId xmlns:a16="http://schemas.microsoft.com/office/drawing/2014/main" id="{84B82691-B12A-44D5-B7DF-C0E6B4075AC1}"/>
            </a:ext>
          </a:extLst>
        </xdr:cNvPr>
        <xdr:cNvSpPr/>
      </xdr:nvSpPr>
      <xdr:spPr>
        <a:xfrm>
          <a:off x="10426700" y="14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112920</xdr:rowOff>
    </xdr:from>
    <xdr:ext cx="469744" cy="259045"/>
    <xdr:sp macro="" textlink="">
      <xdr:nvSpPr>
        <xdr:cNvPr id="361" name="【福祉施設】&#10;一人当たり面積該当値テキスト">
          <a:extLst>
            <a:ext uri="{FF2B5EF4-FFF2-40B4-BE49-F238E27FC236}">
              <a16:creationId xmlns:a16="http://schemas.microsoft.com/office/drawing/2014/main" id="{CE49F6DE-D51D-4442-90E8-930F7F906BAA}"/>
            </a:ext>
          </a:extLst>
        </xdr:cNvPr>
        <xdr:cNvSpPr txBox="1"/>
      </xdr:nvSpPr>
      <xdr:spPr>
        <a:xfrm>
          <a:off x="10515600" y="146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27305</xdr:rowOff>
    </xdr:from>
    <xdr:to>
      <xdr:col>50</xdr:col>
      <xdr:colOff>165100</xdr:colOff>
      <xdr:row>86</xdr:row>
      <xdr:rowOff>128905</xdr:rowOff>
    </xdr:to>
    <xdr:sp macro="" textlink="">
      <xdr:nvSpPr>
        <xdr:cNvPr id="362" name="楕円 361">
          <a:extLst>
            <a:ext uri="{FF2B5EF4-FFF2-40B4-BE49-F238E27FC236}">
              <a16:creationId xmlns:a16="http://schemas.microsoft.com/office/drawing/2014/main" id="{963DA50C-62B3-4769-8C57-A73A83582641}"/>
            </a:ext>
          </a:extLst>
        </xdr:cNvPr>
        <xdr:cNvSpPr/>
      </xdr:nvSpPr>
      <xdr:spPr>
        <a:xfrm>
          <a:off x="9588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77343</xdr:rowOff>
    </xdr:from>
    <xdr:to>
      <xdr:col>55</xdr:col>
      <xdr:colOff>0</xdr:colOff>
      <xdr:row>86</xdr:row>
      <xdr:rowOff>78105</xdr:rowOff>
    </xdr:to>
    <xdr:cxnSp macro="">
      <xdr:nvCxnSpPr>
        <xdr:cNvPr id="363" name="直線コネクタ 362">
          <a:extLst>
            <a:ext uri="{FF2B5EF4-FFF2-40B4-BE49-F238E27FC236}">
              <a16:creationId xmlns:a16="http://schemas.microsoft.com/office/drawing/2014/main" id="{C41F91AB-1A6E-4EDE-85CC-70C19E8737DE}"/>
            </a:ext>
          </a:extLst>
        </xdr:cNvPr>
        <xdr:cNvCxnSpPr/>
      </xdr:nvCxnSpPr>
      <xdr:spPr>
        <a:xfrm flipV="1">
          <a:off x="9639300" y="1482204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27687</xdr:rowOff>
    </xdr:from>
    <xdr:to>
      <xdr:col>46</xdr:col>
      <xdr:colOff>38100</xdr:colOff>
      <xdr:row>86</xdr:row>
      <xdr:rowOff>129287</xdr:rowOff>
    </xdr:to>
    <xdr:sp macro="" textlink="">
      <xdr:nvSpPr>
        <xdr:cNvPr id="364" name="楕円 363">
          <a:extLst>
            <a:ext uri="{FF2B5EF4-FFF2-40B4-BE49-F238E27FC236}">
              <a16:creationId xmlns:a16="http://schemas.microsoft.com/office/drawing/2014/main" id="{256531F8-C918-4A88-891F-54A00ABE198A}"/>
            </a:ext>
          </a:extLst>
        </xdr:cNvPr>
        <xdr:cNvSpPr/>
      </xdr:nvSpPr>
      <xdr:spPr>
        <a:xfrm>
          <a:off x="8699500" y="1477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78105</xdr:rowOff>
    </xdr:from>
    <xdr:to>
      <xdr:col>50</xdr:col>
      <xdr:colOff>114300</xdr:colOff>
      <xdr:row>86</xdr:row>
      <xdr:rowOff>78487</xdr:rowOff>
    </xdr:to>
    <xdr:cxnSp macro="">
      <xdr:nvCxnSpPr>
        <xdr:cNvPr id="365" name="直線コネクタ 364">
          <a:extLst>
            <a:ext uri="{FF2B5EF4-FFF2-40B4-BE49-F238E27FC236}">
              <a16:creationId xmlns:a16="http://schemas.microsoft.com/office/drawing/2014/main" id="{F8F5140E-3408-49D8-85AF-774031D5B9FD}"/>
            </a:ext>
          </a:extLst>
        </xdr:cNvPr>
        <xdr:cNvCxnSpPr/>
      </xdr:nvCxnSpPr>
      <xdr:spPr>
        <a:xfrm flipV="1">
          <a:off x="8750300" y="14822805"/>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28639</xdr:rowOff>
    </xdr:from>
    <xdr:to>
      <xdr:col>41</xdr:col>
      <xdr:colOff>101600</xdr:colOff>
      <xdr:row>86</xdr:row>
      <xdr:rowOff>130239</xdr:rowOff>
    </xdr:to>
    <xdr:sp macro="" textlink="">
      <xdr:nvSpPr>
        <xdr:cNvPr id="366" name="楕円 365">
          <a:extLst>
            <a:ext uri="{FF2B5EF4-FFF2-40B4-BE49-F238E27FC236}">
              <a16:creationId xmlns:a16="http://schemas.microsoft.com/office/drawing/2014/main" id="{05D0C5A7-436C-481B-89D2-4647E30E4A8E}"/>
            </a:ext>
          </a:extLst>
        </xdr:cNvPr>
        <xdr:cNvSpPr/>
      </xdr:nvSpPr>
      <xdr:spPr>
        <a:xfrm>
          <a:off x="7810500" y="1477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78487</xdr:rowOff>
    </xdr:from>
    <xdr:to>
      <xdr:col>45</xdr:col>
      <xdr:colOff>177800</xdr:colOff>
      <xdr:row>86</xdr:row>
      <xdr:rowOff>79439</xdr:rowOff>
    </xdr:to>
    <xdr:cxnSp macro="">
      <xdr:nvCxnSpPr>
        <xdr:cNvPr id="367" name="直線コネクタ 366">
          <a:extLst>
            <a:ext uri="{FF2B5EF4-FFF2-40B4-BE49-F238E27FC236}">
              <a16:creationId xmlns:a16="http://schemas.microsoft.com/office/drawing/2014/main" id="{F0A5E3E7-60FE-4700-B655-9947F3F4AC58}"/>
            </a:ext>
          </a:extLst>
        </xdr:cNvPr>
        <xdr:cNvCxnSpPr/>
      </xdr:nvCxnSpPr>
      <xdr:spPr>
        <a:xfrm flipV="1">
          <a:off x="7861300" y="14823187"/>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29400</xdr:rowOff>
    </xdr:from>
    <xdr:to>
      <xdr:col>36</xdr:col>
      <xdr:colOff>165100</xdr:colOff>
      <xdr:row>86</xdr:row>
      <xdr:rowOff>131000</xdr:rowOff>
    </xdr:to>
    <xdr:sp macro="" textlink="">
      <xdr:nvSpPr>
        <xdr:cNvPr id="368" name="楕円 367">
          <a:extLst>
            <a:ext uri="{FF2B5EF4-FFF2-40B4-BE49-F238E27FC236}">
              <a16:creationId xmlns:a16="http://schemas.microsoft.com/office/drawing/2014/main" id="{AB9B951F-1E03-4054-A8E1-801A8DABFB36}"/>
            </a:ext>
          </a:extLst>
        </xdr:cNvPr>
        <xdr:cNvSpPr/>
      </xdr:nvSpPr>
      <xdr:spPr>
        <a:xfrm>
          <a:off x="6921500" y="1477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79439</xdr:rowOff>
    </xdr:from>
    <xdr:to>
      <xdr:col>41</xdr:col>
      <xdr:colOff>50800</xdr:colOff>
      <xdr:row>86</xdr:row>
      <xdr:rowOff>80200</xdr:rowOff>
    </xdr:to>
    <xdr:cxnSp macro="">
      <xdr:nvCxnSpPr>
        <xdr:cNvPr id="369" name="直線コネクタ 368">
          <a:extLst>
            <a:ext uri="{FF2B5EF4-FFF2-40B4-BE49-F238E27FC236}">
              <a16:creationId xmlns:a16="http://schemas.microsoft.com/office/drawing/2014/main" id="{2C101E5E-4E76-457D-9432-35757BBEABE7}"/>
            </a:ext>
          </a:extLst>
        </xdr:cNvPr>
        <xdr:cNvCxnSpPr/>
      </xdr:nvCxnSpPr>
      <xdr:spPr>
        <a:xfrm flipV="1">
          <a:off x="6972300" y="14824139"/>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370" name="n_1aveValue【福祉施設】&#10;一人当たり面積">
          <a:extLst>
            <a:ext uri="{FF2B5EF4-FFF2-40B4-BE49-F238E27FC236}">
              <a16:creationId xmlns:a16="http://schemas.microsoft.com/office/drawing/2014/main" id="{9A8E5465-C204-43AB-B42C-F0527AD1AC2A}"/>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371" name="n_2aveValue【福祉施設】&#10;一人当たり面積">
          <a:extLst>
            <a:ext uri="{FF2B5EF4-FFF2-40B4-BE49-F238E27FC236}">
              <a16:creationId xmlns:a16="http://schemas.microsoft.com/office/drawing/2014/main" id="{DD6F1DDE-45C4-45E7-B591-42AD3C78BDB3}"/>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38752</xdr:rowOff>
    </xdr:from>
    <xdr:ext cx="469744" cy="259045"/>
    <xdr:sp macro="" textlink="">
      <xdr:nvSpPr>
        <xdr:cNvPr id="372" name="n_3aveValue【福祉施設】&#10;一人当たり面積">
          <a:extLst>
            <a:ext uri="{FF2B5EF4-FFF2-40B4-BE49-F238E27FC236}">
              <a16:creationId xmlns:a16="http://schemas.microsoft.com/office/drawing/2014/main" id="{EE5C95D4-DD23-4E7A-B46C-588E95385646}"/>
            </a:ext>
          </a:extLst>
        </xdr:cNvPr>
        <xdr:cNvSpPr txBox="1"/>
      </xdr:nvSpPr>
      <xdr:spPr>
        <a:xfrm>
          <a:off x="7626427" y="144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47514</xdr:rowOff>
    </xdr:from>
    <xdr:ext cx="469744" cy="259045"/>
    <xdr:sp macro="" textlink="">
      <xdr:nvSpPr>
        <xdr:cNvPr id="373" name="n_4aveValue【福祉施設】&#10;一人当たり面積">
          <a:extLst>
            <a:ext uri="{FF2B5EF4-FFF2-40B4-BE49-F238E27FC236}">
              <a16:creationId xmlns:a16="http://schemas.microsoft.com/office/drawing/2014/main" id="{82E6DFB6-3B91-4DE5-A97B-03A828C6B0E4}"/>
            </a:ext>
          </a:extLst>
        </xdr:cNvPr>
        <xdr:cNvSpPr txBox="1"/>
      </xdr:nvSpPr>
      <xdr:spPr>
        <a:xfrm>
          <a:off x="6737427" y="1444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120032</xdr:rowOff>
    </xdr:from>
    <xdr:ext cx="469744" cy="259045"/>
    <xdr:sp macro="" textlink="">
      <xdr:nvSpPr>
        <xdr:cNvPr id="374" name="n_1mainValue【福祉施設】&#10;一人当たり面積">
          <a:extLst>
            <a:ext uri="{FF2B5EF4-FFF2-40B4-BE49-F238E27FC236}">
              <a16:creationId xmlns:a16="http://schemas.microsoft.com/office/drawing/2014/main" id="{F7BB32A8-466D-4DD2-B0AF-837521BA1681}"/>
            </a:ext>
          </a:extLst>
        </xdr:cNvPr>
        <xdr:cNvSpPr txBox="1"/>
      </xdr:nvSpPr>
      <xdr:spPr>
        <a:xfrm>
          <a:off x="9391727"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120414</xdr:rowOff>
    </xdr:from>
    <xdr:ext cx="469744" cy="259045"/>
    <xdr:sp macro="" textlink="">
      <xdr:nvSpPr>
        <xdr:cNvPr id="375" name="n_2mainValue【福祉施設】&#10;一人当たり面積">
          <a:extLst>
            <a:ext uri="{FF2B5EF4-FFF2-40B4-BE49-F238E27FC236}">
              <a16:creationId xmlns:a16="http://schemas.microsoft.com/office/drawing/2014/main" id="{E6636093-D94B-4582-BECC-B5B6030E77CE}"/>
            </a:ext>
          </a:extLst>
        </xdr:cNvPr>
        <xdr:cNvSpPr txBox="1"/>
      </xdr:nvSpPr>
      <xdr:spPr>
        <a:xfrm>
          <a:off x="8515427" y="1486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121366</xdr:rowOff>
    </xdr:from>
    <xdr:ext cx="469744" cy="259045"/>
    <xdr:sp macro="" textlink="">
      <xdr:nvSpPr>
        <xdr:cNvPr id="376" name="n_3mainValue【福祉施設】&#10;一人当たり面積">
          <a:extLst>
            <a:ext uri="{FF2B5EF4-FFF2-40B4-BE49-F238E27FC236}">
              <a16:creationId xmlns:a16="http://schemas.microsoft.com/office/drawing/2014/main" id="{93A73F6F-26F4-4C7E-99A5-DD4607B25904}"/>
            </a:ext>
          </a:extLst>
        </xdr:cNvPr>
        <xdr:cNvSpPr txBox="1"/>
      </xdr:nvSpPr>
      <xdr:spPr>
        <a:xfrm>
          <a:off x="7626427" y="1486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122127</xdr:rowOff>
    </xdr:from>
    <xdr:ext cx="469744" cy="259045"/>
    <xdr:sp macro="" textlink="">
      <xdr:nvSpPr>
        <xdr:cNvPr id="377" name="n_4mainValue【福祉施設】&#10;一人当たり面積">
          <a:extLst>
            <a:ext uri="{FF2B5EF4-FFF2-40B4-BE49-F238E27FC236}">
              <a16:creationId xmlns:a16="http://schemas.microsoft.com/office/drawing/2014/main" id="{FE312DC2-DCDC-425B-9DD6-39B5675B9BAB}"/>
            </a:ext>
          </a:extLst>
        </xdr:cNvPr>
        <xdr:cNvSpPr txBox="1"/>
      </xdr:nvSpPr>
      <xdr:spPr>
        <a:xfrm>
          <a:off x="6737427" y="1486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304F3B0-F492-44DC-8FC6-93EF0F9D278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6F87CD3B-37AB-4E91-BF31-728FFD1D2DE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AADB83EC-F12C-4798-910E-DB9385258BC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8EA5A030-EF47-4D34-B267-380D7FF4765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8892E26A-F717-4545-8935-5ED3EBF067C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EB89AE2F-D5AF-4ADE-A891-740B84CE242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58436255-FFDC-41CA-9424-2977D414BC3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D4B455DB-66FD-4DE6-A3AB-86F5DB1B7D6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A52CB109-876D-437D-AAA7-89ED42D85D7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58566ED1-04BF-4885-9F86-609AB078ABA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BB14D5D1-BE10-4290-BD07-178A5910317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F4058C66-5E2F-4225-A163-47925B620E4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9E1F4434-8160-4B96-9A47-23801253A1D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541751C8-7FE5-4885-A293-8A2F8553771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6C4329AC-14EF-4C05-A9EE-0F9E35E50D5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219A39C2-E8D9-4715-A17B-44CDB8AA20A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B8229851-3820-4FD1-BEC6-8979B80243E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F341196E-9DC9-45D6-AB69-61C2D3ADD81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BA81C2DF-91D8-4EAC-ABA8-20D76A80C97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3D136CEE-C4E7-4E58-AF50-3BA1DFF237E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15F1D632-F0DC-4EDD-93B5-15489FEE37A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10831BBE-CFDC-4117-BC58-87FCBDA08E3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889B8C12-C9D3-4396-9460-46E4886F9A5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A8259F7B-69AF-49E8-ACE5-61B10C6797F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C176E204-B055-4985-8787-2A492695FB0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BCE2BE76-42B5-4633-8D26-3B22CF465187}"/>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A34EE148-FC32-463D-A851-AAFB6B34E1E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676461B7-EFD4-478C-BC4E-FDBA9D8BFB3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0D9E5D7C-F1AA-4A42-8BB7-0242A235E026}"/>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407" name="直線コネクタ 406">
          <a:extLst>
            <a:ext uri="{FF2B5EF4-FFF2-40B4-BE49-F238E27FC236}">
              <a16:creationId xmlns:a16="http://schemas.microsoft.com/office/drawing/2014/main" id="{490AD158-DB37-464F-868C-1F38FFEF874C}"/>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3E94CD88-9289-460C-912D-8BF2AB346BA9}"/>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409" name="フローチャート: 判断 408">
          <a:extLst>
            <a:ext uri="{FF2B5EF4-FFF2-40B4-BE49-F238E27FC236}">
              <a16:creationId xmlns:a16="http://schemas.microsoft.com/office/drawing/2014/main" id="{97E7058D-37E0-4835-A00D-076A729EBFFD}"/>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10" name="フローチャート: 判断 409">
          <a:extLst>
            <a:ext uri="{FF2B5EF4-FFF2-40B4-BE49-F238E27FC236}">
              <a16:creationId xmlns:a16="http://schemas.microsoft.com/office/drawing/2014/main" id="{FBA127A0-B035-4961-B3CA-698C3E6EA740}"/>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411" name="フローチャート: 判断 410">
          <a:extLst>
            <a:ext uri="{FF2B5EF4-FFF2-40B4-BE49-F238E27FC236}">
              <a16:creationId xmlns:a16="http://schemas.microsoft.com/office/drawing/2014/main" id="{4079DED0-A71C-4BD9-A18F-84C2A78260AF}"/>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412" name="フローチャート: 判断 411">
          <a:extLst>
            <a:ext uri="{FF2B5EF4-FFF2-40B4-BE49-F238E27FC236}">
              <a16:creationId xmlns:a16="http://schemas.microsoft.com/office/drawing/2014/main" id="{10D40278-6EFD-41A0-AA5B-7D66F70D330D}"/>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3" name="フローチャート: 判断 412">
          <a:extLst>
            <a:ext uri="{FF2B5EF4-FFF2-40B4-BE49-F238E27FC236}">
              <a16:creationId xmlns:a16="http://schemas.microsoft.com/office/drawing/2014/main" id="{0BBB86C3-C135-40D5-8264-322AAA8089DE}"/>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2EF2B7D-FBD7-4CE3-8678-32BB493BB2A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6BBEEC3-234F-4570-87DA-44085DF483F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C44D9B4-5799-42FE-8CDF-F341DF58E91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B4E5F39-876C-4411-988B-4D50A09AB4F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BB97210-3F9B-4603-A720-C147F564A30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48261</xdr:rowOff>
    </xdr:from>
    <xdr:to>
      <xdr:col>24</xdr:col>
      <xdr:colOff>114300</xdr:colOff>
      <xdr:row>107</xdr:row>
      <xdr:rowOff>149861</xdr:rowOff>
    </xdr:to>
    <xdr:sp macro="" textlink="">
      <xdr:nvSpPr>
        <xdr:cNvPr id="419" name="楕円 418">
          <a:extLst>
            <a:ext uri="{FF2B5EF4-FFF2-40B4-BE49-F238E27FC236}">
              <a16:creationId xmlns:a16="http://schemas.microsoft.com/office/drawing/2014/main" id="{5528F76B-46D3-4F80-B3E7-122843B9FF07}"/>
            </a:ext>
          </a:extLst>
        </xdr:cNvPr>
        <xdr:cNvSpPr/>
      </xdr:nvSpPr>
      <xdr:spPr>
        <a:xfrm>
          <a:off x="4584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26688</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756D046C-8E13-4480-9DF5-62140D237E1F}"/>
            </a:ext>
          </a:extLst>
        </xdr:cNvPr>
        <xdr:cNvSpPr txBox="1"/>
      </xdr:nvSpPr>
      <xdr:spPr>
        <a:xfrm>
          <a:off x="4673600"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10705</xdr:rowOff>
    </xdr:from>
    <xdr:to>
      <xdr:col>20</xdr:col>
      <xdr:colOff>38100</xdr:colOff>
      <xdr:row>107</xdr:row>
      <xdr:rowOff>112305</xdr:rowOff>
    </xdr:to>
    <xdr:sp macro="" textlink="">
      <xdr:nvSpPr>
        <xdr:cNvPr id="421" name="楕円 420">
          <a:extLst>
            <a:ext uri="{FF2B5EF4-FFF2-40B4-BE49-F238E27FC236}">
              <a16:creationId xmlns:a16="http://schemas.microsoft.com/office/drawing/2014/main" id="{58AAFEC0-512D-43FC-A02B-4FEF7F1963DC}"/>
            </a:ext>
          </a:extLst>
        </xdr:cNvPr>
        <xdr:cNvSpPr/>
      </xdr:nvSpPr>
      <xdr:spPr>
        <a:xfrm>
          <a:off x="3746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61505</xdr:rowOff>
    </xdr:from>
    <xdr:to>
      <xdr:col>24</xdr:col>
      <xdr:colOff>63500</xdr:colOff>
      <xdr:row>107</xdr:row>
      <xdr:rowOff>99061</xdr:rowOff>
    </xdr:to>
    <xdr:cxnSp macro="">
      <xdr:nvCxnSpPr>
        <xdr:cNvPr id="422" name="直線コネクタ 421">
          <a:extLst>
            <a:ext uri="{FF2B5EF4-FFF2-40B4-BE49-F238E27FC236}">
              <a16:creationId xmlns:a16="http://schemas.microsoft.com/office/drawing/2014/main" id="{259FED1E-036B-4375-BD68-EA5971BC524F}"/>
            </a:ext>
          </a:extLst>
        </xdr:cNvPr>
        <xdr:cNvCxnSpPr/>
      </xdr:nvCxnSpPr>
      <xdr:spPr>
        <a:xfrm>
          <a:off x="3797300" y="1840665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144599</xdr:rowOff>
    </xdr:from>
    <xdr:to>
      <xdr:col>15</xdr:col>
      <xdr:colOff>101600</xdr:colOff>
      <xdr:row>107</xdr:row>
      <xdr:rowOff>74749</xdr:rowOff>
    </xdr:to>
    <xdr:sp macro="" textlink="">
      <xdr:nvSpPr>
        <xdr:cNvPr id="423" name="楕円 422">
          <a:extLst>
            <a:ext uri="{FF2B5EF4-FFF2-40B4-BE49-F238E27FC236}">
              <a16:creationId xmlns:a16="http://schemas.microsoft.com/office/drawing/2014/main" id="{8EEEDAC8-DBA8-4111-86C9-5C82396974C6}"/>
            </a:ext>
          </a:extLst>
        </xdr:cNvPr>
        <xdr:cNvSpPr/>
      </xdr:nvSpPr>
      <xdr:spPr>
        <a:xfrm>
          <a:off x="2857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23949</xdr:rowOff>
    </xdr:from>
    <xdr:to>
      <xdr:col>19</xdr:col>
      <xdr:colOff>177800</xdr:colOff>
      <xdr:row>107</xdr:row>
      <xdr:rowOff>61505</xdr:rowOff>
    </xdr:to>
    <xdr:cxnSp macro="">
      <xdr:nvCxnSpPr>
        <xdr:cNvPr id="424" name="直線コネクタ 423">
          <a:extLst>
            <a:ext uri="{FF2B5EF4-FFF2-40B4-BE49-F238E27FC236}">
              <a16:creationId xmlns:a16="http://schemas.microsoft.com/office/drawing/2014/main" id="{07B8AA43-7C6A-4D00-A0A8-292D4CB62E12}"/>
            </a:ext>
          </a:extLst>
        </xdr:cNvPr>
        <xdr:cNvCxnSpPr/>
      </xdr:nvCxnSpPr>
      <xdr:spPr>
        <a:xfrm>
          <a:off x="2908300" y="1836909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110308</xdr:rowOff>
    </xdr:from>
    <xdr:to>
      <xdr:col>10</xdr:col>
      <xdr:colOff>165100</xdr:colOff>
      <xdr:row>107</xdr:row>
      <xdr:rowOff>40458</xdr:rowOff>
    </xdr:to>
    <xdr:sp macro="" textlink="">
      <xdr:nvSpPr>
        <xdr:cNvPr id="425" name="楕円 424">
          <a:extLst>
            <a:ext uri="{FF2B5EF4-FFF2-40B4-BE49-F238E27FC236}">
              <a16:creationId xmlns:a16="http://schemas.microsoft.com/office/drawing/2014/main" id="{47409BB5-E765-473C-93E9-435671557F78}"/>
            </a:ext>
          </a:extLst>
        </xdr:cNvPr>
        <xdr:cNvSpPr/>
      </xdr:nvSpPr>
      <xdr:spPr>
        <a:xfrm>
          <a:off x="1968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161108</xdr:rowOff>
    </xdr:from>
    <xdr:to>
      <xdr:col>15</xdr:col>
      <xdr:colOff>50800</xdr:colOff>
      <xdr:row>107</xdr:row>
      <xdr:rowOff>23949</xdr:rowOff>
    </xdr:to>
    <xdr:cxnSp macro="">
      <xdr:nvCxnSpPr>
        <xdr:cNvPr id="426" name="直線コネクタ 425">
          <a:extLst>
            <a:ext uri="{FF2B5EF4-FFF2-40B4-BE49-F238E27FC236}">
              <a16:creationId xmlns:a16="http://schemas.microsoft.com/office/drawing/2014/main" id="{D9035DBF-DC3F-4EB7-A970-3056AFCB6858}"/>
            </a:ext>
          </a:extLst>
        </xdr:cNvPr>
        <xdr:cNvCxnSpPr/>
      </xdr:nvCxnSpPr>
      <xdr:spPr>
        <a:xfrm>
          <a:off x="2019300" y="183348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72752</xdr:rowOff>
    </xdr:from>
    <xdr:to>
      <xdr:col>6</xdr:col>
      <xdr:colOff>38100</xdr:colOff>
      <xdr:row>107</xdr:row>
      <xdr:rowOff>2902</xdr:rowOff>
    </xdr:to>
    <xdr:sp macro="" textlink="">
      <xdr:nvSpPr>
        <xdr:cNvPr id="427" name="楕円 426">
          <a:extLst>
            <a:ext uri="{FF2B5EF4-FFF2-40B4-BE49-F238E27FC236}">
              <a16:creationId xmlns:a16="http://schemas.microsoft.com/office/drawing/2014/main" id="{DC7B97FD-61EB-4129-AFA2-71D164A6B874}"/>
            </a:ext>
          </a:extLst>
        </xdr:cNvPr>
        <xdr:cNvSpPr/>
      </xdr:nvSpPr>
      <xdr:spPr>
        <a:xfrm>
          <a:off x="1079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123552</xdr:rowOff>
    </xdr:from>
    <xdr:to>
      <xdr:col>10</xdr:col>
      <xdr:colOff>114300</xdr:colOff>
      <xdr:row>106</xdr:row>
      <xdr:rowOff>161108</xdr:rowOff>
    </xdr:to>
    <xdr:cxnSp macro="">
      <xdr:nvCxnSpPr>
        <xdr:cNvPr id="428" name="直線コネクタ 427">
          <a:extLst>
            <a:ext uri="{FF2B5EF4-FFF2-40B4-BE49-F238E27FC236}">
              <a16:creationId xmlns:a16="http://schemas.microsoft.com/office/drawing/2014/main" id="{BAE8FAED-286D-492A-91F6-C8EB8A32C8F7}"/>
            </a:ext>
          </a:extLst>
        </xdr:cNvPr>
        <xdr:cNvCxnSpPr/>
      </xdr:nvCxnSpPr>
      <xdr:spPr>
        <a:xfrm>
          <a:off x="1130300" y="1829725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429" name="n_1aveValue【市民会館】&#10;有形固定資産減価償却率">
          <a:extLst>
            <a:ext uri="{FF2B5EF4-FFF2-40B4-BE49-F238E27FC236}">
              <a16:creationId xmlns:a16="http://schemas.microsoft.com/office/drawing/2014/main" id="{94F47694-550C-442C-9493-995B716451F7}"/>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430" name="n_2aveValue【市民会館】&#10;有形固定資産減価償却率">
          <a:extLst>
            <a:ext uri="{FF2B5EF4-FFF2-40B4-BE49-F238E27FC236}">
              <a16:creationId xmlns:a16="http://schemas.microsoft.com/office/drawing/2014/main" id="{C6A752E0-D550-4EF9-8111-A515A427B061}"/>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431" name="n_3aveValue【市民会館】&#10;有形固定資産減価償却率">
          <a:extLst>
            <a:ext uri="{FF2B5EF4-FFF2-40B4-BE49-F238E27FC236}">
              <a16:creationId xmlns:a16="http://schemas.microsoft.com/office/drawing/2014/main" id="{3D306BAB-BED1-4951-AA54-7885D6B3DAD4}"/>
            </a:ext>
          </a:extLst>
        </xdr:cNvPr>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2" name="n_4aveValue【市民会館】&#10;有形固定資産減価償却率">
          <a:extLst>
            <a:ext uri="{FF2B5EF4-FFF2-40B4-BE49-F238E27FC236}">
              <a16:creationId xmlns:a16="http://schemas.microsoft.com/office/drawing/2014/main" id="{4A81CFCD-3D33-4E67-A7F3-48B06386CE69}"/>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103432</xdr:rowOff>
    </xdr:from>
    <xdr:ext cx="405111" cy="259045"/>
    <xdr:sp macro="" textlink="">
      <xdr:nvSpPr>
        <xdr:cNvPr id="433" name="n_1mainValue【市民会館】&#10;有形固定資産減価償却率">
          <a:extLst>
            <a:ext uri="{FF2B5EF4-FFF2-40B4-BE49-F238E27FC236}">
              <a16:creationId xmlns:a16="http://schemas.microsoft.com/office/drawing/2014/main" id="{8BBB35AD-00DD-4399-A2D4-CCFEEA3EE262}"/>
            </a:ext>
          </a:extLst>
        </xdr:cNvPr>
        <xdr:cNvSpPr txBox="1"/>
      </xdr:nvSpPr>
      <xdr:spPr>
        <a:xfrm>
          <a:off x="35820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65876</xdr:rowOff>
    </xdr:from>
    <xdr:ext cx="405111" cy="259045"/>
    <xdr:sp macro="" textlink="">
      <xdr:nvSpPr>
        <xdr:cNvPr id="434" name="n_2mainValue【市民会館】&#10;有形固定資産減価償却率">
          <a:extLst>
            <a:ext uri="{FF2B5EF4-FFF2-40B4-BE49-F238E27FC236}">
              <a16:creationId xmlns:a16="http://schemas.microsoft.com/office/drawing/2014/main" id="{6DB02468-08AE-4290-BB65-47958751240C}"/>
            </a:ext>
          </a:extLst>
        </xdr:cNvPr>
        <xdr:cNvSpPr txBox="1"/>
      </xdr:nvSpPr>
      <xdr:spPr>
        <a:xfrm>
          <a:off x="27057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31585</xdr:rowOff>
    </xdr:from>
    <xdr:ext cx="405111" cy="259045"/>
    <xdr:sp macro="" textlink="">
      <xdr:nvSpPr>
        <xdr:cNvPr id="435" name="n_3mainValue【市民会館】&#10;有形固定資産減価償却率">
          <a:extLst>
            <a:ext uri="{FF2B5EF4-FFF2-40B4-BE49-F238E27FC236}">
              <a16:creationId xmlns:a16="http://schemas.microsoft.com/office/drawing/2014/main" id="{EA9F254F-732D-4CA8-89BA-F2DAAB672AB3}"/>
            </a:ext>
          </a:extLst>
        </xdr:cNvPr>
        <xdr:cNvSpPr txBox="1"/>
      </xdr:nvSpPr>
      <xdr:spPr>
        <a:xfrm>
          <a:off x="1816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165479</xdr:rowOff>
    </xdr:from>
    <xdr:ext cx="405111" cy="259045"/>
    <xdr:sp macro="" textlink="">
      <xdr:nvSpPr>
        <xdr:cNvPr id="436" name="n_4mainValue【市民会館】&#10;有形固定資産減価償却率">
          <a:extLst>
            <a:ext uri="{FF2B5EF4-FFF2-40B4-BE49-F238E27FC236}">
              <a16:creationId xmlns:a16="http://schemas.microsoft.com/office/drawing/2014/main" id="{F704E86A-CA32-4588-83D3-11C0E44D9CBA}"/>
            </a:ext>
          </a:extLst>
        </xdr:cNvPr>
        <xdr:cNvSpPr txBox="1"/>
      </xdr:nvSpPr>
      <xdr:spPr>
        <a:xfrm>
          <a:off x="927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66A23097-1290-4C93-9782-58674E2A423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2F2E5F36-2DF0-4BC4-AAF9-9CA7A85B263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1973D480-EE1C-4EA9-AE96-94208A08E1C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9FC30357-804C-4A89-AA6C-BFBAAF65571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7C4B48FB-A046-4159-93A2-3522C91BE22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D5793936-6211-4C7C-A8BD-EF4C5E95EAD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BF1F38CF-C2AC-42B2-95BD-9F9A831332F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64346BC3-6828-4AE3-8C90-C4572D2AEF5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7CE0C23C-F364-47A0-AEF7-2DAD5E23F78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D0E29252-D746-4672-A246-28E4D639020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B1FDB1FF-A42F-4E1A-9C9F-A3A5F25CD7C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2A5AE507-ABF9-4EA5-9841-60FF3E82F5C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C9D9CC66-7170-4814-A1F2-9CBAC8C1244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23D35FF2-982F-4047-BAF0-35502C7D5AD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37C55C86-4397-4EAA-8EC6-0F2B485A5E4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FC3B2EC7-45D3-4AA9-B0AC-3C32441EEB6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ECFD34FE-4B02-4792-9F6A-CE61C21CF4F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8A7C29FC-6D14-4D47-BAB3-6CA4C71797E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ABB000F2-E30E-430D-9B8E-F0B390FC10B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E48F71D6-3D64-43FB-8D04-2C62CBF4333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69FC9304-377F-4401-891C-C9DCD2C4ED3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C945FC8C-B722-436C-B26F-CB63D257342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AAF7AA30-7D81-4D2F-8DC4-6DF86656EC3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460" name="直線コネクタ 459">
          <a:extLst>
            <a:ext uri="{FF2B5EF4-FFF2-40B4-BE49-F238E27FC236}">
              <a16:creationId xmlns:a16="http://schemas.microsoft.com/office/drawing/2014/main" id="{68CC07E2-F50C-4E6E-91C9-BEE99AB3E1C7}"/>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461" name="【市民会館】&#10;一人当たり面積最小値テキスト">
          <a:extLst>
            <a:ext uri="{FF2B5EF4-FFF2-40B4-BE49-F238E27FC236}">
              <a16:creationId xmlns:a16="http://schemas.microsoft.com/office/drawing/2014/main" id="{E3EE82B6-BAEA-4F5A-A68D-C237C95D2818}"/>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462" name="直線コネクタ 461">
          <a:extLst>
            <a:ext uri="{FF2B5EF4-FFF2-40B4-BE49-F238E27FC236}">
              <a16:creationId xmlns:a16="http://schemas.microsoft.com/office/drawing/2014/main" id="{C6D3660E-D365-4691-B49F-AED7829D6008}"/>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463" name="【市民会館】&#10;一人当たり面積最大値テキスト">
          <a:extLst>
            <a:ext uri="{FF2B5EF4-FFF2-40B4-BE49-F238E27FC236}">
              <a16:creationId xmlns:a16="http://schemas.microsoft.com/office/drawing/2014/main" id="{F0081F42-61C7-4913-B130-04F874655D5A}"/>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464" name="直線コネクタ 463">
          <a:extLst>
            <a:ext uri="{FF2B5EF4-FFF2-40B4-BE49-F238E27FC236}">
              <a16:creationId xmlns:a16="http://schemas.microsoft.com/office/drawing/2014/main" id="{F5A1B8BF-38AB-4844-87E0-E7C8F3BDFE1B}"/>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465" name="【市民会館】&#10;一人当たり面積平均値テキスト">
          <a:extLst>
            <a:ext uri="{FF2B5EF4-FFF2-40B4-BE49-F238E27FC236}">
              <a16:creationId xmlns:a16="http://schemas.microsoft.com/office/drawing/2014/main" id="{73E658FF-8976-483F-AAA1-951DCB11178B}"/>
            </a:ext>
          </a:extLst>
        </xdr:cNvPr>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466" name="フローチャート: 判断 465">
          <a:extLst>
            <a:ext uri="{FF2B5EF4-FFF2-40B4-BE49-F238E27FC236}">
              <a16:creationId xmlns:a16="http://schemas.microsoft.com/office/drawing/2014/main" id="{7F7A1505-080D-4D0D-AC4A-BDD14A234341}"/>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467" name="フローチャート: 判断 466">
          <a:extLst>
            <a:ext uri="{FF2B5EF4-FFF2-40B4-BE49-F238E27FC236}">
              <a16:creationId xmlns:a16="http://schemas.microsoft.com/office/drawing/2014/main" id="{2A4013DA-1C8B-466D-A96D-4A54B9F0A37B}"/>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468" name="フローチャート: 判断 467">
          <a:extLst>
            <a:ext uri="{FF2B5EF4-FFF2-40B4-BE49-F238E27FC236}">
              <a16:creationId xmlns:a16="http://schemas.microsoft.com/office/drawing/2014/main" id="{79E936C4-882C-451F-BC6D-676D4E8C2F9A}"/>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469" name="フローチャート: 判断 468">
          <a:extLst>
            <a:ext uri="{FF2B5EF4-FFF2-40B4-BE49-F238E27FC236}">
              <a16:creationId xmlns:a16="http://schemas.microsoft.com/office/drawing/2014/main" id="{F1A11554-2C49-4F9A-846B-91886F8E03DB}"/>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470" name="フローチャート: 判断 469">
          <a:extLst>
            <a:ext uri="{FF2B5EF4-FFF2-40B4-BE49-F238E27FC236}">
              <a16:creationId xmlns:a16="http://schemas.microsoft.com/office/drawing/2014/main" id="{D1FBC069-D24C-43CF-A3E0-305CBD54D3A2}"/>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AB0E533-9ED9-45C0-B00B-719C96C452F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1380004-2060-4F31-B7EC-A19CC7DD6F2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164DFAC-0658-4505-837A-BA4A1A9A0CD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FF20330-E15B-49BE-8D6E-1CB37CD0EA9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C835158-5F00-491C-A51F-8B2EA37039A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1015</xdr:rowOff>
    </xdr:from>
    <xdr:to>
      <xdr:col>55</xdr:col>
      <xdr:colOff>50800</xdr:colOff>
      <xdr:row>107</xdr:row>
      <xdr:rowOff>102615</xdr:rowOff>
    </xdr:to>
    <xdr:sp macro="" textlink="">
      <xdr:nvSpPr>
        <xdr:cNvPr id="476" name="楕円 475">
          <a:extLst>
            <a:ext uri="{FF2B5EF4-FFF2-40B4-BE49-F238E27FC236}">
              <a16:creationId xmlns:a16="http://schemas.microsoft.com/office/drawing/2014/main" id="{D3806D8A-B59F-4EEE-99B8-2E3196D9FA35}"/>
            </a:ext>
          </a:extLst>
        </xdr:cNvPr>
        <xdr:cNvSpPr/>
      </xdr:nvSpPr>
      <xdr:spPr>
        <a:xfrm>
          <a:off x="10426700" y="183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150892</xdr:rowOff>
    </xdr:from>
    <xdr:ext cx="469744" cy="259045"/>
    <xdr:sp macro="" textlink="">
      <xdr:nvSpPr>
        <xdr:cNvPr id="477" name="【市民会館】&#10;一人当たり面積該当値テキスト">
          <a:extLst>
            <a:ext uri="{FF2B5EF4-FFF2-40B4-BE49-F238E27FC236}">
              <a16:creationId xmlns:a16="http://schemas.microsoft.com/office/drawing/2014/main" id="{FDE53B2B-CBD6-463F-B91C-621A8A57E07C}"/>
            </a:ext>
          </a:extLst>
        </xdr:cNvPr>
        <xdr:cNvSpPr txBox="1"/>
      </xdr:nvSpPr>
      <xdr:spPr>
        <a:xfrm>
          <a:off x="10515600" y="1832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6731</xdr:rowOff>
    </xdr:from>
    <xdr:to>
      <xdr:col>50</xdr:col>
      <xdr:colOff>165100</xdr:colOff>
      <xdr:row>107</xdr:row>
      <xdr:rowOff>108331</xdr:rowOff>
    </xdr:to>
    <xdr:sp macro="" textlink="">
      <xdr:nvSpPr>
        <xdr:cNvPr id="478" name="楕円 477">
          <a:extLst>
            <a:ext uri="{FF2B5EF4-FFF2-40B4-BE49-F238E27FC236}">
              <a16:creationId xmlns:a16="http://schemas.microsoft.com/office/drawing/2014/main" id="{01DC2DF9-71F0-476B-B724-246C434D3221}"/>
            </a:ext>
          </a:extLst>
        </xdr:cNvPr>
        <xdr:cNvSpPr/>
      </xdr:nvSpPr>
      <xdr:spPr>
        <a:xfrm>
          <a:off x="9588500" y="183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51815</xdr:rowOff>
    </xdr:from>
    <xdr:to>
      <xdr:col>55</xdr:col>
      <xdr:colOff>0</xdr:colOff>
      <xdr:row>107</xdr:row>
      <xdr:rowOff>57531</xdr:rowOff>
    </xdr:to>
    <xdr:cxnSp macro="">
      <xdr:nvCxnSpPr>
        <xdr:cNvPr id="479" name="直線コネクタ 478">
          <a:extLst>
            <a:ext uri="{FF2B5EF4-FFF2-40B4-BE49-F238E27FC236}">
              <a16:creationId xmlns:a16="http://schemas.microsoft.com/office/drawing/2014/main" id="{EE28E448-E9CF-4ECB-940A-0B52125CB8CE}"/>
            </a:ext>
          </a:extLst>
        </xdr:cNvPr>
        <xdr:cNvCxnSpPr/>
      </xdr:nvCxnSpPr>
      <xdr:spPr>
        <a:xfrm flipV="1">
          <a:off x="9639300" y="1839696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10161</xdr:rowOff>
    </xdr:from>
    <xdr:to>
      <xdr:col>46</xdr:col>
      <xdr:colOff>38100</xdr:colOff>
      <xdr:row>107</xdr:row>
      <xdr:rowOff>111761</xdr:rowOff>
    </xdr:to>
    <xdr:sp macro="" textlink="">
      <xdr:nvSpPr>
        <xdr:cNvPr id="480" name="楕円 479">
          <a:extLst>
            <a:ext uri="{FF2B5EF4-FFF2-40B4-BE49-F238E27FC236}">
              <a16:creationId xmlns:a16="http://schemas.microsoft.com/office/drawing/2014/main" id="{406B3104-8491-4020-8FDA-3DEC4DB01F0D}"/>
            </a:ext>
          </a:extLst>
        </xdr:cNvPr>
        <xdr:cNvSpPr/>
      </xdr:nvSpPr>
      <xdr:spPr>
        <a:xfrm>
          <a:off x="8699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57531</xdr:rowOff>
    </xdr:from>
    <xdr:to>
      <xdr:col>50</xdr:col>
      <xdr:colOff>114300</xdr:colOff>
      <xdr:row>107</xdr:row>
      <xdr:rowOff>60961</xdr:rowOff>
    </xdr:to>
    <xdr:cxnSp macro="">
      <xdr:nvCxnSpPr>
        <xdr:cNvPr id="481" name="直線コネクタ 480">
          <a:extLst>
            <a:ext uri="{FF2B5EF4-FFF2-40B4-BE49-F238E27FC236}">
              <a16:creationId xmlns:a16="http://schemas.microsoft.com/office/drawing/2014/main" id="{E2BF689C-6FA6-406C-B91C-AB2E26C703A6}"/>
            </a:ext>
          </a:extLst>
        </xdr:cNvPr>
        <xdr:cNvCxnSpPr/>
      </xdr:nvCxnSpPr>
      <xdr:spPr>
        <a:xfrm flipV="1">
          <a:off x="8750300" y="18402681"/>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135510</xdr:rowOff>
    </xdr:from>
    <xdr:to>
      <xdr:col>41</xdr:col>
      <xdr:colOff>101600</xdr:colOff>
      <xdr:row>107</xdr:row>
      <xdr:rowOff>65660</xdr:rowOff>
    </xdr:to>
    <xdr:sp macro="" textlink="">
      <xdr:nvSpPr>
        <xdr:cNvPr id="482" name="楕円 481">
          <a:extLst>
            <a:ext uri="{FF2B5EF4-FFF2-40B4-BE49-F238E27FC236}">
              <a16:creationId xmlns:a16="http://schemas.microsoft.com/office/drawing/2014/main" id="{232400F1-BF0B-4291-B9A0-7471B49B2245}"/>
            </a:ext>
          </a:extLst>
        </xdr:cNvPr>
        <xdr:cNvSpPr/>
      </xdr:nvSpPr>
      <xdr:spPr>
        <a:xfrm>
          <a:off x="7810500" y="1830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14860</xdr:rowOff>
    </xdr:from>
    <xdr:to>
      <xdr:col>45</xdr:col>
      <xdr:colOff>177800</xdr:colOff>
      <xdr:row>107</xdr:row>
      <xdr:rowOff>60961</xdr:rowOff>
    </xdr:to>
    <xdr:cxnSp macro="">
      <xdr:nvCxnSpPr>
        <xdr:cNvPr id="483" name="直線コネクタ 482">
          <a:extLst>
            <a:ext uri="{FF2B5EF4-FFF2-40B4-BE49-F238E27FC236}">
              <a16:creationId xmlns:a16="http://schemas.microsoft.com/office/drawing/2014/main" id="{B7B88BE8-2CB9-4DCA-9C2F-D81FC81EA4D0}"/>
            </a:ext>
          </a:extLst>
        </xdr:cNvPr>
        <xdr:cNvCxnSpPr/>
      </xdr:nvCxnSpPr>
      <xdr:spPr>
        <a:xfrm>
          <a:off x="7861300" y="18360010"/>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141605</xdr:rowOff>
    </xdr:from>
    <xdr:to>
      <xdr:col>36</xdr:col>
      <xdr:colOff>165100</xdr:colOff>
      <xdr:row>107</xdr:row>
      <xdr:rowOff>71755</xdr:rowOff>
    </xdr:to>
    <xdr:sp macro="" textlink="">
      <xdr:nvSpPr>
        <xdr:cNvPr id="484" name="楕円 483">
          <a:extLst>
            <a:ext uri="{FF2B5EF4-FFF2-40B4-BE49-F238E27FC236}">
              <a16:creationId xmlns:a16="http://schemas.microsoft.com/office/drawing/2014/main" id="{10B0D332-5DDE-4E89-8B7A-191018A8B077}"/>
            </a:ext>
          </a:extLst>
        </xdr:cNvPr>
        <xdr:cNvSpPr/>
      </xdr:nvSpPr>
      <xdr:spPr>
        <a:xfrm>
          <a:off x="6921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14860</xdr:rowOff>
    </xdr:from>
    <xdr:to>
      <xdr:col>41</xdr:col>
      <xdr:colOff>50800</xdr:colOff>
      <xdr:row>107</xdr:row>
      <xdr:rowOff>20955</xdr:rowOff>
    </xdr:to>
    <xdr:cxnSp macro="">
      <xdr:nvCxnSpPr>
        <xdr:cNvPr id="485" name="直線コネクタ 484">
          <a:extLst>
            <a:ext uri="{FF2B5EF4-FFF2-40B4-BE49-F238E27FC236}">
              <a16:creationId xmlns:a16="http://schemas.microsoft.com/office/drawing/2014/main" id="{73D83567-67E1-4C7A-BBAC-F5EA883FBE9B}"/>
            </a:ext>
          </a:extLst>
        </xdr:cNvPr>
        <xdr:cNvCxnSpPr/>
      </xdr:nvCxnSpPr>
      <xdr:spPr>
        <a:xfrm flipV="1">
          <a:off x="6972300" y="18360010"/>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486" name="n_1aveValue【市民会館】&#10;一人当たり面積">
          <a:extLst>
            <a:ext uri="{FF2B5EF4-FFF2-40B4-BE49-F238E27FC236}">
              <a16:creationId xmlns:a16="http://schemas.microsoft.com/office/drawing/2014/main" id="{4BBD4F37-C32F-4E86-8C50-8D2FE0CB1A94}"/>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487" name="n_2aveValue【市民会館】&#10;一人当たり面積">
          <a:extLst>
            <a:ext uri="{FF2B5EF4-FFF2-40B4-BE49-F238E27FC236}">
              <a16:creationId xmlns:a16="http://schemas.microsoft.com/office/drawing/2014/main" id="{83D269E8-35DD-4AD6-8C40-3586F3C4979A}"/>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488" name="n_3aveValue【市民会館】&#10;一人当たり面積">
          <a:extLst>
            <a:ext uri="{FF2B5EF4-FFF2-40B4-BE49-F238E27FC236}">
              <a16:creationId xmlns:a16="http://schemas.microsoft.com/office/drawing/2014/main" id="{07BD044C-65B4-4424-A9B8-316A614AC28E}"/>
            </a:ext>
          </a:extLst>
        </xdr:cNvPr>
        <xdr:cNvSpPr txBox="1"/>
      </xdr:nvSpPr>
      <xdr:spPr>
        <a:xfrm>
          <a:off x="7626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86123</xdr:rowOff>
    </xdr:from>
    <xdr:ext cx="469744" cy="259045"/>
    <xdr:sp macro="" textlink="">
      <xdr:nvSpPr>
        <xdr:cNvPr id="489" name="n_4aveValue【市民会館】&#10;一人当たり面積">
          <a:extLst>
            <a:ext uri="{FF2B5EF4-FFF2-40B4-BE49-F238E27FC236}">
              <a16:creationId xmlns:a16="http://schemas.microsoft.com/office/drawing/2014/main" id="{F80E4FB7-70FE-4A0E-95E2-ED3EE1A4F661}"/>
            </a:ext>
          </a:extLst>
        </xdr:cNvPr>
        <xdr:cNvSpPr txBox="1"/>
      </xdr:nvSpPr>
      <xdr:spPr>
        <a:xfrm>
          <a:off x="6737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99458</xdr:rowOff>
    </xdr:from>
    <xdr:ext cx="469744" cy="259045"/>
    <xdr:sp macro="" textlink="">
      <xdr:nvSpPr>
        <xdr:cNvPr id="490" name="n_1mainValue【市民会館】&#10;一人当たり面積">
          <a:extLst>
            <a:ext uri="{FF2B5EF4-FFF2-40B4-BE49-F238E27FC236}">
              <a16:creationId xmlns:a16="http://schemas.microsoft.com/office/drawing/2014/main" id="{EFB651B2-541A-4871-ADB2-40FFC9025691}"/>
            </a:ext>
          </a:extLst>
        </xdr:cNvPr>
        <xdr:cNvSpPr txBox="1"/>
      </xdr:nvSpPr>
      <xdr:spPr>
        <a:xfrm>
          <a:off x="9391727" y="1844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102888</xdr:rowOff>
    </xdr:from>
    <xdr:ext cx="469744" cy="259045"/>
    <xdr:sp macro="" textlink="">
      <xdr:nvSpPr>
        <xdr:cNvPr id="491" name="n_2mainValue【市民会館】&#10;一人当たり面積">
          <a:extLst>
            <a:ext uri="{FF2B5EF4-FFF2-40B4-BE49-F238E27FC236}">
              <a16:creationId xmlns:a16="http://schemas.microsoft.com/office/drawing/2014/main" id="{2FADE2BF-C143-4B5E-9EAB-998DAC733218}"/>
            </a:ext>
          </a:extLst>
        </xdr:cNvPr>
        <xdr:cNvSpPr txBox="1"/>
      </xdr:nvSpPr>
      <xdr:spPr>
        <a:xfrm>
          <a:off x="8515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56787</xdr:rowOff>
    </xdr:from>
    <xdr:ext cx="469744" cy="259045"/>
    <xdr:sp macro="" textlink="">
      <xdr:nvSpPr>
        <xdr:cNvPr id="492" name="n_3mainValue【市民会館】&#10;一人当たり面積">
          <a:extLst>
            <a:ext uri="{FF2B5EF4-FFF2-40B4-BE49-F238E27FC236}">
              <a16:creationId xmlns:a16="http://schemas.microsoft.com/office/drawing/2014/main" id="{4CC95FE2-BC52-492D-B9DB-9D397A23010D}"/>
            </a:ext>
          </a:extLst>
        </xdr:cNvPr>
        <xdr:cNvSpPr txBox="1"/>
      </xdr:nvSpPr>
      <xdr:spPr>
        <a:xfrm>
          <a:off x="7626427" y="184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88282</xdr:rowOff>
    </xdr:from>
    <xdr:ext cx="469744" cy="259045"/>
    <xdr:sp macro="" textlink="">
      <xdr:nvSpPr>
        <xdr:cNvPr id="493" name="n_4mainValue【市民会館】&#10;一人当たり面積">
          <a:extLst>
            <a:ext uri="{FF2B5EF4-FFF2-40B4-BE49-F238E27FC236}">
              <a16:creationId xmlns:a16="http://schemas.microsoft.com/office/drawing/2014/main" id="{DCCE4C63-A795-47F2-8C76-A6FC78126925}"/>
            </a:ext>
          </a:extLst>
        </xdr:cNvPr>
        <xdr:cNvSpPr txBox="1"/>
      </xdr:nvSpPr>
      <xdr:spPr>
        <a:xfrm>
          <a:off x="6737427" y="1809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7183E7CA-70AE-4074-A136-B57520AC7FF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C850E624-B28B-4410-BEEC-2E03558E134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B6C95A51-43E7-4219-98B9-41F9F334F64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406D0FE2-8047-419C-9681-7C57A0500C2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6B5F9F09-0B12-4207-B992-470EC8E8586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D6476620-1E91-47E2-B922-C820D3B1BEB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9B7A57E6-1E88-40B4-86A0-4F766E6F7A8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9B816B49-35F6-48F4-9BEF-1836DBBE325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D7821497-2616-4801-88E0-5B53E70FB19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BD27D363-9131-47E8-B720-A37C64BF02A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78D4DB8F-FE84-4009-A336-15604E97604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8AD6068-A43A-4942-B567-6E41F1FB575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6C25786A-83AF-477D-8CA0-6F4E2341FD2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750F1311-61FC-4CCA-BCF6-5FEF618781F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86FBDB84-5676-4903-B769-B9FF3CF25C3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B2AC4414-9E99-4ABC-84DB-C558CF0E359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C22200D4-33EE-4ECF-8FA9-0F7E576A98E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EAB4DD1A-0A1A-4E3C-B8E1-916D90ACFCB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BD8AC47C-AD62-474F-A1D3-3C04D63E30A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850DEC12-4247-4571-8200-47012FD59E6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287EB718-4247-4C3D-AD3D-48A1110C260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1F1BD286-9787-42F7-8916-4C2647BE9A4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B4A1E0AC-FCFE-47F8-8B89-6AF707564AB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2187B952-A81A-4315-A33D-AED5D4AD408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FC0D2255-B457-44A2-9EB3-325D87D135E2}"/>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F50A26ED-97FE-4902-90F1-E5A5673BD92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90B17566-84F4-4D29-8D83-F05EE1A9CA8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AE45358C-82B9-4D57-8D48-3E78D81575AC}"/>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2" name="直線コネクタ 521">
          <a:extLst>
            <a:ext uri="{FF2B5EF4-FFF2-40B4-BE49-F238E27FC236}">
              <a16:creationId xmlns:a16="http://schemas.microsoft.com/office/drawing/2014/main" id="{72708FFC-F17F-4969-B228-8CE2A2683DD4}"/>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2D732F01-BBFF-434F-A482-DE52CCE98CC9}"/>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524" name="フローチャート: 判断 523">
          <a:extLst>
            <a:ext uri="{FF2B5EF4-FFF2-40B4-BE49-F238E27FC236}">
              <a16:creationId xmlns:a16="http://schemas.microsoft.com/office/drawing/2014/main" id="{C1A750F0-6E96-4128-938E-9988477ADC5E}"/>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525" name="フローチャート: 判断 524">
          <a:extLst>
            <a:ext uri="{FF2B5EF4-FFF2-40B4-BE49-F238E27FC236}">
              <a16:creationId xmlns:a16="http://schemas.microsoft.com/office/drawing/2014/main" id="{5E96CF84-17E7-4C23-8B3F-83BA3B5706C0}"/>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26" name="フローチャート: 判断 525">
          <a:extLst>
            <a:ext uri="{FF2B5EF4-FFF2-40B4-BE49-F238E27FC236}">
              <a16:creationId xmlns:a16="http://schemas.microsoft.com/office/drawing/2014/main" id="{3F63D1B3-C50B-4CCC-B36D-95DC106894A5}"/>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527" name="フローチャート: 判断 526">
          <a:extLst>
            <a:ext uri="{FF2B5EF4-FFF2-40B4-BE49-F238E27FC236}">
              <a16:creationId xmlns:a16="http://schemas.microsoft.com/office/drawing/2014/main" id="{C530B0FD-6F44-4CA9-96A6-B7A9977D346B}"/>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528" name="フローチャート: 判断 527">
          <a:extLst>
            <a:ext uri="{FF2B5EF4-FFF2-40B4-BE49-F238E27FC236}">
              <a16:creationId xmlns:a16="http://schemas.microsoft.com/office/drawing/2014/main" id="{94DF8BB1-7A43-413D-A23C-BFD833DF38DD}"/>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817F838-FB89-4529-A5AF-8B1B7A455DE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7A46CF9-D605-4A0D-B090-312F88245AA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766CCB9-1A17-4B47-9D7A-B7A59004967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11F9CC8-EEB2-438D-9C46-C4EF35ADF8C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C4BAE68-8388-4862-9BD0-AA3C968E7BC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120650</xdr:rowOff>
    </xdr:from>
    <xdr:to>
      <xdr:col>85</xdr:col>
      <xdr:colOff>177800</xdr:colOff>
      <xdr:row>41</xdr:row>
      <xdr:rowOff>50800</xdr:rowOff>
    </xdr:to>
    <xdr:sp macro="" textlink="">
      <xdr:nvSpPr>
        <xdr:cNvPr id="534" name="楕円 533">
          <a:extLst>
            <a:ext uri="{FF2B5EF4-FFF2-40B4-BE49-F238E27FC236}">
              <a16:creationId xmlns:a16="http://schemas.microsoft.com/office/drawing/2014/main" id="{7F433A75-669B-4F8C-A99C-8ECE12C9A3E4}"/>
            </a:ext>
          </a:extLst>
        </xdr:cNvPr>
        <xdr:cNvSpPr/>
      </xdr:nvSpPr>
      <xdr:spPr>
        <a:xfrm>
          <a:off x="162687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99077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B772FDB6-393C-4201-8BD4-13E4DBE3E32E}"/>
            </a:ext>
          </a:extLst>
        </xdr:cNvPr>
        <xdr:cNvSpPr txBox="1"/>
      </xdr:nvSpPr>
      <xdr:spPr>
        <a:xfrm>
          <a:off x="16357600"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31115</xdr:rowOff>
    </xdr:from>
    <xdr:to>
      <xdr:col>81</xdr:col>
      <xdr:colOff>101600</xdr:colOff>
      <xdr:row>41</xdr:row>
      <xdr:rowOff>132715</xdr:rowOff>
    </xdr:to>
    <xdr:sp macro="" textlink="">
      <xdr:nvSpPr>
        <xdr:cNvPr id="536" name="楕円 535">
          <a:extLst>
            <a:ext uri="{FF2B5EF4-FFF2-40B4-BE49-F238E27FC236}">
              <a16:creationId xmlns:a16="http://schemas.microsoft.com/office/drawing/2014/main" id="{570B29B0-407D-407A-AABD-7B25DF8F531F}"/>
            </a:ext>
          </a:extLst>
        </xdr:cNvPr>
        <xdr:cNvSpPr/>
      </xdr:nvSpPr>
      <xdr:spPr>
        <a:xfrm>
          <a:off x="154305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0</xdr:rowOff>
    </xdr:from>
    <xdr:to>
      <xdr:col>85</xdr:col>
      <xdr:colOff>127000</xdr:colOff>
      <xdr:row>41</xdr:row>
      <xdr:rowOff>81915</xdr:rowOff>
    </xdr:to>
    <xdr:cxnSp macro="">
      <xdr:nvCxnSpPr>
        <xdr:cNvPr id="537" name="直線コネクタ 536">
          <a:extLst>
            <a:ext uri="{FF2B5EF4-FFF2-40B4-BE49-F238E27FC236}">
              <a16:creationId xmlns:a16="http://schemas.microsoft.com/office/drawing/2014/main" id="{57B86720-C88D-45AA-94D6-9823E897ACFE}"/>
            </a:ext>
          </a:extLst>
        </xdr:cNvPr>
        <xdr:cNvCxnSpPr/>
      </xdr:nvCxnSpPr>
      <xdr:spPr>
        <a:xfrm flipV="1">
          <a:off x="15481300" y="7029450"/>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19685</xdr:rowOff>
    </xdr:from>
    <xdr:to>
      <xdr:col>76</xdr:col>
      <xdr:colOff>165100</xdr:colOff>
      <xdr:row>41</xdr:row>
      <xdr:rowOff>121285</xdr:rowOff>
    </xdr:to>
    <xdr:sp macro="" textlink="">
      <xdr:nvSpPr>
        <xdr:cNvPr id="538" name="楕円 537">
          <a:extLst>
            <a:ext uri="{FF2B5EF4-FFF2-40B4-BE49-F238E27FC236}">
              <a16:creationId xmlns:a16="http://schemas.microsoft.com/office/drawing/2014/main" id="{CD231D07-90F3-4DFF-AC8F-7118D62567F6}"/>
            </a:ext>
          </a:extLst>
        </xdr:cNvPr>
        <xdr:cNvSpPr/>
      </xdr:nvSpPr>
      <xdr:spPr>
        <a:xfrm>
          <a:off x="14541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70485</xdr:rowOff>
    </xdr:from>
    <xdr:to>
      <xdr:col>81</xdr:col>
      <xdr:colOff>50800</xdr:colOff>
      <xdr:row>41</xdr:row>
      <xdr:rowOff>81915</xdr:rowOff>
    </xdr:to>
    <xdr:cxnSp macro="">
      <xdr:nvCxnSpPr>
        <xdr:cNvPr id="539" name="直線コネクタ 538">
          <a:extLst>
            <a:ext uri="{FF2B5EF4-FFF2-40B4-BE49-F238E27FC236}">
              <a16:creationId xmlns:a16="http://schemas.microsoft.com/office/drawing/2014/main" id="{FE6227B8-3208-4C57-8B12-AE8BF2F5D45F}"/>
            </a:ext>
          </a:extLst>
        </xdr:cNvPr>
        <xdr:cNvCxnSpPr/>
      </xdr:nvCxnSpPr>
      <xdr:spPr>
        <a:xfrm>
          <a:off x="14592300" y="70999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34925</xdr:rowOff>
    </xdr:from>
    <xdr:to>
      <xdr:col>72</xdr:col>
      <xdr:colOff>38100</xdr:colOff>
      <xdr:row>41</xdr:row>
      <xdr:rowOff>136525</xdr:rowOff>
    </xdr:to>
    <xdr:sp macro="" textlink="">
      <xdr:nvSpPr>
        <xdr:cNvPr id="540" name="楕円 539">
          <a:extLst>
            <a:ext uri="{FF2B5EF4-FFF2-40B4-BE49-F238E27FC236}">
              <a16:creationId xmlns:a16="http://schemas.microsoft.com/office/drawing/2014/main" id="{96254F17-9915-4835-BA28-57C95813D356}"/>
            </a:ext>
          </a:extLst>
        </xdr:cNvPr>
        <xdr:cNvSpPr/>
      </xdr:nvSpPr>
      <xdr:spPr>
        <a:xfrm>
          <a:off x="136525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70485</xdr:rowOff>
    </xdr:from>
    <xdr:to>
      <xdr:col>76</xdr:col>
      <xdr:colOff>114300</xdr:colOff>
      <xdr:row>41</xdr:row>
      <xdr:rowOff>85725</xdr:rowOff>
    </xdr:to>
    <xdr:cxnSp macro="">
      <xdr:nvCxnSpPr>
        <xdr:cNvPr id="541" name="直線コネクタ 540">
          <a:extLst>
            <a:ext uri="{FF2B5EF4-FFF2-40B4-BE49-F238E27FC236}">
              <a16:creationId xmlns:a16="http://schemas.microsoft.com/office/drawing/2014/main" id="{01463A87-1991-4EF1-8815-0631A259E44F}"/>
            </a:ext>
          </a:extLst>
        </xdr:cNvPr>
        <xdr:cNvCxnSpPr/>
      </xdr:nvCxnSpPr>
      <xdr:spPr>
        <a:xfrm flipV="1">
          <a:off x="13703300" y="70999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25400</xdr:rowOff>
    </xdr:from>
    <xdr:to>
      <xdr:col>67</xdr:col>
      <xdr:colOff>101600</xdr:colOff>
      <xdr:row>41</xdr:row>
      <xdr:rowOff>127000</xdr:rowOff>
    </xdr:to>
    <xdr:sp macro="" textlink="">
      <xdr:nvSpPr>
        <xdr:cNvPr id="542" name="楕円 541">
          <a:extLst>
            <a:ext uri="{FF2B5EF4-FFF2-40B4-BE49-F238E27FC236}">
              <a16:creationId xmlns:a16="http://schemas.microsoft.com/office/drawing/2014/main" id="{32CB4F75-8A94-4A91-8407-B9DEA1AFE563}"/>
            </a:ext>
          </a:extLst>
        </xdr:cNvPr>
        <xdr:cNvSpPr/>
      </xdr:nvSpPr>
      <xdr:spPr>
        <a:xfrm>
          <a:off x="1276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76200</xdr:rowOff>
    </xdr:from>
    <xdr:to>
      <xdr:col>71</xdr:col>
      <xdr:colOff>177800</xdr:colOff>
      <xdr:row>41</xdr:row>
      <xdr:rowOff>85725</xdr:rowOff>
    </xdr:to>
    <xdr:cxnSp macro="">
      <xdr:nvCxnSpPr>
        <xdr:cNvPr id="543" name="直線コネクタ 542">
          <a:extLst>
            <a:ext uri="{FF2B5EF4-FFF2-40B4-BE49-F238E27FC236}">
              <a16:creationId xmlns:a16="http://schemas.microsoft.com/office/drawing/2014/main" id="{A547CB1D-B3D8-40AC-9553-0F319E90C286}"/>
            </a:ext>
          </a:extLst>
        </xdr:cNvPr>
        <xdr:cNvCxnSpPr/>
      </xdr:nvCxnSpPr>
      <xdr:spPr>
        <a:xfrm>
          <a:off x="12814300" y="7105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2D16BBB4-91B1-4137-AF20-D7F9BB1327E5}"/>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F7A7512C-3FB0-4334-A215-E44B1BA628AF}"/>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3F4F1307-1E91-4C67-90C4-61EB6551A1A6}"/>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7967EE9A-F600-4A43-9F54-D356ED833020}"/>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123842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740439F3-383E-4614-8EED-1227EE23BC0C}"/>
            </a:ext>
          </a:extLst>
        </xdr:cNvPr>
        <xdr:cNvSpPr txBox="1"/>
      </xdr:nvSpPr>
      <xdr:spPr>
        <a:xfrm>
          <a:off x="15266044"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112412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C9BCE428-1B72-4AEF-9864-38E9C5732870}"/>
            </a:ext>
          </a:extLst>
        </xdr:cNvPr>
        <xdr:cNvSpPr txBox="1"/>
      </xdr:nvSpPr>
      <xdr:spPr>
        <a:xfrm>
          <a:off x="14389744" y="714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127652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3F4ECD3C-77C0-426F-85DC-77D56C94BD9C}"/>
            </a:ext>
          </a:extLst>
        </xdr:cNvPr>
        <xdr:cNvSpPr txBox="1"/>
      </xdr:nvSpPr>
      <xdr:spPr>
        <a:xfrm>
          <a:off x="13500744"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118127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CB0304A0-4652-494D-AC84-22A3C50A42F9}"/>
            </a:ext>
          </a:extLst>
        </xdr:cNvPr>
        <xdr:cNvSpPr txBox="1"/>
      </xdr:nvSpPr>
      <xdr:spPr>
        <a:xfrm>
          <a:off x="12611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6208259A-13E6-4085-B542-F2FEC8E02DA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ADE7E5B7-14FA-460B-B995-6BC7B6B5840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AD5BA339-2330-4563-850E-7AEBC8CBF1A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2BBA9FB2-8783-412B-A897-B80216721E8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3F780E44-1F99-4387-92D3-98C7169023A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CDF210FC-6476-4284-9F1F-1DDD2FB1ED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FD63B967-FE25-4894-B020-BDC3D4C8DF7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508B600-EF05-476F-AF6B-0649488E2A6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E260DA08-3334-4BEC-B136-EFB77EF6DFA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74B43F9D-4281-4031-868D-6884BC3C0F4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A00517BB-D16F-4D33-9162-745D866E932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B571B16C-8C8A-4147-98C2-19ABEE26FF7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E977A801-F82A-46A6-B5AE-C698FFD836D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565" name="テキスト ボックス 564">
          <a:extLst>
            <a:ext uri="{FF2B5EF4-FFF2-40B4-BE49-F238E27FC236}">
              <a16:creationId xmlns:a16="http://schemas.microsoft.com/office/drawing/2014/main" id="{E286A59A-E187-4934-8B3E-1CB41DC359C1}"/>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8AB0760E-AB58-4288-B267-49077089982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567" name="テキスト ボックス 566">
          <a:extLst>
            <a:ext uri="{FF2B5EF4-FFF2-40B4-BE49-F238E27FC236}">
              <a16:creationId xmlns:a16="http://schemas.microsoft.com/office/drawing/2014/main" id="{192B8236-38C9-409C-9F9E-09B9297F6586}"/>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88326553-C936-4CB1-BAAC-56238FDF8BA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569" name="テキスト ボックス 568">
          <a:extLst>
            <a:ext uri="{FF2B5EF4-FFF2-40B4-BE49-F238E27FC236}">
              <a16:creationId xmlns:a16="http://schemas.microsoft.com/office/drawing/2014/main" id="{7F8B6CDF-3AC0-4221-BB8B-BDA28BFF20E7}"/>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2ACD2132-3C7D-459A-A297-7A287ECE223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1" name="テキスト ボックス 570">
          <a:extLst>
            <a:ext uri="{FF2B5EF4-FFF2-40B4-BE49-F238E27FC236}">
              <a16:creationId xmlns:a16="http://schemas.microsoft.com/office/drawing/2014/main" id="{015E1AD5-AF94-427B-A906-CB9B56AF621E}"/>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34120FC3-BC1D-4433-B9EE-CCC072B37FD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573" name="直線コネクタ 572">
          <a:extLst>
            <a:ext uri="{FF2B5EF4-FFF2-40B4-BE49-F238E27FC236}">
              <a16:creationId xmlns:a16="http://schemas.microsoft.com/office/drawing/2014/main" id="{DB9563CB-D020-446F-BF04-C45429FB82B1}"/>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A961ECF6-D6AC-4D2E-BE2A-F0CF6BBBB235}"/>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575" name="直線コネクタ 574">
          <a:extLst>
            <a:ext uri="{FF2B5EF4-FFF2-40B4-BE49-F238E27FC236}">
              <a16:creationId xmlns:a16="http://schemas.microsoft.com/office/drawing/2014/main" id="{EC5B7317-79AE-4383-87FF-BADD07D94B66}"/>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576" name="【一般廃棄物処理施設】&#10;一人当たり有形固定資産（償却資産）額最大値テキスト">
          <a:extLst>
            <a:ext uri="{FF2B5EF4-FFF2-40B4-BE49-F238E27FC236}">
              <a16:creationId xmlns:a16="http://schemas.microsoft.com/office/drawing/2014/main" id="{44AA518C-19F3-411A-B6F8-B41D280B2E68}"/>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577" name="直線コネクタ 576">
          <a:extLst>
            <a:ext uri="{FF2B5EF4-FFF2-40B4-BE49-F238E27FC236}">
              <a16:creationId xmlns:a16="http://schemas.microsoft.com/office/drawing/2014/main" id="{199C3B03-ACAD-4E43-A4AA-3CAFD8EAF95B}"/>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0061825F-8CB1-4FA1-B231-99AB0A32FFC8}"/>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579" name="フローチャート: 判断 578">
          <a:extLst>
            <a:ext uri="{FF2B5EF4-FFF2-40B4-BE49-F238E27FC236}">
              <a16:creationId xmlns:a16="http://schemas.microsoft.com/office/drawing/2014/main" id="{474BB6CE-6429-4D9B-90E3-EC19A859E708}"/>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580" name="フローチャート: 判断 579">
          <a:extLst>
            <a:ext uri="{FF2B5EF4-FFF2-40B4-BE49-F238E27FC236}">
              <a16:creationId xmlns:a16="http://schemas.microsoft.com/office/drawing/2014/main" id="{0B33BE19-6407-46D5-A31F-715AB52DE154}"/>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581" name="フローチャート: 判断 580">
          <a:extLst>
            <a:ext uri="{FF2B5EF4-FFF2-40B4-BE49-F238E27FC236}">
              <a16:creationId xmlns:a16="http://schemas.microsoft.com/office/drawing/2014/main" id="{1F26BD94-8018-4CFC-AAE4-E27CCD545ED8}"/>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582" name="フローチャート: 判断 581">
          <a:extLst>
            <a:ext uri="{FF2B5EF4-FFF2-40B4-BE49-F238E27FC236}">
              <a16:creationId xmlns:a16="http://schemas.microsoft.com/office/drawing/2014/main" id="{ED0613BF-EEA7-4202-B863-3971934C5A33}"/>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583" name="フローチャート: 判断 582">
          <a:extLst>
            <a:ext uri="{FF2B5EF4-FFF2-40B4-BE49-F238E27FC236}">
              <a16:creationId xmlns:a16="http://schemas.microsoft.com/office/drawing/2014/main" id="{64AC5EB0-0832-4A70-8CFD-6A6C88E88A50}"/>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B67B5B2-0167-46C1-BD7F-42FA895EC6A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47582A3-DC05-47E0-94C9-56B08CF6082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D36ECF3-11A1-4D43-980D-12D40E5BB30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3895559-302E-4CC6-B02A-B5A8F34A2CF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D88D905-7C36-486C-AC82-EF06FB359F9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146048</xdr:rowOff>
    </xdr:from>
    <xdr:to>
      <xdr:col>116</xdr:col>
      <xdr:colOff>114300</xdr:colOff>
      <xdr:row>41</xdr:row>
      <xdr:rowOff>76198</xdr:rowOff>
    </xdr:to>
    <xdr:sp macro="" textlink="">
      <xdr:nvSpPr>
        <xdr:cNvPr id="589" name="楕円 588">
          <a:extLst>
            <a:ext uri="{FF2B5EF4-FFF2-40B4-BE49-F238E27FC236}">
              <a16:creationId xmlns:a16="http://schemas.microsoft.com/office/drawing/2014/main" id="{D9985A1F-ACB5-4215-BD12-D873F6E57E42}"/>
            </a:ext>
          </a:extLst>
        </xdr:cNvPr>
        <xdr:cNvSpPr/>
      </xdr:nvSpPr>
      <xdr:spPr>
        <a:xfrm>
          <a:off x="22110700" y="700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87883</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A75A7512-CFFC-4F42-930E-6FD3D19BC2C0}"/>
            </a:ext>
          </a:extLst>
        </xdr:cNvPr>
        <xdr:cNvSpPr txBox="1"/>
      </xdr:nvSpPr>
      <xdr:spPr>
        <a:xfrm>
          <a:off x="22199600" y="694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155173</xdr:rowOff>
    </xdr:from>
    <xdr:to>
      <xdr:col>112</xdr:col>
      <xdr:colOff>38100</xdr:colOff>
      <xdr:row>41</xdr:row>
      <xdr:rowOff>85323</xdr:rowOff>
    </xdr:to>
    <xdr:sp macro="" textlink="">
      <xdr:nvSpPr>
        <xdr:cNvPr id="591" name="楕円 590">
          <a:extLst>
            <a:ext uri="{FF2B5EF4-FFF2-40B4-BE49-F238E27FC236}">
              <a16:creationId xmlns:a16="http://schemas.microsoft.com/office/drawing/2014/main" id="{6E68A6BD-8D6E-4ECE-81DE-12523FE06285}"/>
            </a:ext>
          </a:extLst>
        </xdr:cNvPr>
        <xdr:cNvSpPr/>
      </xdr:nvSpPr>
      <xdr:spPr>
        <a:xfrm>
          <a:off x="21272500" y="701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25398</xdr:rowOff>
    </xdr:from>
    <xdr:to>
      <xdr:col>116</xdr:col>
      <xdr:colOff>63500</xdr:colOff>
      <xdr:row>41</xdr:row>
      <xdr:rowOff>34523</xdr:rowOff>
    </xdr:to>
    <xdr:cxnSp macro="">
      <xdr:nvCxnSpPr>
        <xdr:cNvPr id="592" name="直線コネクタ 591">
          <a:extLst>
            <a:ext uri="{FF2B5EF4-FFF2-40B4-BE49-F238E27FC236}">
              <a16:creationId xmlns:a16="http://schemas.microsoft.com/office/drawing/2014/main" id="{2E09E1A4-CAA1-449A-BA83-B6CE63E51B71}"/>
            </a:ext>
          </a:extLst>
        </xdr:cNvPr>
        <xdr:cNvCxnSpPr/>
      </xdr:nvCxnSpPr>
      <xdr:spPr>
        <a:xfrm flipV="1">
          <a:off x="21323300" y="7054848"/>
          <a:ext cx="8382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149008</xdr:rowOff>
    </xdr:from>
    <xdr:to>
      <xdr:col>107</xdr:col>
      <xdr:colOff>101600</xdr:colOff>
      <xdr:row>41</xdr:row>
      <xdr:rowOff>79158</xdr:rowOff>
    </xdr:to>
    <xdr:sp macro="" textlink="">
      <xdr:nvSpPr>
        <xdr:cNvPr id="593" name="楕円 592">
          <a:extLst>
            <a:ext uri="{FF2B5EF4-FFF2-40B4-BE49-F238E27FC236}">
              <a16:creationId xmlns:a16="http://schemas.microsoft.com/office/drawing/2014/main" id="{D0AF8069-F3D4-453A-B302-22AFAF886B2C}"/>
            </a:ext>
          </a:extLst>
        </xdr:cNvPr>
        <xdr:cNvSpPr/>
      </xdr:nvSpPr>
      <xdr:spPr>
        <a:xfrm>
          <a:off x="20383500" y="70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28358</xdr:rowOff>
    </xdr:from>
    <xdr:to>
      <xdr:col>111</xdr:col>
      <xdr:colOff>177800</xdr:colOff>
      <xdr:row>41</xdr:row>
      <xdr:rowOff>34523</xdr:rowOff>
    </xdr:to>
    <xdr:cxnSp macro="">
      <xdr:nvCxnSpPr>
        <xdr:cNvPr id="594" name="直線コネクタ 593">
          <a:extLst>
            <a:ext uri="{FF2B5EF4-FFF2-40B4-BE49-F238E27FC236}">
              <a16:creationId xmlns:a16="http://schemas.microsoft.com/office/drawing/2014/main" id="{B783C60C-18F2-4607-9319-B85DAA7E6890}"/>
            </a:ext>
          </a:extLst>
        </xdr:cNvPr>
        <xdr:cNvCxnSpPr/>
      </xdr:nvCxnSpPr>
      <xdr:spPr>
        <a:xfrm>
          <a:off x="20434300" y="7057808"/>
          <a:ext cx="88900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143196</xdr:rowOff>
    </xdr:from>
    <xdr:to>
      <xdr:col>102</xdr:col>
      <xdr:colOff>165100</xdr:colOff>
      <xdr:row>41</xdr:row>
      <xdr:rowOff>73346</xdr:rowOff>
    </xdr:to>
    <xdr:sp macro="" textlink="">
      <xdr:nvSpPr>
        <xdr:cNvPr id="595" name="楕円 594">
          <a:extLst>
            <a:ext uri="{FF2B5EF4-FFF2-40B4-BE49-F238E27FC236}">
              <a16:creationId xmlns:a16="http://schemas.microsoft.com/office/drawing/2014/main" id="{AD41EE2A-E60C-4786-853B-9209C534B61F}"/>
            </a:ext>
          </a:extLst>
        </xdr:cNvPr>
        <xdr:cNvSpPr/>
      </xdr:nvSpPr>
      <xdr:spPr>
        <a:xfrm>
          <a:off x="19494500" y="70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22546</xdr:rowOff>
    </xdr:from>
    <xdr:to>
      <xdr:col>107</xdr:col>
      <xdr:colOff>50800</xdr:colOff>
      <xdr:row>41</xdr:row>
      <xdr:rowOff>28358</xdr:rowOff>
    </xdr:to>
    <xdr:cxnSp macro="">
      <xdr:nvCxnSpPr>
        <xdr:cNvPr id="596" name="直線コネクタ 595">
          <a:extLst>
            <a:ext uri="{FF2B5EF4-FFF2-40B4-BE49-F238E27FC236}">
              <a16:creationId xmlns:a16="http://schemas.microsoft.com/office/drawing/2014/main" id="{5CB79437-0734-4598-96F6-388802A47C91}"/>
            </a:ext>
          </a:extLst>
        </xdr:cNvPr>
        <xdr:cNvCxnSpPr/>
      </xdr:nvCxnSpPr>
      <xdr:spPr>
        <a:xfrm>
          <a:off x="19545300" y="7051996"/>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138064</xdr:rowOff>
    </xdr:from>
    <xdr:to>
      <xdr:col>98</xdr:col>
      <xdr:colOff>38100</xdr:colOff>
      <xdr:row>41</xdr:row>
      <xdr:rowOff>68214</xdr:rowOff>
    </xdr:to>
    <xdr:sp macro="" textlink="">
      <xdr:nvSpPr>
        <xdr:cNvPr id="597" name="楕円 596">
          <a:extLst>
            <a:ext uri="{FF2B5EF4-FFF2-40B4-BE49-F238E27FC236}">
              <a16:creationId xmlns:a16="http://schemas.microsoft.com/office/drawing/2014/main" id="{8A37DB5E-D5CA-4DA2-B4FC-FBB732BB50EF}"/>
            </a:ext>
          </a:extLst>
        </xdr:cNvPr>
        <xdr:cNvSpPr/>
      </xdr:nvSpPr>
      <xdr:spPr>
        <a:xfrm>
          <a:off x="18605500" y="699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17414</xdr:rowOff>
    </xdr:from>
    <xdr:to>
      <xdr:col>102</xdr:col>
      <xdr:colOff>114300</xdr:colOff>
      <xdr:row>41</xdr:row>
      <xdr:rowOff>22546</xdr:rowOff>
    </xdr:to>
    <xdr:cxnSp macro="">
      <xdr:nvCxnSpPr>
        <xdr:cNvPr id="598" name="直線コネクタ 597">
          <a:extLst>
            <a:ext uri="{FF2B5EF4-FFF2-40B4-BE49-F238E27FC236}">
              <a16:creationId xmlns:a16="http://schemas.microsoft.com/office/drawing/2014/main" id="{CDEC5B3A-C724-4300-8F8C-2A2DDBB5D882}"/>
            </a:ext>
          </a:extLst>
        </xdr:cNvPr>
        <xdr:cNvCxnSpPr/>
      </xdr:nvCxnSpPr>
      <xdr:spPr>
        <a:xfrm>
          <a:off x="18656300" y="7046864"/>
          <a:ext cx="8890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2F6620ED-1B45-4CA6-AF13-06CDC7305AE4}"/>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3EBC916B-373C-45D6-B33E-35DD5CCA1EAA}"/>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B6E27F79-EF64-4ACD-89EC-1669A96DD5E7}"/>
            </a:ext>
          </a:extLst>
        </xdr:cNvPr>
        <xdr:cNvSpPr txBox="1"/>
      </xdr:nvSpPr>
      <xdr:spPr>
        <a:xfrm>
          <a:off x="19245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id="{0D926388-8A61-4AE8-A2D9-710CFB390143}"/>
            </a:ext>
          </a:extLst>
        </xdr:cNvPr>
        <xdr:cNvSpPr txBox="1"/>
      </xdr:nvSpPr>
      <xdr:spPr>
        <a:xfrm>
          <a:off x="18356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76450</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539B16E2-AD1C-4AFB-947E-2A7C83C44C17}"/>
            </a:ext>
          </a:extLst>
        </xdr:cNvPr>
        <xdr:cNvSpPr txBox="1"/>
      </xdr:nvSpPr>
      <xdr:spPr>
        <a:xfrm>
          <a:off x="21011095" y="710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70285</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EE6D1609-7049-4C27-A2C5-EA9DEA238882}"/>
            </a:ext>
          </a:extLst>
        </xdr:cNvPr>
        <xdr:cNvSpPr txBox="1"/>
      </xdr:nvSpPr>
      <xdr:spPr>
        <a:xfrm>
          <a:off x="20134795" y="709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64473</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94608058-6BA2-4462-93E9-C89382C3BC1E}"/>
            </a:ext>
          </a:extLst>
        </xdr:cNvPr>
        <xdr:cNvSpPr txBox="1"/>
      </xdr:nvSpPr>
      <xdr:spPr>
        <a:xfrm>
          <a:off x="19245795" y="709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59341</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D582C348-E0DC-4100-8CB6-F8A23E45B110}"/>
            </a:ext>
          </a:extLst>
        </xdr:cNvPr>
        <xdr:cNvSpPr txBox="1"/>
      </xdr:nvSpPr>
      <xdr:spPr>
        <a:xfrm>
          <a:off x="18356795" y="708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83F082B1-AE25-403C-85F7-925E17BA5A4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1D52A975-1F4B-4C1F-B560-5836C08CD46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9D53D9CF-5B41-4794-AC67-964F1D16489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9F4EA53C-2686-4111-BA68-E97C3144446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73DC7DD0-9B02-4D56-9182-831EE63842D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560D2EBD-08C6-4556-A699-88C71562A3E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49897F56-96FA-42F8-A82D-FDB7F2E17E5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B8EBDE0D-AB6B-4947-96F3-DCC0498513B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3E033718-3E11-4435-8902-5DD1DCF7D32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DA9E302F-2BE5-4ED9-B673-C677677039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836E5A7B-F29B-4931-B4A3-AA75BF64296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3FFE24E0-71D5-4794-BF9B-34F6F89A215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F6320F64-EA41-4EEA-8470-7E3537A18E7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5BE43C06-B5D6-442F-AEB6-AD02A63BB88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BA305D96-73FE-4D4A-AEEA-E59B443C5AF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2313787D-547E-44FB-87D2-C217098C6E9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661B340B-C0D8-4888-9FEB-9200B1A9316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178D2925-DDBE-4EA0-A7D1-C53E0139481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2D4AD98E-E4D6-40EE-A4A7-E4A821D3E62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E3911D3-9117-411A-A372-49F3A8BC887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67AC8229-55D8-4028-809F-15DFBA18A4B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A853EF87-06DD-4005-9F80-ACDFEA884BF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7AA346B6-00E5-4D94-A0F6-A1A8EB50934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5BB1FC75-3D36-4398-AF61-271F28B3550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57D3BC8A-A7E1-447E-BEBB-73A6F201921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0E2737C9-3628-422C-9A2C-F79C8E904FA3}"/>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F8CBB63D-3DCF-4B74-8FBE-CE495C14D89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A31BC970-4358-4957-BAB8-E0D770A2CA4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BBB27DF1-A063-4660-928F-D916962947C0}"/>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636" name="直線コネクタ 635">
          <a:extLst>
            <a:ext uri="{FF2B5EF4-FFF2-40B4-BE49-F238E27FC236}">
              <a16:creationId xmlns:a16="http://schemas.microsoft.com/office/drawing/2014/main" id="{1217D09C-6A50-4F63-88D0-ADAA368726DE}"/>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E7E9A735-F0F6-4F30-A9AE-0E3EB5736A6F}"/>
            </a:ext>
          </a:extLst>
        </xdr:cNvPr>
        <xdr:cNvSpPr txBox="1"/>
      </xdr:nvSpPr>
      <xdr:spPr>
        <a:xfrm>
          <a:off x="16357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638" name="フローチャート: 判断 637">
          <a:extLst>
            <a:ext uri="{FF2B5EF4-FFF2-40B4-BE49-F238E27FC236}">
              <a16:creationId xmlns:a16="http://schemas.microsoft.com/office/drawing/2014/main" id="{A65C64B1-2980-431F-9FEE-385C18A78C75}"/>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639" name="フローチャート: 判断 638">
          <a:extLst>
            <a:ext uri="{FF2B5EF4-FFF2-40B4-BE49-F238E27FC236}">
              <a16:creationId xmlns:a16="http://schemas.microsoft.com/office/drawing/2014/main" id="{80AE3841-8C25-4DEB-9BFE-BD1FA2A5036B}"/>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40" name="フローチャート: 判断 639">
          <a:extLst>
            <a:ext uri="{FF2B5EF4-FFF2-40B4-BE49-F238E27FC236}">
              <a16:creationId xmlns:a16="http://schemas.microsoft.com/office/drawing/2014/main" id="{2F3E46D4-91E4-46A3-8801-DE2F41F280B5}"/>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1" name="フローチャート: 判断 640">
          <a:extLst>
            <a:ext uri="{FF2B5EF4-FFF2-40B4-BE49-F238E27FC236}">
              <a16:creationId xmlns:a16="http://schemas.microsoft.com/office/drawing/2014/main" id="{B5E9E885-7213-43C8-AB08-60A02CE26F70}"/>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7494B938-C351-48B1-B949-E4EA244EC2BA}"/>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3DB8F4B-F1A4-4804-8D38-243D618114A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1D97FF4-5A41-4DEA-94AB-76D77E8F03A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DAF0F94-146B-4EB1-BAE9-B8FED21ABF5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DFDB93C-4A7E-4573-AC25-8789C379A9A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18DBF77-42E5-49E8-955E-5EB2CD6D24B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153307</xdr:rowOff>
    </xdr:from>
    <xdr:to>
      <xdr:col>85</xdr:col>
      <xdr:colOff>177800</xdr:colOff>
      <xdr:row>63</xdr:row>
      <xdr:rowOff>83457</xdr:rowOff>
    </xdr:to>
    <xdr:sp macro="" textlink="">
      <xdr:nvSpPr>
        <xdr:cNvPr id="648" name="楕円 647">
          <a:extLst>
            <a:ext uri="{FF2B5EF4-FFF2-40B4-BE49-F238E27FC236}">
              <a16:creationId xmlns:a16="http://schemas.microsoft.com/office/drawing/2014/main" id="{33755490-AEE9-4DCD-BEA5-FA5B06100783}"/>
            </a:ext>
          </a:extLst>
        </xdr:cNvPr>
        <xdr:cNvSpPr/>
      </xdr:nvSpPr>
      <xdr:spPr>
        <a:xfrm>
          <a:off x="162687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131734</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69AC1747-69A3-4F45-9F77-FA99EF4C15D7}"/>
            </a:ext>
          </a:extLst>
        </xdr:cNvPr>
        <xdr:cNvSpPr txBox="1"/>
      </xdr:nvSpPr>
      <xdr:spPr>
        <a:xfrm>
          <a:off x="16357600"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101056</xdr:rowOff>
    </xdr:from>
    <xdr:to>
      <xdr:col>81</xdr:col>
      <xdr:colOff>101600</xdr:colOff>
      <xdr:row>63</xdr:row>
      <xdr:rowOff>31206</xdr:rowOff>
    </xdr:to>
    <xdr:sp macro="" textlink="">
      <xdr:nvSpPr>
        <xdr:cNvPr id="650" name="楕円 649">
          <a:extLst>
            <a:ext uri="{FF2B5EF4-FFF2-40B4-BE49-F238E27FC236}">
              <a16:creationId xmlns:a16="http://schemas.microsoft.com/office/drawing/2014/main" id="{969EEBF0-4D9E-4555-88BC-9256FE716FE8}"/>
            </a:ext>
          </a:extLst>
        </xdr:cNvPr>
        <xdr:cNvSpPr/>
      </xdr:nvSpPr>
      <xdr:spPr>
        <a:xfrm>
          <a:off x="154305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151856</xdr:rowOff>
    </xdr:from>
    <xdr:to>
      <xdr:col>85</xdr:col>
      <xdr:colOff>127000</xdr:colOff>
      <xdr:row>63</xdr:row>
      <xdr:rowOff>32657</xdr:rowOff>
    </xdr:to>
    <xdr:cxnSp macro="">
      <xdr:nvCxnSpPr>
        <xdr:cNvPr id="651" name="直線コネクタ 650">
          <a:extLst>
            <a:ext uri="{FF2B5EF4-FFF2-40B4-BE49-F238E27FC236}">
              <a16:creationId xmlns:a16="http://schemas.microsoft.com/office/drawing/2014/main" id="{5517507A-3B79-4BEA-BAC1-5C9088CF377B}"/>
            </a:ext>
          </a:extLst>
        </xdr:cNvPr>
        <xdr:cNvCxnSpPr/>
      </xdr:nvCxnSpPr>
      <xdr:spPr>
        <a:xfrm>
          <a:off x="15481300" y="1078175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48804</xdr:rowOff>
    </xdr:from>
    <xdr:to>
      <xdr:col>76</xdr:col>
      <xdr:colOff>165100</xdr:colOff>
      <xdr:row>62</xdr:row>
      <xdr:rowOff>150404</xdr:rowOff>
    </xdr:to>
    <xdr:sp macro="" textlink="">
      <xdr:nvSpPr>
        <xdr:cNvPr id="652" name="楕円 651">
          <a:extLst>
            <a:ext uri="{FF2B5EF4-FFF2-40B4-BE49-F238E27FC236}">
              <a16:creationId xmlns:a16="http://schemas.microsoft.com/office/drawing/2014/main" id="{8439FA67-D4F9-45AA-B13C-2203F11A9AB2}"/>
            </a:ext>
          </a:extLst>
        </xdr:cNvPr>
        <xdr:cNvSpPr/>
      </xdr:nvSpPr>
      <xdr:spPr>
        <a:xfrm>
          <a:off x="14541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99604</xdr:rowOff>
    </xdr:from>
    <xdr:to>
      <xdr:col>81</xdr:col>
      <xdr:colOff>50800</xdr:colOff>
      <xdr:row>62</xdr:row>
      <xdr:rowOff>151856</xdr:rowOff>
    </xdr:to>
    <xdr:cxnSp macro="">
      <xdr:nvCxnSpPr>
        <xdr:cNvPr id="653" name="直線コネクタ 652">
          <a:extLst>
            <a:ext uri="{FF2B5EF4-FFF2-40B4-BE49-F238E27FC236}">
              <a16:creationId xmlns:a16="http://schemas.microsoft.com/office/drawing/2014/main" id="{CC356421-3417-4320-9E61-DA49DB8A7B82}"/>
            </a:ext>
          </a:extLst>
        </xdr:cNvPr>
        <xdr:cNvCxnSpPr/>
      </xdr:nvCxnSpPr>
      <xdr:spPr>
        <a:xfrm>
          <a:off x="14592300" y="1072950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169635</xdr:rowOff>
    </xdr:from>
    <xdr:to>
      <xdr:col>72</xdr:col>
      <xdr:colOff>38100</xdr:colOff>
      <xdr:row>62</xdr:row>
      <xdr:rowOff>99785</xdr:rowOff>
    </xdr:to>
    <xdr:sp macro="" textlink="">
      <xdr:nvSpPr>
        <xdr:cNvPr id="654" name="楕円 653">
          <a:extLst>
            <a:ext uri="{FF2B5EF4-FFF2-40B4-BE49-F238E27FC236}">
              <a16:creationId xmlns:a16="http://schemas.microsoft.com/office/drawing/2014/main" id="{BCC18C30-4993-4A75-AA86-63A9E994B490}"/>
            </a:ext>
          </a:extLst>
        </xdr:cNvPr>
        <xdr:cNvSpPr/>
      </xdr:nvSpPr>
      <xdr:spPr>
        <a:xfrm>
          <a:off x="13652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48985</xdr:rowOff>
    </xdr:from>
    <xdr:to>
      <xdr:col>76</xdr:col>
      <xdr:colOff>114300</xdr:colOff>
      <xdr:row>62</xdr:row>
      <xdr:rowOff>99604</xdr:rowOff>
    </xdr:to>
    <xdr:cxnSp macro="">
      <xdr:nvCxnSpPr>
        <xdr:cNvPr id="655" name="直線コネクタ 654">
          <a:extLst>
            <a:ext uri="{FF2B5EF4-FFF2-40B4-BE49-F238E27FC236}">
              <a16:creationId xmlns:a16="http://schemas.microsoft.com/office/drawing/2014/main" id="{21AE5A8B-F649-4E5B-9C58-28FC82DB51C5}"/>
            </a:ext>
          </a:extLst>
        </xdr:cNvPr>
        <xdr:cNvCxnSpPr/>
      </xdr:nvCxnSpPr>
      <xdr:spPr>
        <a:xfrm>
          <a:off x="13703300" y="1067888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14515</xdr:rowOff>
    </xdr:from>
    <xdr:to>
      <xdr:col>67</xdr:col>
      <xdr:colOff>101600</xdr:colOff>
      <xdr:row>62</xdr:row>
      <xdr:rowOff>116115</xdr:rowOff>
    </xdr:to>
    <xdr:sp macro="" textlink="">
      <xdr:nvSpPr>
        <xdr:cNvPr id="656" name="楕円 655">
          <a:extLst>
            <a:ext uri="{FF2B5EF4-FFF2-40B4-BE49-F238E27FC236}">
              <a16:creationId xmlns:a16="http://schemas.microsoft.com/office/drawing/2014/main" id="{A63EAB27-745A-459A-BED6-A8D1892B91EB}"/>
            </a:ext>
          </a:extLst>
        </xdr:cNvPr>
        <xdr:cNvSpPr/>
      </xdr:nvSpPr>
      <xdr:spPr>
        <a:xfrm>
          <a:off x="12763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48985</xdr:rowOff>
    </xdr:from>
    <xdr:to>
      <xdr:col>71</xdr:col>
      <xdr:colOff>177800</xdr:colOff>
      <xdr:row>62</xdr:row>
      <xdr:rowOff>65315</xdr:rowOff>
    </xdr:to>
    <xdr:cxnSp macro="">
      <xdr:nvCxnSpPr>
        <xdr:cNvPr id="657" name="直線コネクタ 656">
          <a:extLst>
            <a:ext uri="{FF2B5EF4-FFF2-40B4-BE49-F238E27FC236}">
              <a16:creationId xmlns:a16="http://schemas.microsoft.com/office/drawing/2014/main" id="{08F9B119-9D9F-4827-9C3A-BF0447FF5747}"/>
            </a:ext>
          </a:extLst>
        </xdr:cNvPr>
        <xdr:cNvCxnSpPr/>
      </xdr:nvCxnSpPr>
      <xdr:spPr>
        <a:xfrm flipV="1">
          <a:off x="12814300" y="106788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AD43991D-DD40-4BD4-9733-014D9420EEA8}"/>
            </a:ext>
          </a:extLst>
        </xdr:cNvPr>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DA84BFD2-DF94-4510-9446-9182C15F5F6D}"/>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A8412414-B42F-44F1-A969-98987CCFE6E3}"/>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B9050298-C292-4CC9-83A0-FC82611A4A75}"/>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22333</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D6BAB062-5000-40CB-BE38-314D1B58AB56}"/>
            </a:ext>
          </a:extLst>
        </xdr:cNvPr>
        <xdr:cNvSpPr txBox="1"/>
      </xdr:nvSpPr>
      <xdr:spPr>
        <a:xfrm>
          <a:off x="15266044" y="1082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141531</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43B18B3C-1FBB-4294-BA75-3ECB9DE4B2A5}"/>
            </a:ext>
          </a:extLst>
        </xdr:cNvPr>
        <xdr:cNvSpPr txBox="1"/>
      </xdr:nvSpPr>
      <xdr:spPr>
        <a:xfrm>
          <a:off x="143897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90912</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EE8A19A2-3ACF-4A67-BE5B-13A4356012C3}"/>
            </a:ext>
          </a:extLst>
        </xdr:cNvPr>
        <xdr:cNvSpPr txBox="1"/>
      </xdr:nvSpPr>
      <xdr:spPr>
        <a:xfrm>
          <a:off x="13500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107242</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16CBEC5B-5058-4998-96D2-44AB83878D25}"/>
            </a:ext>
          </a:extLst>
        </xdr:cNvPr>
        <xdr:cNvSpPr txBox="1"/>
      </xdr:nvSpPr>
      <xdr:spPr>
        <a:xfrm>
          <a:off x="12611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20C87546-C05E-4523-8AE2-C19627B0FD8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20601039-CED4-43BC-8CFF-76615B101C6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A6818FB2-8C4C-4864-9082-ED7DA0C42D1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BF0F43A3-EEB8-4E53-AF42-28662400C3D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79417DEB-7ED1-48FB-BE8B-5A0024F6182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9917B1D9-BC43-453F-8045-E1818F56299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6C3627B3-0D6B-4DEB-B682-9662E5E3395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88C5C2D-3449-47EE-8EE8-6507C6AFE82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8A5A43FB-7502-45B9-89C4-E3277CB3E5D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2CE08399-7F8B-4370-867F-D83308A3CA7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a:extLst>
            <a:ext uri="{FF2B5EF4-FFF2-40B4-BE49-F238E27FC236}">
              <a16:creationId xmlns:a16="http://schemas.microsoft.com/office/drawing/2014/main" id="{61CB9857-E052-44B7-9BAF-BC5C7A1B37C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a:extLst>
            <a:ext uri="{FF2B5EF4-FFF2-40B4-BE49-F238E27FC236}">
              <a16:creationId xmlns:a16="http://schemas.microsoft.com/office/drawing/2014/main" id="{896AA447-0020-4EE5-80A9-5E6C5DAD8CE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a:extLst>
            <a:ext uri="{FF2B5EF4-FFF2-40B4-BE49-F238E27FC236}">
              <a16:creationId xmlns:a16="http://schemas.microsoft.com/office/drawing/2014/main" id="{3DA9FE35-EA6F-49CF-9952-73713CAFA60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a:extLst>
            <a:ext uri="{FF2B5EF4-FFF2-40B4-BE49-F238E27FC236}">
              <a16:creationId xmlns:a16="http://schemas.microsoft.com/office/drawing/2014/main" id="{146C59E2-67D3-4ABB-A20E-B56CDEE0130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a:extLst>
            <a:ext uri="{FF2B5EF4-FFF2-40B4-BE49-F238E27FC236}">
              <a16:creationId xmlns:a16="http://schemas.microsoft.com/office/drawing/2014/main" id="{71E5E223-9ECB-470A-BB33-7AC2CAB9CEC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a:extLst>
            <a:ext uri="{FF2B5EF4-FFF2-40B4-BE49-F238E27FC236}">
              <a16:creationId xmlns:a16="http://schemas.microsoft.com/office/drawing/2014/main" id="{C20594A8-8F21-457F-AFB9-874BF36CAC6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a:extLst>
            <a:ext uri="{FF2B5EF4-FFF2-40B4-BE49-F238E27FC236}">
              <a16:creationId xmlns:a16="http://schemas.microsoft.com/office/drawing/2014/main" id="{08971AAD-FFCA-4547-B398-6378ADBF3AE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a:extLst>
            <a:ext uri="{FF2B5EF4-FFF2-40B4-BE49-F238E27FC236}">
              <a16:creationId xmlns:a16="http://schemas.microsoft.com/office/drawing/2014/main" id="{BDB5B1B6-6515-4218-A660-75363854DFC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7C12CC94-47FB-4984-8B48-B457B1A7AA0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0B129A54-3A08-4B2A-B926-2861248DFEA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D2E53889-01CA-4755-A2FA-B202409CB86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687" name="直線コネクタ 686">
          <a:extLst>
            <a:ext uri="{FF2B5EF4-FFF2-40B4-BE49-F238E27FC236}">
              <a16:creationId xmlns:a16="http://schemas.microsoft.com/office/drawing/2014/main" id="{3EA99823-F18A-44F3-ADE6-4DB35C2F4E12}"/>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DD55EED3-6DFF-4017-B7EE-084FEC5F1363}"/>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689" name="直線コネクタ 688">
          <a:extLst>
            <a:ext uri="{FF2B5EF4-FFF2-40B4-BE49-F238E27FC236}">
              <a16:creationId xmlns:a16="http://schemas.microsoft.com/office/drawing/2014/main" id="{03E1C4C8-6EE0-4144-9A54-F7FEEB851170}"/>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14813B15-7342-4D6F-9EB6-1C2DEEF95660}"/>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691" name="直線コネクタ 690">
          <a:extLst>
            <a:ext uri="{FF2B5EF4-FFF2-40B4-BE49-F238E27FC236}">
              <a16:creationId xmlns:a16="http://schemas.microsoft.com/office/drawing/2014/main" id="{A1871995-6F50-45F9-AB46-1CD8B8859060}"/>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1F25E1FB-6D46-41DB-A95B-4D79809BAFBE}"/>
            </a:ext>
          </a:extLst>
        </xdr:cNvPr>
        <xdr:cNvSpPr txBox="1"/>
      </xdr:nvSpPr>
      <xdr:spPr>
        <a:xfrm>
          <a:off x="22199600" y="1068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693" name="フローチャート: 判断 692">
          <a:extLst>
            <a:ext uri="{FF2B5EF4-FFF2-40B4-BE49-F238E27FC236}">
              <a16:creationId xmlns:a16="http://schemas.microsoft.com/office/drawing/2014/main" id="{3D588DB7-3527-46A4-B51D-2D002E684184}"/>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694" name="フローチャート: 判断 693">
          <a:extLst>
            <a:ext uri="{FF2B5EF4-FFF2-40B4-BE49-F238E27FC236}">
              <a16:creationId xmlns:a16="http://schemas.microsoft.com/office/drawing/2014/main" id="{E656EBCF-EEA6-4340-8ED2-1B15C9B1E0B3}"/>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695" name="フローチャート: 判断 694">
          <a:extLst>
            <a:ext uri="{FF2B5EF4-FFF2-40B4-BE49-F238E27FC236}">
              <a16:creationId xmlns:a16="http://schemas.microsoft.com/office/drawing/2014/main" id="{BCAB7FE0-D871-4E20-87CC-7D8AFE5FFBCB}"/>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696" name="フローチャート: 判断 695">
          <a:extLst>
            <a:ext uri="{FF2B5EF4-FFF2-40B4-BE49-F238E27FC236}">
              <a16:creationId xmlns:a16="http://schemas.microsoft.com/office/drawing/2014/main" id="{2049C05A-32B0-4529-A7A5-85CFDF3B4649}"/>
            </a:ext>
          </a:extLst>
        </xdr:cNvPr>
        <xdr:cNvSpPr/>
      </xdr:nvSpPr>
      <xdr:spPr>
        <a:xfrm>
          <a:off x="19494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33782</xdr:rowOff>
    </xdr:from>
    <xdr:to>
      <xdr:col>98</xdr:col>
      <xdr:colOff>38100</xdr:colOff>
      <xdr:row>63</xdr:row>
      <xdr:rowOff>135382</xdr:rowOff>
    </xdr:to>
    <xdr:sp macro="" textlink="">
      <xdr:nvSpPr>
        <xdr:cNvPr id="697" name="フローチャート: 判断 696">
          <a:extLst>
            <a:ext uri="{FF2B5EF4-FFF2-40B4-BE49-F238E27FC236}">
              <a16:creationId xmlns:a16="http://schemas.microsoft.com/office/drawing/2014/main" id="{670B4825-CC1F-4654-93D3-64B48E8BF362}"/>
            </a:ext>
          </a:extLst>
        </xdr:cNvPr>
        <xdr:cNvSpPr/>
      </xdr:nvSpPr>
      <xdr:spPr>
        <a:xfrm>
          <a:off x="18605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16BCFC0B-ED55-4215-BD92-3B7C2B36A15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F7B8CAC-628D-43E5-87CC-57DFB7CDE54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983858F-DCC1-4983-98E4-B8C17983489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34EE4B7-2AD9-428A-9396-E66B544EAC0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68CCB50-C74A-47D4-AFCE-D8F4D2ABEE2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42697</xdr:rowOff>
    </xdr:from>
    <xdr:to>
      <xdr:col>116</xdr:col>
      <xdr:colOff>114300</xdr:colOff>
      <xdr:row>63</xdr:row>
      <xdr:rowOff>144297</xdr:rowOff>
    </xdr:to>
    <xdr:sp macro="" textlink="">
      <xdr:nvSpPr>
        <xdr:cNvPr id="703" name="楕円 702">
          <a:extLst>
            <a:ext uri="{FF2B5EF4-FFF2-40B4-BE49-F238E27FC236}">
              <a16:creationId xmlns:a16="http://schemas.microsoft.com/office/drawing/2014/main" id="{E3B53E8C-146D-469B-85DB-31BB84FCB768}"/>
            </a:ext>
          </a:extLst>
        </xdr:cNvPr>
        <xdr:cNvSpPr/>
      </xdr:nvSpPr>
      <xdr:spPr>
        <a:xfrm>
          <a:off x="22110700" y="1084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12437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A09DEFEA-B89C-4A5E-8BCE-43AC049AF325}"/>
            </a:ext>
          </a:extLst>
        </xdr:cNvPr>
        <xdr:cNvSpPr txBox="1"/>
      </xdr:nvSpPr>
      <xdr:spPr>
        <a:xfrm>
          <a:off x="22199600"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44297</xdr:rowOff>
    </xdr:from>
    <xdr:to>
      <xdr:col>112</xdr:col>
      <xdr:colOff>38100</xdr:colOff>
      <xdr:row>63</xdr:row>
      <xdr:rowOff>145897</xdr:rowOff>
    </xdr:to>
    <xdr:sp macro="" textlink="">
      <xdr:nvSpPr>
        <xdr:cNvPr id="705" name="楕円 704">
          <a:extLst>
            <a:ext uri="{FF2B5EF4-FFF2-40B4-BE49-F238E27FC236}">
              <a16:creationId xmlns:a16="http://schemas.microsoft.com/office/drawing/2014/main" id="{4AE9407F-24C0-4C8F-B62B-928825826051}"/>
            </a:ext>
          </a:extLst>
        </xdr:cNvPr>
        <xdr:cNvSpPr/>
      </xdr:nvSpPr>
      <xdr:spPr>
        <a:xfrm>
          <a:off x="21272500" y="1084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93497</xdr:rowOff>
    </xdr:from>
    <xdr:to>
      <xdr:col>116</xdr:col>
      <xdr:colOff>63500</xdr:colOff>
      <xdr:row>63</xdr:row>
      <xdr:rowOff>95097</xdr:rowOff>
    </xdr:to>
    <xdr:cxnSp macro="">
      <xdr:nvCxnSpPr>
        <xdr:cNvPr id="706" name="直線コネクタ 705">
          <a:extLst>
            <a:ext uri="{FF2B5EF4-FFF2-40B4-BE49-F238E27FC236}">
              <a16:creationId xmlns:a16="http://schemas.microsoft.com/office/drawing/2014/main" id="{9A31FD40-946E-413E-842C-0A53A522FC86}"/>
            </a:ext>
          </a:extLst>
        </xdr:cNvPr>
        <xdr:cNvCxnSpPr/>
      </xdr:nvCxnSpPr>
      <xdr:spPr>
        <a:xfrm flipV="1">
          <a:off x="21323300" y="10894847"/>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45212</xdr:rowOff>
    </xdr:from>
    <xdr:to>
      <xdr:col>107</xdr:col>
      <xdr:colOff>101600</xdr:colOff>
      <xdr:row>63</xdr:row>
      <xdr:rowOff>146812</xdr:rowOff>
    </xdr:to>
    <xdr:sp macro="" textlink="">
      <xdr:nvSpPr>
        <xdr:cNvPr id="707" name="楕円 706">
          <a:extLst>
            <a:ext uri="{FF2B5EF4-FFF2-40B4-BE49-F238E27FC236}">
              <a16:creationId xmlns:a16="http://schemas.microsoft.com/office/drawing/2014/main" id="{640164FB-E8FC-4734-9C7A-3359F2076938}"/>
            </a:ext>
          </a:extLst>
        </xdr:cNvPr>
        <xdr:cNvSpPr/>
      </xdr:nvSpPr>
      <xdr:spPr>
        <a:xfrm>
          <a:off x="20383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95097</xdr:rowOff>
    </xdr:from>
    <xdr:to>
      <xdr:col>111</xdr:col>
      <xdr:colOff>177800</xdr:colOff>
      <xdr:row>63</xdr:row>
      <xdr:rowOff>96012</xdr:rowOff>
    </xdr:to>
    <xdr:cxnSp macro="">
      <xdr:nvCxnSpPr>
        <xdr:cNvPr id="708" name="直線コネクタ 707">
          <a:extLst>
            <a:ext uri="{FF2B5EF4-FFF2-40B4-BE49-F238E27FC236}">
              <a16:creationId xmlns:a16="http://schemas.microsoft.com/office/drawing/2014/main" id="{EB55C175-B42D-4B3D-9421-A639EF4E59E3}"/>
            </a:ext>
          </a:extLst>
        </xdr:cNvPr>
        <xdr:cNvCxnSpPr/>
      </xdr:nvCxnSpPr>
      <xdr:spPr>
        <a:xfrm flipV="1">
          <a:off x="20434300" y="1089644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47269</xdr:rowOff>
    </xdr:from>
    <xdr:to>
      <xdr:col>102</xdr:col>
      <xdr:colOff>165100</xdr:colOff>
      <xdr:row>63</xdr:row>
      <xdr:rowOff>148869</xdr:rowOff>
    </xdr:to>
    <xdr:sp macro="" textlink="">
      <xdr:nvSpPr>
        <xdr:cNvPr id="709" name="楕円 708">
          <a:extLst>
            <a:ext uri="{FF2B5EF4-FFF2-40B4-BE49-F238E27FC236}">
              <a16:creationId xmlns:a16="http://schemas.microsoft.com/office/drawing/2014/main" id="{8751E2F4-DB77-4C96-8D01-D93F71F626E3}"/>
            </a:ext>
          </a:extLst>
        </xdr:cNvPr>
        <xdr:cNvSpPr/>
      </xdr:nvSpPr>
      <xdr:spPr>
        <a:xfrm>
          <a:off x="19494500" y="1084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96012</xdr:rowOff>
    </xdr:from>
    <xdr:to>
      <xdr:col>107</xdr:col>
      <xdr:colOff>50800</xdr:colOff>
      <xdr:row>63</xdr:row>
      <xdr:rowOff>98069</xdr:rowOff>
    </xdr:to>
    <xdr:cxnSp macro="">
      <xdr:nvCxnSpPr>
        <xdr:cNvPr id="710" name="直線コネクタ 709">
          <a:extLst>
            <a:ext uri="{FF2B5EF4-FFF2-40B4-BE49-F238E27FC236}">
              <a16:creationId xmlns:a16="http://schemas.microsoft.com/office/drawing/2014/main" id="{D9EBDA1F-BF54-46C6-AF4D-46F891C51131}"/>
            </a:ext>
          </a:extLst>
        </xdr:cNvPr>
        <xdr:cNvCxnSpPr/>
      </xdr:nvCxnSpPr>
      <xdr:spPr>
        <a:xfrm flipV="1">
          <a:off x="19545300" y="1089736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48641</xdr:rowOff>
    </xdr:from>
    <xdr:to>
      <xdr:col>98</xdr:col>
      <xdr:colOff>38100</xdr:colOff>
      <xdr:row>63</xdr:row>
      <xdr:rowOff>150241</xdr:rowOff>
    </xdr:to>
    <xdr:sp macro="" textlink="">
      <xdr:nvSpPr>
        <xdr:cNvPr id="711" name="楕円 710">
          <a:extLst>
            <a:ext uri="{FF2B5EF4-FFF2-40B4-BE49-F238E27FC236}">
              <a16:creationId xmlns:a16="http://schemas.microsoft.com/office/drawing/2014/main" id="{033C5CFD-C95F-4E35-91C5-100460177B84}"/>
            </a:ext>
          </a:extLst>
        </xdr:cNvPr>
        <xdr:cNvSpPr/>
      </xdr:nvSpPr>
      <xdr:spPr>
        <a:xfrm>
          <a:off x="18605500" y="108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98069</xdr:rowOff>
    </xdr:from>
    <xdr:to>
      <xdr:col>102</xdr:col>
      <xdr:colOff>114300</xdr:colOff>
      <xdr:row>63</xdr:row>
      <xdr:rowOff>99441</xdr:rowOff>
    </xdr:to>
    <xdr:cxnSp macro="">
      <xdr:nvCxnSpPr>
        <xdr:cNvPr id="712" name="直線コネクタ 711">
          <a:extLst>
            <a:ext uri="{FF2B5EF4-FFF2-40B4-BE49-F238E27FC236}">
              <a16:creationId xmlns:a16="http://schemas.microsoft.com/office/drawing/2014/main" id="{3D348F28-90A5-4129-923D-1B9F5970CB08}"/>
            </a:ext>
          </a:extLst>
        </xdr:cNvPr>
        <xdr:cNvCxnSpPr/>
      </xdr:nvCxnSpPr>
      <xdr:spPr>
        <a:xfrm flipV="1">
          <a:off x="18656300" y="1089941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713" name="n_1aveValue【保健センター・保健所】&#10;一人当たり面積">
          <a:extLst>
            <a:ext uri="{FF2B5EF4-FFF2-40B4-BE49-F238E27FC236}">
              <a16:creationId xmlns:a16="http://schemas.microsoft.com/office/drawing/2014/main" id="{D039FEB7-375B-48F3-B07C-25A9A2E99D8A}"/>
            </a:ext>
          </a:extLst>
        </xdr:cNvPr>
        <xdr:cNvSpPr txBox="1"/>
      </xdr:nvSpPr>
      <xdr:spPr>
        <a:xfrm>
          <a:off x="210757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714" name="n_2aveValue【保健センター・保健所】&#10;一人当たり面積">
          <a:extLst>
            <a:ext uri="{FF2B5EF4-FFF2-40B4-BE49-F238E27FC236}">
              <a16:creationId xmlns:a16="http://schemas.microsoft.com/office/drawing/2014/main" id="{236F4259-C51C-4059-B5DB-E63185EE742A}"/>
            </a:ext>
          </a:extLst>
        </xdr:cNvPr>
        <xdr:cNvSpPr txBox="1"/>
      </xdr:nvSpPr>
      <xdr:spPr>
        <a:xfrm>
          <a:off x="20199427" y="106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157395</xdr:rowOff>
    </xdr:from>
    <xdr:ext cx="469744" cy="259045"/>
    <xdr:sp macro="" textlink="">
      <xdr:nvSpPr>
        <xdr:cNvPr id="715" name="n_3aveValue【保健センター・保健所】&#10;一人当たり面積">
          <a:extLst>
            <a:ext uri="{FF2B5EF4-FFF2-40B4-BE49-F238E27FC236}">
              <a16:creationId xmlns:a16="http://schemas.microsoft.com/office/drawing/2014/main" id="{CBA885B6-E5EE-4E78-B6BA-980693F4BED5}"/>
            </a:ext>
          </a:extLst>
        </xdr:cNvPr>
        <xdr:cNvSpPr txBox="1"/>
      </xdr:nvSpPr>
      <xdr:spPr>
        <a:xfrm>
          <a:off x="193104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151909</xdr:rowOff>
    </xdr:from>
    <xdr:ext cx="469744" cy="259045"/>
    <xdr:sp macro="" textlink="">
      <xdr:nvSpPr>
        <xdr:cNvPr id="716" name="n_4aveValue【保健センター・保健所】&#10;一人当たり面積">
          <a:extLst>
            <a:ext uri="{FF2B5EF4-FFF2-40B4-BE49-F238E27FC236}">
              <a16:creationId xmlns:a16="http://schemas.microsoft.com/office/drawing/2014/main" id="{FC9EBAC8-42FB-4993-956C-028DA8E4F091}"/>
            </a:ext>
          </a:extLst>
        </xdr:cNvPr>
        <xdr:cNvSpPr txBox="1"/>
      </xdr:nvSpPr>
      <xdr:spPr>
        <a:xfrm>
          <a:off x="18421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137024</xdr:rowOff>
    </xdr:from>
    <xdr:ext cx="469744" cy="259045"/>
    <xdr:sp macro="" textlink="">
      <xdr:nvSpPr>
        <xdr:cNvPr id="717" name="n_1mainValue【保健センター・保健所】&#10;一人当たり面積">
          <a:extLst>
            <a:ext uri="{FF2B5EF4-FFF2-40B4-BE49-F238E27FC236}">
              <a16:creationId xmlns:a16="http://schemas.microsoft.com/office/drawing/2014/main" id="{3D0BFEB5-DFDE-4406-816F-92B2817B14B1}"/>
            </a:ext>
          </a:extLst>
        </xdr:cNvPr>
        <xdr:cNvSpPr txBox="1"/>
      </xdr:nvSpPr>
      <xdr:spPr>
        <a:xfrm>
          <a:off x="21075727" y="1093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137939</xdr:rowOff>
    </xdr:from>
    <xdr:ext cx="469744" cy="259045"/>
    <xdr:sp macro="" textlink="">
      <xdr:nvSpPr>
        <xdr:cNvPr id="718" name="n_2mainValue【保健センター・保健所】&#10;一人当たり面積">
          <a:extLst>
            <a:ext uri="{FF2B5EF4-FFF2-40B4-BE49-F238E27FC236}">
              <a16:creationId xmlns:a16="http://schemas.microsoft.com/office/drawing/2014/main" id="{03C5926F-807B-4761-9CA4-76F5CC1DD0E2}"/>
            </a:ext>
          </a:extLst>
        </xdr:cNvPr>
        <xdr:cNvSpPr txBox="1"/>
      </xdr:nvSpPr>
      <xdr:spPr>
        <a:xfrm>
          <a:off x="20199427" y="1093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139996</xdr:rowOff>
    </xdr:from>
    <xdr:ext cx="469744" cy="259045"/>
    <xdr:sp macro="" textlink="">
      <xdr:nvSpPr>
        <xdr:cNvPr id="719" name="n_3mainValue【保健センター・保健所】&#10;一人当たり面積">
          <a:extLst>
            <a:ext uri="{FF2B5EF4-FFF2-40B4-BE49-F238E27FC236}">
              <a16:creationId xmlns:a16="http://schemas.microsoft.com/office/drawing/2014/main" id="{3A323F61-26BF-4A5E-9A67-1CCFAB21A69E}"/>
            </a:ext>
          </a:extLst>
        </xdr:cNvPr>
        <xdr:cNvSpPr txBox="1"/>
      </xdr:nvSpPr>
      <xdr:spPr>
        <a:xfrm>
          <a:off x="19310427" y="1094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141368</xdr:rowOff>
    </xdr:from>
    <xdr:ext cx="469744" cy="259045"/>
    <xdr:sp macro="" textlink="">
      <xdr:nvSpPr>
        <xdr:cNvPr id="720" name="n_4mainValue【保健センター・保健所】&#10;一人当たり面積">
          <a:extLst>
            <a:ext uri="{FF2B5EF4-FFF2-40B4-BE49-F238E27FC236}">
              <a16:creationId xmlns:a16="http://schemas.microsoft.com/office/drawing/2014/main" id="{19AC7D7C-78C2-47FA-85E7-647B46F55A87}"/>
            </a:ext>
          </a:extLst>
        </xdr:cNvPr>
        <xdr:cNvSpPr txBox="1"/>
      </xdr:nvSpPr>
      <xdr:spPr>
        <a:xfrm>
          <a:off x="18421427" y="1094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EF22732C-7044-443C-BE8C-02391AD56C6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6C2F8CC3-F607-4269-B394-5A0441E0474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54C52E5F-A1A4-447C-91C9-FE6D0101B42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10ED4762-6D0E-48F6-A3B4-B2BE4D2CE80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BA3D662F-CB51-4029-877E-F4427E519F5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DE6007B4-1BBC-462B-888F-9F90ED610DA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B90628AF-1F0B-4707-AF66-959098E48C3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937F6E1D-94E7-4C0C-BA2F-644CF5036ED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43ECB4C8-03D8-46D7-8976-4D2A5095995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484B0D1C-AC7A-4EF3-99E3-21E1D07947B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F5A3DEEF-A3C7-4BC9-8FED-C4E3631ABCD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2" name="直線コネクタ 731">
          <a:extLst>
            <a:ext uri="{FF2B5EF4-FFF2-40B4-BE49-F238E27FC236}">
              <a16:creationId xmlns:a16="http://schemas.microsoft.com/office/drawing/2014/main" id="{E254E04E-F99B-4B84-8351-2F485239E62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3" name="テキスト ボックス 732">
          <a:extLst>
            <a:ext uri="{FF2B5EF4-FFF2-40B4-BE49-F238E27FC236}">
              <a16:creationId xmlns:a16="http://schemas.microsoft.com/office/drawing/2014/main" id="{BEE34C08-D95E-42E6-962E-6F857FB34AF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4" name="直線コネクタ 733">
          <a:extLst>
            <a:ext uri="{FF2B5EF4-FFF2-40B4-BE49-F238E27FC236}">
              <a16:creationId xmlns:a16="http://schemas.microsoft.com/office/drawing/2014/main" id="{6E70FE08-AA31-4FB2-9D3F-CF08C5FBDD6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5" name="テキスト ボックス 734">
          <a:extLst>
            <a:ext uri="{FF2B5EF4-FFF2-40B4-BE49-F238E27FC236}">
              <a16:creationId xmlns:a16="http://schemas.microsoft.com/office/drawing/2014/main" id="{1F3387CD-D096-4034-BC2A-1CF3866658D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6" name="直線コネクタ 735">
          <a:extLst>
            <a:ext uri="{FF2B5EF4-FFF2-40B4-BE49-F238E27FC236}">
              <a16:creationId xmlns:a16="http://schemas.microsoft.com/office/drawing/2014/main" id="{C9156025-1DF3-4984-BC71-93A1D8D115A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7" name="テキスト ボックス 736">
          <a:extLst>
            <a:ext uri="{FF2B5EF4-FFF2-40B4-BE49-F238E27FC236}">
              <a16:creationId xmlns:a16="http://schemas.microsoft.com/office/drawing/2014/main" id="{DAFDCDA3-4749-48EA-B35E-D8958076123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8" name="直線コネクタ 737">
          <a:extLst>
            <a:ext uri="{FF2B5EF4-FFF2-40B4-BE49-F238E27FC236}">
              <a16:creationId xmlns:a16="http://schemas.microsoft.com/office/drawing/2014/main" id="{66F3EAA1-8C18-4F00-A226-E211BCA9EB2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9" name="テキスト ボックス 738">
          <a:extLst>
            <a:ext uri="{FF2B5EF4-FFF2-40B4-BE49-F238E27FC236}">
              <a16:creationId xmlns:a16="http://schemas.microsoft.com/office/drawing/2014/main" id="{8D52DC0B-ADF4-41B3-8BC8-6812ECBCC25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0" name="直線コネクタ 739">
          <a:extLst>
            <a:ext uri="{FF2B5EF4-FFF2-40B4-BE49-F238E27FC236}">
              <a16:creationId xmlns:a16="http://schemas.microsoft.com/office/drawing/2014/main" id="{7289F85B-5039-44A2-A927-32DAD96997C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1" name="テキスト ボックス 740">
          <a:extLst>
            <a:ext uri="{FF2B5EF4-FFF2-40B4-BE49-F238E27FC236}">
              <a16:creationId xmlns:a16="http://schemas.microsoft.com/office/drawing/2014/main" id="{91A1E848-1227-452D-B16D-D13F997A8B6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2" name="直線コネクタ 741">
          <a:extLst>
            <a:ext uri="{FF2B5EF4-FFF2-40B4-BE49-F238E27FC236}">
              <a16:creationId xmlns:a16="http://schemas.microsoft.com/office/drawing/2014/main" id="{91EE3A95-43C8-4B15-9CDE-944263B71DA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3" name="テキスト ボックス 742">
          <a:extLst>
            <a:ext uri="{FF2B5EF4-FFF2-40B4-BE49-F238E27FC236}">
              <a16:creationId xmlns:a16="http://schemas.microsoft.com/office/drawing/2014/main" id="{FE97D37A-0DC0-4939-94E6-CBDCC481D48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62B40DA3-0579-44BE-BEA5-CC6602D20D5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5C137625-49B5-40B6-BA1F-70658B16C54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746" name="直線コネクタ 745">
          <a:extLst>
            <a:ext uri="{FF2B5EF4-FFF2-40B4-BE49-F238E27FC236}">
              <a16:creationId xmlns:a16="http://schemas.microsoft.com/office/drawing/2014/main" id="{E90FAEFE-EAA7-46A8-94B4-72D5F8A239B9}"/>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7" name="【消防施設】&#10;有形固定資産減価償却率最小値テキスト">
          <a:extLst>
            <a:ext uri="{FF2B5EF4-FFF2-40B4-BE49-F238E27FC236}">
              <a16:creationId xmlns:a16="http://schemas.microsoft.com/office/drawing/2014/main" id="{7829491D-B711-4CA8-BB1B-CF8D2B4BB49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8" name="直線コネクタ 747">
          <a:extLst>
            <a:ext uri="{FF2B5EF4-FFF2-40B4-BE49-F238E27FC236}">
              <a16:creationId xmlns:a16="http://schemas.microsoft.com/office/drawing/2014/main" id="{4A405984-031D-4A14-A54B-F69B2A6CD0B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749" name="【消防施設】&#10;有形固定資産減価償却率最大値テキスト">
          <a:extLst>
            <a:ext uri="{FF2B5EF4-FFF2-40B4-BE49-F238E27FC236}">
              <a16:creationId xmlns:a16="http://schemas.microsoft.com/office/drawing/2014/main" id="{A8B11852-3F50-4744-BC64-1A10B77F39D3}"/>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750" name="直線コネクタ 749">
          <a:extLst>
            <a:ext uri="{FF2B5EF4-FFF2-40B4-BE49-F238E27FC236}">
              <a16:creationId xmlns:a16="http://schemas.microsoft.com/office/drawing/2014/main" id="{3615DB50-3427-4D4E-93BC-930859AE8CA2}"/>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D6CA2E23-CADB-4D47-B7FA-F3D7F06D91CA}"/>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752" name="フローチャート: 判断 751">
          <a:extLst>
            <a:ext uri="{FF2B5EF4-FFF2-40B4-BE49-F238E27FC236}">
              <a16:creationId xmlns:a16="http://schemas.microsoft.com/office/drawing/2014/main" id="{DEA840EA-1007-4B99-A6BC-0F789D5C523D}"/>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753" name="フローチャート: 判断 752">
          <a:extLst>
            <a:ext uri="{FF2B5EF4-FFF2-40B4-BE49-F238E27FC236}">
              <a16:creationId xmlns:a16="http://schemas.microsoft.com/office/drawing/2014/main" id="{955C53E6-6A34-4FFA-827C-8D0F79B8A4EB}"/>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754" name="フローチャート: 判断 753">
          <a:extLst>
            <a:ext uri="{FF2B5EF4-FFF2-40B4-BE49-F238E27FC236}">
              <a16:creationId xmlns:a16="http://schemas.microsoft.com/office/drawing/2014/main" id="{1DA0EF7A-680D-4A33-B868-E65CBDE45540}"/>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755" name="フローチャート: 判断 754">
          <a:extLst>
            <a:ext uri="{FF2B5EF4-FFF2-40B4-BE49-F238E27FC236}">
              <a16:creationId xmlns:a16="http://schemas.microsoft.com/office/drawing/2014/main" id="{E8326526-79FA-4ED3-93A7-4C121A23F1B1}"/>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756" name="フローチャート: 判断 755">
          <a:extLst>
            <a:ext uri="{FF2B5EF4-FFF2-40B4-BE49-F238E27FC236}">
              <a16:creationId xmlns:a16="http://schemas.microsoft.com/office/drawing/2014/main" id="{353BAE46-472E-46E2-AA81-E0C035E26CD2}"/>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E64E10D9-0475-4EAA-AF5E-2D996E78973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91EB1EE8-DC44-412C-93DA-E86AB4AE37D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56F61A2-B847-4240-BB1D-3930F9B3498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BB490F1C-9622-47F2-911B-29D21B6CD3D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F7C5738-D7B9-4238-B833-CD01C8DAEB8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126093</xdr:rowOff>
    </xdr:from>
    <xdr:to>
      <xdr:col>85</xdr:col>
      <xdr:colOff>177800</xdr:colOff>
      <xdr:row>85</xdr:row>
      <xdr:rowOff>56243</xdr:rowOff>
    </xdr:to>
    <xdr:sp macro="" textlink="">
      <xdr:nvSpPr>
        <xdr:cNvPr id="762" name="楕円 761">
          <a:extLst>
            <a:ext uri="{FF2B5EF4-FFF2-40B4-BE49-F238E27FC236}">
              <a16:creationId xmlns:a16="http://schemas.microsoft.com/office/drawing/2014/main" id="{B041971F-7E27-4E65-B36C-FC7C831BF54E}"/>
            </a:ext>
          </a:extLst>
        </xdr:cNvPr>
        <xdr:cNvSpPr/>
      </xdr:nvSpPr>
      <xdr:spPr>
        <a:xfrm>
          <a:off x="162687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104520</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098A07AF-E2C7-4AF3-AC2E-0E9F014BE872}"/>
            </a:ext>
          </a:extLst>
        </xdr:cNvPr>
        <xdr:cNvSpPr txBox="1"/>
      </xdr:nvSpPr>
      <xdr:spPr>
        <a:xfrm>
          <a:off x="16357600" y="1450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104866</xdr:rowOff>
    </xdr:from>
    <xdr:to>
      <xdr:col>81</xdr:col>
      <xdr:colOff>101600</xdr:colOff>
      <xdr:row>85</xdr:row>
      <xdr:rowOff>35016</xdr:rowOff>
    </xdr:to>
    <xdr:sp macro="" textlink="">
      <xdr:nvSpPr>
        <xdr:cNvPr id="764" name="楕円 763">
          <a:extLst>
            <a:ext uri="{FF2B5EF4-FFF2-40B4-BE49-F238E27FC236}">
              <a16:creationId xmlns:a16="http://schemas.microsoft.com/office/drawing/2014/main" id="{AEDDBBFF-9185-4698-BAED-3698E3B61046}"/>
            </a:ext>
          </a:extLst>
        </xdr:cNvPr>
        <xdr:cNvSpPr/>
      </xdr:nvSpPr>
      <xdr:spPr>
        <a:xfrm>
          <a:off x="15430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155666</xdr:rowOff>
    </xdr:from>
    <xdr:to>
      <xdr:col>85</xdr:col>
      <xdr:colOff>127000</xdr:colOff>
      <xdr:row>85</xdr:row>
      <xdr:rowOff>5443</xdr:rowOff>
    </xdr:to>
    <xdr:cxnSp macro="">
      <xdr:nvCxnSpPr>
        <xdr:cNvPr id="765" name="直線コネクタ 764">
          <a:extLst>
            <a:ext uri="{FF2B5EF4-FFF2-40B4-BE49-F238E27FC236}">
              <a16:creationId xmlns:a16="http://schemas.microsoft.com/office/drawing/2014/main" id="{F2493FDC-85FF-416A-B581-23CE59E69331}"/>
            </a:ext>
          </a:extLst>
        </xdr:cNvPr>
        <xdr:cNvCxnSpPr/>
      </xdr:nvCxnSpPr>
      <xdr:spPr>
        <a:xfrm>
          <a:off x="15481300" y="1455746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19957</xdr:rowOff>
    </xdr:from>
    <xdr:to>
      <xdr:col>76</xdr:col>
      <xdr:colOff>165100</xdr:colOff>
      <xdr:row>85</xdr:row>
      <xdr:rowOff>121557</xdr:rowOff>
    </xdr:to>
    <xdr:sp macro="" textlink="">
      <xdr:nvSpPr>
        <xdr:cNvPr id="766" name="楕円 765">
          <a:extLst>
            <a:ext uri="{FF2B5EF4-FFF2-40B4-BE49-F238E27FC236}">
              <a16:creationId xmlns:a16="http://schemas.microsoft.com/office/drawing/2014/main" id="{BF6F3E75-308C-4841-8B8E-C4F3D144A2BD}"/>
            </a:ext>
          </a:extLst>
        </xdr:cNvPr>
        <xdr:cNvSpPr/>
      </xdr:nvSpPr>
      <xdr:spPr>
        <a:xfrm>
          <a:off x="14541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155666</xdr:rowOff>
    </xdr:from>
    <xdr:to>
      <xdr:col>81</xdr:col>
      <xdr:colOff>50800</xdr:colOff>
      <xdr:row>85</xdr:row>
      <xdr:rowOff>70757</xdr:rowOff>
    </xdr:to>
    <xdr:cxnSp macro="">
      <xdr:nvCxnSpPr>
        <xdr:cNvPr id="767" name="直線コネクタ 766">
          <a:extLst>
            <a:ext uri="{FF2B5EF4-FFF2-40B4-BE49-F238E27FC236}">
              <a16:creationId xmlns:a16="http://schemas.microsoft.com/office/drawing/2014/main" id="{49B64D5F-9C7D-4572-B12A-88155690F193}"/>
            </a:ext>
          </a:extLst>
        </xdr:cNvPr>
        <xdr:cNvCxnSpPr/>
      </xdr:nvCxnSpPr>
      <xdr:spPr>
        <a:xfrm flipV="1">
          <a:off x="14592300" y="14557466"/>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132624</xdr:rowOff>
    </xdr:from>
    <xdr:to>
      <xdr:col>72</xdr:col>
      <xdr:colOff>38100</xdr:colOff>
      <xdr:row>85</xdr:row>
      <xdr:rowOff>62774</xdr:rowOff>
    </xdr:to>
    <xdr:sp macro="" textlink="">
      <xdr:nvSpPr>
        <xdr:cNvPr id="768" name="楕円 767">
          <a:extLst>
            <a:ext uri="{FF2B5EF4-FFF2-40B4-BE49-F238E27FC236}">
              <a16:creationId xmlns:a16="http://schemas.microsoft.com/office/drawing/2014/main" id="{D293FD40-20FC-40F6-9C45-F39D1D0E8B4F}"/>
            </a:ext>
          </a:extLst>
        </xdr:cNvPr>
        <xdr:cNvSpPr/>
      </xdr:nvSpPr>
      <xdr:spPr>
        <a:xfrm>
          <a:off x="13652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11974</xdr:rowOff>
    </xdr:from>
    <xdr:to>
      <xdr:col>76</xdr:col>
      <xdr:colOff>114300</xdr:colOff>
      <xdr:row>85</xdr:row>
      <xdr:rowOff>70757</xdr:rowOff>
    </xdr:to>
    <xdr:cxnSp macro="">
      <xdr:nvCxnSpPr>
        <xdr:cNvPr id="769" name="直線コネクタ 768">
          <a:extLst>
            <a:ext uri="{FF2B5EF4-FFF2-40B4-BE49-F238E27FC236}">
              <a16:creationId xmlns:a16="http://schemas.microsoft.com/office/drawing/2014/main" id="{BF76649C-C2A2-4D90-B90E-F5B3A071C1C6}"/>
            </a:ext>
          </a:extLst>
        </xdr:cNvPr>
        <xdr:cNvCxnSpPr/>
      </xdr:nvCxnSpPr>
      <xdr:spPr>
        <a:xfrm>
          <a:off x="13703300" y="1458522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132624</xdr:rowOff>
    </xdr:from>
    <xdr:to>
      <xdr:col>67</xdr:col>
      <xdr:colOff>101600</xdr:colOff>
      <xdr:row>85</xdr:row>
      <xdr:rowOff>62774</xdr:rowOff>
    </xdr:to>
    <xdr:sp macro="" textlink="">
      <xdr:nvSpPr>
        <xdr:cNvPr id="770" name="楕円 769">
          <a:extLst>
            <a:ext uri="{FF2B5EF4-FFF2-40B4-BE49-F238E27FC236}">
              <a16:creationId xmlns:a16="http://schemas.microsoft.com/office/drawing/2014/main" id="{1CC6D865-CDF4-4659-A103-D0FF49417528}"/>
            </a:ext>
          </a:extLst>
        </xdr:cNvPr>
        <xdr:cNvSpPr/>
      </xdr:nvSpPr>
      <xdr:spPr>
        <a:xfrm>
          <a:off x="12763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11974</xdr:rowOff>
    </xdr:from>
    <xdr:to>
      <xdr:col>71</xdr:col>
      <xdr:colOff>177800</xdr:colOff>
      <xdr:row>85</xdr:row>
      <xdr:rowOff>11974</xdr:rowOff>
    </xdr:to>
    <xdr:cxnSp macro="">
      <xdr:nvCxnSpPr>
        <xdr:cNvPr id="771" name="直線コネクタ 770">
          <a:extLst>
            <a:ext uri="{FF2B5EF4-FFF2-40B4-BE49-F238E27FC236}">
              <a16:creationId xmlns:a16="http://schemas.microsoft.com/office/drawing/2014/main" id="{04A9A402-828F-4252-BB85-45232D0C1E32}"/>
            </a:ext>
          </a:extLst>
        </xdr:cNvPr>
        <xdr:cNvCxnSpPr/>
      </xdr:nvCxnSpPr>
      <xdr:spPr>
        <a:xfrm>
          <a:off x="12814300" y="14585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772" name="n_1aveValue【消防施設】&#10;有形固定資産減価償却率">
          <a:extLst>
            <a:ext uri="{FF2B5EF4-FFF2-40B4-BE49-F238E27FC236}">
              <a16:creationId xmlns:a16="http://schemas.microsoft.com/office/drawing/2014/main" id="{3FD33647-26A4-4D23-9108-80973A6E8371}"/>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773" name="n_2aveValue【消防施設】&#10;有形固定資産減価償却率">
          <a:extLst>
            <a:ext uri="{FF2B5EF4-FFF2-40B4-BE49-F238E27FC236}">
              <a16:creationId xmlns:a16="http://schemas.microsoft.com/office/drawing/2014/main" id="{7A5CB922-B3C5-4A12-B480-122386C44C98}"/>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774" name="n_3aveValue【消防施設】&#10;有形固定資産減価償却率">
          <a:extLst>
            <a:ext uri="{FF2B5EF4-FFF2-40B4-BE49-F238E27FC236}">
              <a16:creationId xmlns:a16="http://schemas.microsoft.com/office/drawing/2014/main" id="{789335E5-C000-428F-87A4-C4A261825EE5}"/>
            </a:ext>
          </a:extLst>
        </xdr:cNvPr>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775" name="n_4aveValue【消防施設】&#10;有形固定資産減価償却率">
          <a:extLst>
            <a:ext uri="{FF2B5EF4-FFF2-40B4-BE49-F238E27FC236}">
              <a16:creationId xmlns:a16="http://schemas.microsoft.com/office/drawing/2014/main" id="{B5A63857-A91E-4DFD-9F02-2F7FDE55B8B0}"/>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26143</xdr:rowOff>
    </xdr:from>
    <xdr:ext cx="405111" cy="259045"/>
    <xdr:sp macro="" textlink="">
      <xdr:nvSpPr>
        <xdr:cNvPr id="776" name="n_1mainValue【消防施設】&#10;有形固定資産減価償却率">
          <a:extLst>
            <a:ext uri="{FF2B5EF4-FFF2-40B4-BE49-F238E27FC236}">
              <a16:creationId xmlns:a16="http://schemas.microsoft.com/office/drawing/2014/main" id="{63D8FE8E-5840-4523-BF8A-35003AF1EF3F}"/>
            </a:ext>
          </a:extLst>
        </xdr:cNvPr>
        <xdr:cNvSpPr txBox="1"/>
      </xdr:nvSpPr>
      <xdr:spPr>
        <a:xfrm>
          <a:off x="152660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112684</xdr:rowOff>
    </xdr:from>
    <xdr:ext cx="405111" cy="259045"/>
    <xdr:sp macro="" textlink="">
      <xdr:nvSpPr>
        <xdr:cNvPr id="777" name="n_2mainValue【消防施設】&#10;有形固定資産減価償却率">
          <a:extLst>
            <a:ext uri="{FF2B5EF4-FFF2-40B4-BE49-F238E27FC236}">
              <a16:creationId xmlns:a16="http://schemas.microsoft.com/office/drawing/2014/main" id="{DE6ED5D5-F44F-49CF-957A-78D05FAB05B8}"/>
            </a:ext>
          </a:extLst>
        </xdr:cNvPr>
        <xdr:cNvSpPr txBox="1"/>
      </xdr:nvSpPr>
      <xdr:spPr>
        <a:xfrm>
          <a:off x="143897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53901</xdr:rowOff>
    </xdr:from>
    <xdr:ext cx="405111" cy="259045"/>
    <xdr:sp macro="" textlink="">
      <xdr:nvSpPr>
        <xdr:cNvPr id="778" name="n_3mainValue【消防施設】&#10;有形固定資産減価償却率">
          <a:extLst>
            <a:ext uri="{FF2B5EF4-FFF2-40B4-BE49-F238E27FC236}">
              <a16:creationId xmlns:a16="http://schemas.microsoft.com/office/drawing/2014/main" id="{1D33561F-55A9-40CE-BB14-64472CE47275}"/>
            </a:ext>
          </a:extLst>
        </xdr:cNvPr>
        <xdr:cNvSpPr txBox="1"/>
      </xdr:nvSpPr>
      <xdr:spPr>
        <a:xfrm>
          <a:off x="135007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53901</xdr:rowOff>
    </xdr:from>
    <xdr:ext cx="405111" cy="259045"/>
    <xdr:sp macro="" textlink="">
      <xdr:nvSpPr>
        <xdr:cNvPr id="779" name="n_4mainValue【消防施設】&#10;有形固定資産減価償却率">
          <a:extLst>
            <a:ext uri="{FF2B5EF4-FFF2-40B4-BE49-F238E27FC236}">
              <a16:creationId xmlns:a16="http://schemas.microsoft.com/office/drawing/2014/main" id="{2CBC550A-2515-400D-8ECA-AF48F852FBD6}"/>
            </a:ext>
          </a:extLst>
        </xdr:cNvPr>
        <xdr:cNvSpPr txBox="1"/>
      </xdr:nvSpPr>
      <xdr:spPr>
        <a:xfrm>
          <a:off x="126117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4E01838E-6993-4795-A57E-14EB0490106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BB7E5713-46B9-4A90-8B37-545A32F3E25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E360DE13-22D9-47E6-A79E-77A5B1BACC4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43223EBE-4724-4002-A713-7709C4D059A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1721BCAE-8525-41DE-8A96-99C79C8BEB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61100CB6-7CF4-403B-8118-34154F61171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5B6690C8-C49B-405D-A60A-B6BD3533C9A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F3409D34-5E91-4A7A-B375-6B88965011F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E0B740C4-5193-45F4-AEC2-9D9C48885B9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AD110C80-AF1F-46DD-AC56-30CDD0B57E4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AF9554F2-F68D-456B-B5F7-92564AFCD8A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7EDA0437-75CD-42FF-8C8B-1239A1269DC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21887E41-BED5-4B30-8D6B-79EFB0A261E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CA8D9ECB-BBC7-451F-96F9-E87B50BEFE1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28563EAB-A386-4A21-B194-B67CD7E9CCF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29705168-0327-4613-B8F2-9E2DE193528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9F6C5F7D-3DFA-4FFF-B060-B2BBC3E53CF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82D743EE-F05E-456C-9DD3-E87647E7630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3AAE35B8-1086-4242-8345-89FF006EB38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A7EE3D56-C83D-41B2-943F-3D9E8AB15A9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F887E867-0746-4B16-840F-41EC3205B9F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EBB04CFB-49C5-4BB9-BB9F-3DE2552736C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E1924F2D-8802-4E00-8E36-1F716BC1A31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E868014A-B68F-4425-8FBA-A53262B12C0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6434521F-9133-44F9-A7CC-E48A09461EE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805" name="直線コネクタ 804">
          <a:extLst>
            <a:ext uri="{FF2B5EF4-FFF2-40B4-BE49-F238E27FC236}">
              <a16:creationId xmlns:a16="http://schemas.microsoft.com/office/drawing/2014/main" id="{E4FBCD11-CE7A-4DCD-B926-86AD01EBC8D7}"/>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806" name="【消防施設】&#10;一人当たり面積最小値テキスト">
          <a:extLst>
            <a:ext uri="{FF2B5EF4-FFF2-40B4-BE49-F238E27FC236}">
              <a16:creationId xmlns:a16="http://schemas.microsoft.com/office/drawing/2014/main" id="{34519B90-71C0-47F8-9F89-AE80D70346FD}"/>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807" name="直線コネクタ 806">
          <a:extLst>
            <a:ext uri="{FF2B5EF4-FFF2-40B4-BE49-F238E27FC236}">
              <a16:creationId xmlns:a16="http://schemas.microsoft.com/office/drawing/2014/main" id="{55F4AF44-9E4D-4ED4-9F30-CB71CEF725CD}"/>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808" name="【消防施設】&#10;一人当たり面積最大値テキスト">
          <a:extLst>
            <a:ext uri="{FF2B5EF4-FFF2-40B4-BE49-F238E27FC236}">
              <a16:creationId xmlns:a16="http://schemas.microsoft.com/office/drawing/2014/main" id="{FFD4EC81-D263-4F19-BF98-8E1B9F8E42D8}"/>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809" name="直線コネクタ 808">
          <a:extLst>
            <a:ext uri="{FF2B5EF4-FFF2-40B4-BE49-F238E27FC236}">
              <a16:creationId xmlns:a16="http://schemas.microsoft.com/office/drawing/2014/main" id="{32D6A993-2068-4E7C-AB3B-6174B8708B67}"/>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810" name="【消防施設】&#10;一人当たり面積平均値テキスト">
          <a:extLst>
            <a:ext uri="{FF2B5EF4-FFF2-40B4-BE49-F238E27FC236}">
              <a16:creationId xmlns:a16="http://schemas.microsoft.com/office/drawing/2014/main" id="{2F33B130-BA6D-4BBF-8426-0271833C4DBD}"/>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811" name="フローチャート: 判断 810">
          <a:extLst>
            <a:ext uri="{FF2B5EF4-FFF2-40B4-BE49-F238E27FC236}">
              <a16:creationId xmlns:a16="http://schemas.microsoft.com/office/drawing/2014/main" id="{1CEB4F49-2A86-4ED6-9B02-B5FFE0A42F46}"/>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812" name="フローチャート: 判断 811">
          <a:extLst>
            <a:ext uri="{FF2B5EF4-FFF2-40B4-BE49-F238E27FC236}">
              <a16:creationId xmlns:a16="http://schemas.microsoft.com/office/drawing/2014/main" id="{811436DC-0CE1-473B-86CA-D19800752FCE}"/>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813" name="フローチャート: 判断 812">
          <a:extLst>
            <a:ext uri="{FF2B5EF4-FFF2-40B4-BE49-F238E27FC236}">
              <a16:creationId xmlns:a16="http://schemas.microsoft.com/office/drawing/2014/main" id="{34FB74CA-3C0B-4C45-89CE-DDF14C4B1360}"/>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814" name="フローチャート: 判断 813">
          <a:extLst>
            <a:ext uri="{FF2B5EF4-FFF2-40B4-BE49-F238E27FC236}">
              <a16:creationId xmlns:a16="http://schemas.microsoft.com/office/drawing/2014/main" id="{A68C641D-5E87-431D-A7CD-234BE05B2E50}"/>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815" name="フローチャート: 判断 814">
          <a:extLst>
            <a:ext uri="{FF2B5EF4-FFF2-40B4-BE49-F238E27FC236}">
              <a16:creationId xmlns:a16="http://schemas.microsoft.com/office/drawing/2014/main" id="{F6E025C2-95C3-4257-AE75-B6577A8F5D5C}"/>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6B5DA955-1A46-441F-BA2C-20FFFA5F452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9BF95E2-5D0E-4AAF-B19B-937E4D524FD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DC63246-6C5C-44F6-9C60-7F8F9EA2D41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E2942A0-A413-4DFD-9064-0CC7F790275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E049A78-4FEE-46A3-92F8-116A873ECE1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41511</xdr:rowOff>
    </xdr:from>
    <xdr:to>
      <xdr:col>116</xdr:col>
      <xdr:colOff>114300</xdr:colOff>
      <xdr:row>86</xdr:row>
      <xdr:rowOff>143111</xdr:rowOff>
    </xdr:to>
    <xdr:sp macro="" textlink="">
      <xdr:nvSpPr>
        <xdr:cNvPr id="821" name="楕円 820">
          <a:extLst>
            <a:ext uri="{FF2B5EF4-FFF2-40B4-BE49-F238E27FC236}">
              <a16:creationId xmlns:a16="http://schemas.microsoft.com/office/drawing/2014/main" id="{7587DE4D-6D0B-481D-96C0-0691461FDF3D}"/>
            </a:ext>
          </a:extLst>
        </xdr:cNvPr>
        <xdr:cNvSpPr/>
      </xdr:nvSpPr>
      <xdr:spPr>
        <a:xfrm>
          <a:off x="22110700" y="14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163303</xdr:rowOff>
    </xdr:from>
    <xdr:ext cx="469744" cy="259045"/>
    <xdr:sp macro="" textlink="">
      <xdr:nvSpPr>
        <xdr:cNvPr id="822" name="【消防施設】&#10;一人当たり面積該当値テキスト">
          <a:extLst>
            <a:ext uri="{FF2B5EF4-FFF2-40B4-BE49-F238E27FC236}">
              <a16:creationId xmlns:a16="http://schemas.microsoft.com/office/drawing/2014/main" id="{B0BC94C3-7645-4BBC-B3BE-D45C0620BAD8}"/>
            </a:ext>
          </a:extLst>
        </xdr:cNvPr>
        <xdr:cNvSpPr txBox="1"/>
      </xdr:nvSpPr>
      <xdr:spPr>
        <a:xfrm>
          <a:off x="22199600"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47389</xdr:rowOff>
    </xdr:from>
    <xdr:to>
      <xdr:col>112</xdr:col>
      <xdr:colOff>38100</xdr:colOff>
      <xdr:row>86</xdr:row>
      <xdr:rowOff>148989</xdr:rowOff>
    </xdr:to>
    <xdr:sp macro="" textlink="">
      <xdr:nvSpPr>
        <xdr:cNvPr id="823" name="楕円 822">
          <a:extLst>
            <a:ext uri="{FF2B5EF4-FFF2-40B4-BE49-F238E27FC236}">
              <a16:creationId xmlns:a16="http://schemas.microsoft.com/office/drawing/2014/main" id="{AA9CA17A-8EA0-4862-AED2-6A9E1A43568B}"/>
            </a:ext>
          </a:extLst>
        </xdr:cNvPr>
        <xdr:cNvSpPr/>
      </xdr:nvSpPr>
      <xdr:spPr>
        <a:xfrm>
          <a:off x="21272500" y="147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92311</xdr:rowOff>
    </xdr:from>
    <xdr:to>
      <xdr:col>116</xdr:col>
      <xdr:colOff>63500</xdr:colOff>
      <xdr:row>86</xdr:row>
      <xdr:rowOff>98189</xdr:rowOff>
    </xdr:to>
    <xdr:cxnSp macro="">
      <xdr:nvCxnSpPr>
        <xdr:cNvPr id="824" name="直線コネクタ 823">
          <a:extLst>
            <a:ext uri="{FF2B5EF4-FFF2-40B4-BE49-F238E27FC236}">
              <a16:creationId xmlns:a16="http://schemas.microsoft.com/office/drawing/2014/main" id="{29E9680F-A7BC-484D-A7C7-AE68B5E005D3}"/>
            </a:ext>
          </a:extLst>
        </xdr:cNvPr>
        <xdr:cNvCxnSpPr/>
      </xdr:nvCxnSpPr>
      <xdr:spPr>
        <a:xfrm flipV="1">
          <a:off x="21323300" y="14837011"/>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48369</xdr:rowOff>
    </xdr:from>
    <xdr:to>
      <xdr:col>107</xdr:col>
      <xdr:colOff>101600</xdr:colOff>
      <xdr:row>86</xdr:row>
      <xdr:rowOff>149969</xdr:rowOff>
    </xdr:to>
    <xdr:sp macro="" textlink="">
      <xdr:nvSpPr>
        <xdr:cNvPr id="825" name="楕円 824">
          <a:extLst>
            <a:ext uri="{FF2B5EF4-FFF2-40B4-BE49-F238E27FC236}">
              <a16:creationId xmlns:a16="http://schemas.microsoft.com/office/drawing/2014/main" id="{FA675FD8-D106-4723-9CFB-2BC6AB20CF06}"/>
            </a:ext>
          </a:extLst>
        </xdr:cNvPr>
        <xdr:cNvSpPr/>
      </xdr:nvSpPr>
      <xdr:spPr>
        <a:xfrm>
          <a:off x="20383500" y="1479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98189</xdr:rowOff>
    </xdr:from>
    <xdr:to>
      <xdr:col>111</xdr:col>
      <xdr:colOff>177800</xdr:colOff>
      <xdr:row>86</xdr:row>
      <xdr:rowOff>99169</xdr:rowOff>
    </xdr:to>
    <xdr:cxnSp macro="">
      <xdr:nvCxnSpPr>
        <xdr:cNvPr id="826" name="直線コネクタ 825">
          <a:extLst>
            <a:ext uri="{FF2B5EF4-FFF2-40B4-BE49-F238E27FC236}">
              <a16:creationId xmlns:a16="http://schemas.microsoft.com/office/drawing/2014/main" id="{89A0D18F-4FB9-4C6F-A3EF-737915524B61}"/>
            </a:ext>
          </a:extLst>
        </xdr:cNvPr>
        <xdr:cNvCxnSpPr/>
      </xdr:nvCxnSpPr>
      <xdr:spPr>
        <a:xfrm flipV="1">
          <a:off x="20434300" y="1484288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54248</xdr:rowOff>
    </xdr:from>
    <xdr:to>
      <xdr:col>102</xdr:col>
      <xdr:colOff>165100</xdr:colOff>
      <xdr:row>86</xdr:row>
      <xdr:rowOff>155848</xdr:rowOff>
    </xdr:to>
    <xdr:sp macro="" textlink="">
      <xdr:nvSpPr>
        <xdr:cNvPr id="827" name="楕円 826">
          <a:extLst>
            <a:ext uri="{FF2B5EF4-FFF2-40B4-BE49-F238E27FC236}">
              <a16:creationId xmlns:a16="http://schemas.microsoft.com/office/drawing/2014/main" id="{94692321-8006-4375-A835-D6AA7BD97045}"/>
            </a:ext>
          </a:extLst>
        </xdr:cNvPr>
        <xdr:cNvSpPr/>
      </xdr:nvSpPr>
      <xdr:spPr>
        <a:xfrm>
          <a:off x="19494500" y="147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99169</xdr:rowOff>
    </xdr:from>
    <xdr:to>
      <xdr:col>107</xdr:col>
      <xdr:colOff>50800</xdr:colOff>
      <xdr:row>86</xdr:row>
      <xdr:rowOff>105048</xdr:rowOff>
    </xdr:to>
    <xdr:cxnSp macro="">
      <xdr:nvCxnSpPr>
        <xdr:cNvPr id="828" name="直線コネクタ 827">
          <a:extLst>
            <a:ext uri="{FF2B5EF4-FFF2-40B4-BE49-F238E27FC236}">
              <a16:creationId xmlns:a16="http://schemas.microsoft.com/office/drawing/2014/main" id="{A5D613DA-342A-48C1-8A55-9F85D4EB3355}"/>
            </a:ext>
          </a:extLst>
        </xdr:cNvPr>
        <xdr:cNvCxnSpPr/>
      </xdr:nvCxnSpPr>
      <xdr:spPr>
        <a:xfrm flipV="1">
          <a:off x="19545300" y="14843869"/>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55553</xdr:rowOff>
    </xdr:from>
    <xdr:to>
      <xdr:col>98</xdr:col>
      <xdr:colOff>38100</xdr:colOff>
      <xdr:row>86</xdr:row>
      <xdr:rowOff>157153</xdr:rowOff>
    </xdr:to>
    <xdr:sp macro="" textlink="">
      <xdr:nvSpPr>
        <xdr:cNvPr id="829" name="楕円 828">
          <a:extLst>
            <a:ext uri="{FF2B5EF4-FFF2-40B4-BE49-F238E27FC236}">
              <a16:creationId xmlns:a16="http://schemas.microsoft.com/office/drawing/2014/main" id="{3A0C431D-2BAF-4D3F-9A1C-83F8BB84BC8E}"/>
            </a:ext>
          </a:extLst>
        </xdr:cNvPr>
        <xdr:cNvSpPr/>
      </xdr:nvSpPr>
      <xdr:spPr>
        <a:xfrm>
          <a:off x="18605500" y="148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105048</xdr:rowOff>
    </xdr:from>
    <xdr:to>
      <xdr:col>102</xdr:col>
      <xdr:colOff>114300</xdr:colOff>
      <xdr:row>86</xdr:row>
      <xdr:rowOff>106353</xdr:rowOff>
    </xdr:to>
    <xdr:cxnSp macro="">
      <xdr:nvCxnSpPr>
        <xdr:cNvPr id="830" name="直線コネクタ 829">
          <a:extLst>
            <a:ext uri="{FF2B5EF4-FFF2-40B4-BE49-F238E27FC236}">
              <a16:creationId xmlns:a16="http://schemas.microsoft.com/office/drawing/2014/main" id="{8C84E2C3-309E-4DBD-979F-D9F23F4F7072}"/>
            </a:ext>
          </a:extLst>
        </xdr:cNvPr>
        <xdr:cNvCxnSpPr/>
      </xdr:nvCxnSpPr>
      <xdr:spPr>
        <a:xfrm flipV="1">
          <a:off x="18656300" y="14849748"/>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831" name="n_1aveValue【消防施設】&#10;一人当たり面積">
          <a:extLst>
            <a:ext uri="{FF2B5EF4-FFF2-40B4-BE49-F238E27FC236}">
              <a16:creationId xmlns:a16="http://schemas.microsoft.com/office/drawing/2014/main" id="{3C3CDCA6-5FA7-4896-8BE8-A6465D7C0D1E}"/>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832" name="n_2aveValue【消防施設】&#10;一人当たり面積">
          <a:extLst>
            <a:ext uri="{FF2B5EF4-FFF2-40B4-BE49-F238E27FC236}">
              <a16:creationId xmlns:a16="http://schemas.microsoft.com/office/drawing/2014/main" id="{90BC1A54-D54E-4F56-B656-B315606CCBA4}"/>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833" name="n_3aveValue【消防施設】&#10;一人当たり面積">
          <a:extLst>
            <a:ext uri="{FF2B5EF4-FFF2-40B4-BE49-F238E27FC236}">
              <a16:creationId xmlns:a16="http://schemas.microsoft.com/office/drawing/2014/main" id="{127335AA-AF50-40FF-9F2F-364489C7EB6E}"/>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834" name="n_4aveValue【消防施設】&#10;一人当たり面積">
          <a:extLst>
            <a:ext uri="{FF2B5EF4-FFF2-40B4-BE49-F238E27FC236}">
              <a16:creationId xmlns:a16="http://schemas.microsoft.com/office/drawing/2014/main" id="{FA2110C7-C6A8-472C-BA86-D6780B45B06B}"/>
            </a:ext>
          </a:extLst>
        </xdr:cNvPr>
        <xdr:cNvSpPr txBox="1"/>
      </xdr:nvSpPr>
      <xdr:spPr>
        <a:xfrm>
          <a:off x="18421427" y="145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140116</xdr:rowOff>
    </xdr:from>
    <xdr:ext cx="469744" cy="259045"/>
    <xdr:sp macro="" textlink="">
      <xdr:nvSpPr>
        <xdr:cNvPr id="835" name="n_1mainValue【消防施設】&#10;一人当たり面積">
          <a:extLst>
            <a:ext uri="{FF2B5EF4-FFF2-40B4-BE49-F238E27FC236}">
              <a16:creationId xmlns:a16="http://schemas.microsoft.com/office/drawing/2014/main" id="{2ABA6382-1F65-4FC5-A2D6-088E7BB07581}"/>
            </a:ext>
          </a:extLst>
        </xdr:cNvPr>
        <xdr:cNvSpPr txBox="1"/>
      </xdr:nvSpPr>
      <xdr:spPr>
        <a:xfrm>
          <a:off x="21075727" y="148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141096</xdr:rowOff>
    </xdr:from>
    <xdr:ext cx="469744" cy="259045"/>
    <xdr:sp macro="" textlink="">
      <xdr:nvSpPr>
        <xdr:cNvPr id="836" name="n_2mainValue【消防施設】&#10;一人当たり面積">
          <a:extLst>
            <a:ext uri="{FF2B5EF4-FFF2-40B4-BE49-F238E27FC236}">
              <a16:creationId xmlns:a16="http://schemas.microsoft.com/office/drawing/2014/main" id="{61C5C9E7-B4DC-4617-BF45-B347DE9F8FBD}"/>
            </a:ext>
          </a:extLst>
        </xdr:cNvPr>
        <xdr:cNvSpPr txBox="1"/>
      </xdr:nvSpPr>
      <xdr:spPr>
        <a:xfrm>
          <a:off x="20199427" y="1488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146975</xdr:rowOff>
    </xdr:from>
    <xdr:ext cx="469744" cy="259045"/>
    <xdr:sp macro="" textlink="">
      <xdr:nvSpPr>
        <xdr:cNvPr id="837" name="n_3mainValue【消防施設】&#10;一人当たり面積">
          <a:extLst>
            <a:ext uri="{FF2B5EF4-FFF2-40B4-BE49-F238E27FC236}">
              <a16:creationId xmlns:a16="http://schemas.microsoft.com/office/drawing/2014/main" id="{1AC07BDC-DCB8-47E3-AD18-8582A3A3F76A}"/>
            </a:ext>
          </a:extLst>
        </xdr:cNvPr>
        <xdr:cNvSpPr txBox="1"/>
      </xdr:nvSpPr>
      <xdr:spPr>
        <a:xfrm>
          <a:off x="19310427" y="148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148280</xdr:rowOff>
    </xdr:from>
    <xdr:ext cx="469744" cy="259045"/>
    <xdr:sp macro="" textlink="">
      <xdr:nvSpPr>
        <xdr:cNvPr id="838" name="n_4mainValue【消防施設】&#10;一人当たり面積">
          <a:extLst>
            <a:ext uri="{FF2B5EF4-FFF2-40B4-BE49-F238E27FC236}">
              <a16:creationId xmlns:a16="http://schemas.microsoft.com/office/drawing/2014/main" id="{BB1B1173-CD3D-4AC8-9826-2AA044DBC612}"/>
            </a:ext>
          </a:extLst>
        </xdr:cNvPr>
        <xdr:cNvSpPr txBox="1"/>
      </xdr:nvSpPr>
      <xdr:spPr>
        <a:xfrm>
          <a:off x="18421427" y="1489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4C3E5FF-CDB6-42F7-A5C3-0A13AD482E6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49445EF9-500E-48E7-A389-9F20AEA1650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2D83311E-5953-482C-A76C-71BFD61D4B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94BCBE4E-9593-4430-9BAD-6B768954E36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6B4F1F8D-C07C-45BE-BD58-9465AF5FDDF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D9E3193C-14A6-4CAC-A17E-4B8854D5229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311882AC-A4D4-4656-9C57-95AA5ACB843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D1EFFE62-31E7-4A3A-8CA8-EC6405E8337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CF00D0B1-C9EE-4A0F-BF71-7E7ACA1744B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FD1CE1B8-7C1F-4AB7-82E4-847B1920EDC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61A3C89B-0BAA-4539-9277-071D10493EB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8A52511B-87BD-4AF6-B7F7-8F3F4BE99E2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99E6E3EE-01F0-4DE0-ADB7-F3AF5736D5A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16782E69-42DC-40A9-B2E7-2A39987A1BA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147857C3-B980-41E9-AE59-7D188963F8A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173C8772-8761-4672-8899-B9BF211E571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4A791903-FD38-49CE-BC9F-A90772AC215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91A53301-CC84-4EED-AB68-A934425D9E7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569FEDB5-F4D6-4E9D-A821-4ED9F6D9CD5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A707677B-FE3C-42AD-A446-275DDDB503D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5B57A27D-8AB1-4B9C-A178-11BA9DA43A8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C44DCF4E-36C7-4F9A-B3CA-675D97F4A48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EE0BCA38-28E8-4AE7-9C9D-3241C055A25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BBE39E16-E314-4894-A2EA-F2EF3188C9C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56A34DF2-5C05-43D6-B4D8-A7851B95223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DEBC48A6-A9DC-452C-B65F-11BC01D737F9}"/>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AE3357DE-ADF2-4F81-AA3D-195759F3AF2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4B43A4F3-47C7-4569-B376-55A4B586094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67" name="【庁舎】&#10;有形固定資産減価償却率最大値テキスト">
          <a:extLst>
            <a:ext uri="{FF2B5EF4-FFF2-40B4-BE49-F238E27FC236}">
              <a16:creationId xmlns:a16="http://schemas.microsoft.com/office/drawing/2014/main" id="{824885FB-802E-432E-8C3E-E888A92C67E0}"/>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68" name="直線コネクタ 867">
          <a:extLst>
            <a:ext uri="{FF2B5EF4-FFF2-40B4-BE49-F238E27FC236}">
              <a16:creationId xmlns:a16="http://schemas.microsoft.com/office/drawing/2014/main" id="{0D49FAC4-8CD9-4593-9EB9-5CB4829DF686}"/>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869" name="【庁舎】&#10;有形固定資産減価償却率平均値テキスト">
          <a:extLst>
            <a:ext uri="{FF2B5EF4-FFF2-40B4-BE49-F238E27FC236}">
              <a16:creationId xmlns:a16="http://schemas.microsoft.com/office/drawing/2014/main" id="{CEC7EB61-9B8B-4B0B-9DE5-9E0625EA22D3}"/>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870" name="フローチャート: 判断 869">
          <a:extLst>
            <a:ext uri="{FF2B5EF4-FFF2-40B4-BE49-F238E27FC236}">
              <a16:creationId xmlns:a16="http://schemas.microsoft.com/office/drawing/2014/main" id="{9F17D58F-7A02-4487-B2BD-30B997E3D584}"/>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871" name="フローチャート: 判断 870">
          <a:extLst>
            <a:ext uri="{FF2B5EF4-FFF2-40B4-BE49-F238E27FC236}">
              <a16:creationId xmlns:a16="http://schemas.microsoft.com/office/drawing/2014/main" id="{97220524-03A3-48D6-9B27-A041387F047E}"/>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872" name="フローチャート: 判断 871">
          <a:extLst>
            <a:ext uri="{FF2B5EF4-FFF2-40B4-BE49-F238E27FC236}">
              <a16:creationId xmlns:a16="http://schemas.microsoft.com/office/drawing/2014/main" id="{486B2120-1AA9-42C6-8A75-55CFAC1C58B6}"/>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873" name="フローチャート: 判断 872">
          <a:extLst>
            <a:ext uri="{FF2B5EF4-FFF2-40B4-BE49-F238E27FC236}">
              <a16:creationId xmlns:a16="http://schemas.microsoft.com/office/drawing/2014/main" id="{786C454F-DE31-4E29-BF73-C86A8B7F1D96}"/>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874" name="フローチャート: 判断 873">
          <a:extLst>
            <a:ext uri="{FF2B5EF4-FFF2-40B4-BE49-F238E27FC236}">
              <a16:creationId xmlns:a16="http://schemas.microsoft.com/office/drawing/2014/main" id="{740D1856-1E0E-47FC-BB6F-A2CE6A381842}"/>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4D537B64-8B9F-4615-88A0-AFF01A443BD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FD34FD82-BACA-40BE-BE9D-1D5EACB7C06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A4B3272-5CE2-4EB9-BB5E-6AD0DE1434F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41D2BD7-5C75-4232-9762-F166954094D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777E9E58-74FA-40D0-9673-9A34A61825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152763</xdr:rowOff>
    </xdr:from>
    <xdr:to>
      <xdr:col>85</xdr:col>
      <xdr:colOff>177800</xdr:colOff>
      <xdr:row>106</xdr:row>
      <xdr:rowOff>82913</xdr:rowOff>
    </xdr:to>
    <xdr:sp macro="" textlink="">
      <xdr:nvSpPr>
        <xdr:cNvPr id="880" name="楕円 879">
          <a:extLst>
            <a:ext uri="{FF2B5EF4-FFF2-40B4-BE49-F238E27FC236}">
              <a16:creationId xmlns:a16="http://schemas.microsoft.com/office/drawing/2014/main" id="{E79DADB2-D542-48B0-8F77-30BFCE98F47E}"/>
            </a:ext>
          </a:extLst>
        </xdr:cNvPr>
        <xdr:cNvSpPr/>
      </xdr:nvSpPr>
      <xdr:spPr>
        <a:xfrm>
          <a:off x="162687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131190</xdr:rowOff>
    </xdr:from>
    <xdr:ext cx="405111" cy="259045"/>
    <xdr:sp macro="" textlink="">
      <xdr:nvSpPr>
        <xdr:cNvPr id="881" name="【庁舎】&#10;有形固定資産減価償却率該当値テキスト">
          <a:extLst>
            <a:ext uri="{FF2B5EF4-FFF2-40B4-BE49-F238E27FC236}">
              <a16:creationId xmlns:a16="http://schemas.microsoft.com/office/drawing/2014/main" id="{5B00CC03-B28B-4E7D-BCB1-6857BE1E282C}"/>
            </a:ext>
          </a:extLst>
        </xdr:cNvPr>
        <xdr:cNvSpPr txBox="1"/>
      </xdr:nvSpPr>
      <xdr:spPr>
        <a:xfrm>
          <a:off x="16357600"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xdr:rowOff>
    </xdr:from>
    <xdr:to>
      <xdr:col>81</xdr:col>
      <xdr:colOff>101600</xdr:colOff>
      <xdr:row>106</xdr:row>
      <xdr:rowOff>102507</xdr:rowOff>
    </xdr:to>
    <xdr:sp macro="" textlink="">
      <xdr:nvSpPr>
        <xdr:cNvPr id="882" name="楕円 881">
          <a:extLst>
            <a:ext uri="{FF2B5EF4-FFF2-40B4-BE49-F238E27FC236}">
              <a16:creationId xmlns:a16="http://schemas.microsoft.com/office/drawing/2014/main" id="{43232192-3134-467D-BA38-BD791086327A}"/>
            </a:ext>
          </a:extLst>
        </xdr:cNvPr>
        <xdr:cNvSpPr/>
      </xdr:nvSpPr>
      <xdr:spPr>
        <a:xfrm>
          <a:off x="15430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32113</xdr:rowOff>
    </xdr:from>
    <xdr:to>
      <xdr:col>85</xdr:col>
      <xdr:colOff>127000</xdr:colOff>
      <xdr:row>106</xdr:row>
      <xdr:rowOff>51707</xdr:rowOff>
    </xdr:to>
    <xdr:cxnSp macro="">
      <xdr:nvCxnSpPr>
        <xdr:cNvPr id="883" name="直線コネクタ 882">
          <a:extLst>
            <a:ext uri="{FF2B5EF4-FFF2-40B4-BE49-F238E27FC236}">
              <a16:creationId xmlns:a16="http://schemas.microsoft.com/office/drawing/2014/main" id="{517AE72C-1983-451B-9EB1-1301D9285806}"/>
            </a:ext>
          </a:extLst>
        </xdr:cNvPr>
        <xdr:cNvCxnSpPr/>
      </xdr:nvCxnSpPr>
      <xdr:spPr>
        <a:xfrm flipV="1">
          <a:off x="15481300" y="1820581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884" name="楕円 883">
          <a:extLst>
            <a:ext uri="{FF2B5EF4-FFF2-40B4-BE49-F238E27FC236}">
              <a16:creationId xmlns:a16="http://schemas.microsoft.com/office/drawing/2014/main" id="{B2AF35B8-DB75-41DE-AAA2-8BF59DB8AB90}"/>
            </a:ext>
          </a:extLst>
        </xdr:cNvPr>
        <xdr:cNvSpPr/>
      </xdr:nvSpPr>
      <xdr:spPr>
        <a:xfrm>
          <a:off x="14541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51707</xdr:rowOff>
    </xdr:from>
    <xdr:to>
      <xdr:col>81</xdr:col>
      <xdr:colOff>50800</xdr:colOff>
      <xdr:row>106</xdr:row>
      <xdr:rowOff>51707</xdr:rowOff>
    </xdr:to>
    <xdr:cxnSp macro="">
      <xdr:nvCxnSpPr>
        <xdr:cNvPr id="885" name="直線コネクタ 884">
          <a:extLst>
            <a:ext uri="{FF2B5EF4-FFF2-40B4-BE49-F238E27FC236}">
              <a16:creationId xmlns:a16="http://schemas.microsoft.com/office/drawing/2014/main" id="{1D913271-4530-446C-8652-F3F446D15007}"/>
            </a:ext>
          </a:extLst>
        </xdr:cNvPr>
        <xdr:cNvCxnSpPr/>
      </xdr:nvCxnSpPr>
      <xdr:spPr>
        <a:xfrm>
          <a:off x="14592300" y="182254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129902</xdr:rowOff>
    </xdr:from>
    <xdr:to>
      <xdr:col>72</xdr:col>
      <xdr:colOff>38100</xdr:colOff>
      <xdr:row>106</xdr:row>
      <xdr:rowOff>60052</xdr:rowOff>
    </xdr:to>
    <xdr:sp macro="" textlink="">
      <xdr:nvSpPr>
        <xdr:cNvPr id="886" name="楕円 885">
          <a:extLst>
            <a:ext uri="{FF2B5EF4-FFF2-40B4-BE49-F238E27FC236}">
              <a16:creationId xmlns:a16="http://schemas.microsoft.com/office/drawing/2014/main" id="{4BF8DA7A-BFDD-4A28-BC76-F31A6A2180D4}"/>
            </a:ext>
          </a:extLst>
        </xdr:cNvPr>
        <xdr:cNvSpPr/>
      </xdr:nvSpPr>
      <xdr:spPr>
        <a:xfrm>
          <a:off x="13652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xdr:rowOff>
    </xdr:from>
    <xdr:to>
      <xdr:col>76</xdr:col>
      <xdr:colOff>114300</xdr:colOff>
      <xdr:row>106</xdr:row>
      <xdr:rowOff>51707</xdr:rowOff>
    </xdr:to>
    <xdr:cxnSp macro="">
      <xdr:nvCxnSpPr>
        <xdr:cNvPr id="887" name="直線コネクタ 886">
          <a:extLst>
            <a:ext uri="{FF2B5EF4-FFF2-40B4-BE49-F238E27FC236}">
              <a16:creationId xmlns:a16="http://schemas.microsoft.com/office/drawing/2014/main" id="{E8C69584-E1F1-41F0-A8AA-16B615B96CF2}"/>
            </a:ext>
          </a:extLst>
        </xdr:cNvPr>
        <xdr:cNvCxnSpPr/>
      </xdr:nvCxnSpPr>
      <xdr:spPr>
        <a:xfrm>
          <a:off x="13703300" y="1818295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89081</xdr:rowOff>
    </xdr:from>
    <xdr:to>
      <xdr:col>67</xdr:col>
      <xdr:colOff>101600</xdr:colOff>
      <xdr:row>106</xdr:row>
      <xdr:rowOff>19231</xdr:rowOff>
    </xdr:to>
    <xdr:sp macro="" textlink="">
      <xdr:nvSpPr>
        <xdr:cNvPr id="888" name="楕円 887">
          <a:extLst>
            <a:ext uri="{FF2B5EF4-FFF2-40B4-BE49-F238E27FC236}">
              <a16:creationId xmlns:a16="http://schemas.microsoft.com/office/drawing/2014/main" id="{99147525-363F-4802-BD21-E595CF79B069}"/>
            </a:ext>
          </a:extLst>
        </xdr:cNvPr>
        <xdr:cNvSpPr/>
      </xdr:nvSpPr>
      <xdr:spPr>
        <a:xfrm>
          <a:off x="12763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139881</xdr:rowOff>
    </xdr:from>
    <xdr:to>
      <xdr:col>71</xdr:col>
      <xdr:colOff>177800</xdr:colOff>
      <xdr:row>106</xdr:row>
      <xdr:rowOff>9252</xdr:rowOff>
    </xdr:to>
    <xdr:cxnSp macro="">
      <xdr:nvCxnSpPr>
        <xdr:cNvPr id="889" name="直線コネクタ 888">
          <a:extLst>
            <a:ext uri="{FF2B5EF4-FFF2-40B4-BE49-F238E27FC236}">
              <a16:creationId xmlns:a16="http://schemas.microsoft.com/office/drawing/2014/main" id="{5245D7CA-0B29-4917-8241-A4FC7A6296D8}"/>
            </a:ext>
          </a:extLst>
        </xdr:cNvPr>
        <xdr:cNvCxnSpPr/>
      </xdr:nvCxnSpPr>
      <xdr:spPr>
        <a:xfrm>
          <a:off x="12814300" y="1814213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890" name="n_1aveValue【庁舎】&#10;有形固定資産減価償却率">
          <a:extLst>
            <a:ext uri="{FF2B5EF4-FFF2-40B4-BE49-F238E27FC236}">
              <a16:creationId xmlns:a16="http://schemas.microsoft.com/office/drawing/2014/main" id="{5B252140-0838-42A4-9A66-E49FCDAB1707}"/>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891" name="n_2aveValue【庁舎】&#10;有形固定資産減価償却率">
          <a:extLst>
            <a:ext uri="{FF2B5EF4-FFF2-40B4-BE49-F238E27FC236}">
              <a16:creationId xmlns:a16="http://schemas.microsoft.com/office/drawing/2014/main" id="{0EF4000B-A30C-4697-853E-FF6A065BD7D0}"/>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892" name="n_3aveValue【庁舎】&#10;有形固定資産減価償却率">
          <a:extLst>
            <a:ext uri="{FF2B5EF4-FFF2-40B4-BE49-F238E27FC236}">
              <a16:creationId xmlns:a16="http://schemas.microsoft.com/office/drawing/2014/main" id="{6C393946-DB2F-428E-A144-6045134B147A}"/>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893" name="n_4aveValue【庁舎】&#10;有形固定資産減価償却率">
          <a:extLst>
            <a:ext uri="{FF2B5EF4-FFF2-40B4-BE49-F238E27FC236}">
              <a16:creationId xmlns:a16="http://schemas.microsoft.com/office/drawing/2014/main" id="{8B59FFA2-5D2C-4E26-BBDE-F9B5688F7814}"/>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93634</xdr:rowOff>
    </xdr:from>
    <xdr:ext cx="405111" cy="259045"/>
    <xdr:sp macro="" textlink="">
      <xdr:nvSpPr>
        <xdr:cNvPr id="894" name="n_1mainValue【庁舎】&#10;有形固定資産減価償却率">
          <a:extLst>
            <a:ext uri="{FF2B5EF4-FFF2-40B4-BE49-F238E27FC236}">
              <a16:creationId xmlns:a16="http://schemas.microsoft.com/office/drawing/2014/main" id="{81C1694B-44C0-40D2-BA3D-661A0BA45D1E}"/>
            </a:ext>
          </a:extLst>
        </xdr:cNvPr>
        <xdr:cNvSpPr txBox="1"/>
      </xdr:nvSpPr>
      <xdr:spPr>
        <a:xfrm>
          <a:off x="152660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895" name="n_2mainValue【庁舎】&#10;有形固定資産減価償却率">
          <a:extLst>
            <a:ext uri="{FF2B5EF4-FFF2-40B4-BE49-F238E27FC236}">
              <a16:creationId xmlns:a16="http://schemas.microsoft.com/office/drawing/2014/main" id="{59158D7F-D80E-4472-A75C-4C039FAA3B3F}"/>
            </a:ext>
          </a:extLst>
        </xdr:cNvPr>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51179</xdr:rowOff>
    </xdr:from>
    <xdr:ext cx="405111" cy="259045"/>
    <xdr:sp macro="" textlink="">
      <xdr:nvSpPr>
        <xdr:cNvPr id="896" name="n_3mainValue【庁舎】&#10;有形固定資産減価償却率">
          <a:extLst>
            <a:ext uri="{FF2B5EF4-FFF2-40B4-BE49-F238E27FC236}">
              <a16:creationId xmlns:a16="http://schemas.microsoft.com/office/drawing/2014/main" id="{1A5F3BBD-1186-4A6F-9CCD-5D95C8B0FC16}"/>
            </a:ext>
          </a:extLst>
        </xdr:cNvPr>
        <xdr:cNvSpPr txBox="1"/>
      </xdr:nvSpPr>
      <xdr:spPr>
        <a:xfrm>
          <a:off x="13500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10358</xdr:rowOff>
    </xdr:from>
    <xdr:ext cx="405111" cy="259045"/>
    <xdr:sp macro="" textlink="">
      <xdr:nvSpPr>
        <xdr:cNvPr id="897" name="n_4mainValue【庁舎】&#10;有形固定資産減価償却率">
          <a:extLst>
            <a:ext uri="{FF2B5EF4-FFF2-40B4-BE49-F238E27FC236}">
              <a16:creationId xmlns:a16="http://schemas.microsoft.com/office/drawing/2014/main" id="{8984C02F-B2CB-48EB-9C75-E4DBDBC496CE}"/>
            </a:ext>
          </a:extLst>
        </xdr:cNvPr>
        <xdr:cNvSpPr txBox="1"/>
      </xdr:nvSpPr>
      <xdr:spPr>
        <a:xfrm>
          <a:off x="12611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8E25C0C0-128E-4D42-9839-A8A283DE571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B50CF791-9000-4818-B800-1E8C461B152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7A0E7767-0DC8-4ABD-95AD-792077EAC08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2D386D22-DA4D-403D-87F2-5DE0815BFAA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AFC0B9F5-9F84-4136-A8B3-79618DAFD9F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DBB637F3-CB67-4FDE-968C-B8DA81C89F4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3A46102E-7F72-484D-9D41-D004C292A37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22E5CB69-0A29-4AC9-B6CF-8661DBF6F6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6B912D49-96B2-40BD-9E27-2752B69DAD9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24C86A05-5C26-47B5-A2D2-A8F8E4EE562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5E34CC93-2888-4D67-BACA-32D9AFA381C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61714D8F-7330-4514-A28B-70308D40903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F35FE30D-C423-486B-AA8E-2D614B5CF7F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59F373C8-301D-4565-8A16-9DFFDE7EAA7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0188F669-B764-4FA4-877A-94760F9CA27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2B6E3F5C-45F5-4C72-9EA0-157529B2C63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1F03AF67-6B58-44E4-8327-5744CFA5F65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6DFBBCFF-9BAD-498C-8A63-9CFE1AB8D07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3CFC84A5-3C08-41EC-8F00-52E60EB5463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917" name="テキスト ボックス 916">
          <a:extLst>
            <a:ext uri="{FF2B5EF4-FFF2-40B4-BE49-F238E27FC236}">
              <a16:creationId xmlns:a16="http://schemas.microsoft.com/office/drawing/2014/main" id="{98CE8EE2-71DE-40C7-9518-CD80E8E4ABD8}"/>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73F58174-FF03-4B35-B85A-453A49BFCEB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9" name="テキスト ボックス 918">
          <a:extLst>
            <a:ext uri="{FF2B5EF4-FFF2-40B4-BE49-F238E27FC236}">
              <a16:creationId xmlns:a16="http://schemas.microsoft.com/office/drawing/2014/main" id="{ABE233BF-40D2-42E3-AE88-CC694083F2FB}"/>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5F89D20F-D653-4A79-80E2-C6901CC0684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921" name="直線コネクタ 920">
          <a:extLst>
            <a:ext uri="{FF2B5EF4-FFF2-40B4-BE49-F238E27FC236}">
              <a16:creationId xmlns:a16="http://schemas.microsoft.com/office/drawing/2014/main" id="{F6814046-4AD0-4675-A8DA-A9B9F58BC0F6}"/>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922" name="【庁舎】&#10;一人当たり面積最小値テキスト">
          <a:extLst>
            <a:ext uri="{FF2B5EF4-FFF2-40B4-BE49-F238E27FC236}">
              <a16:creationId xmlns:a16="http://schemas.microsoft.com/office/drawing/2014/main" id="{B7B82078-A6AE-4109-A3AA-7A2EA162EA5E}"/>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923" name="直線コネクタ 922">
          <a:extLst>
            <a:ext uri="{FF2B5EF4-FFF2-40B4-BE49-F238E27FC236}">
              <a16:creationId xmlns:a16="http://schemas.microsoft.com/office/drawing/2014/main" id="{51D24A2F-D9E4-482B-8BF1-6734C8DB88C3}"/>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924" name="【庁舎】&#10;一人当たり面積最大値テキスト">
          <a:extLst>
            <a:ext uri="{FF2B5EF4-FFF2-40B4-BE49-F238E27FC236}">
              <a16:creationId xmlns:a16="http://schemas.microsoft.com/office/drawing/2014/main" id="{F4F72050-DD81-4178-BC9D-7B97CB9E3CF4}"/>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925" name="直線コネクタ 924">
          <a:extLst>
            <a:ext uri="{FF2B5EF4-FFF2-40B4-BE49-F238E27FC236}">
              <a16:creationId xmlns:a16="http://schemas.microsoft.com/office/drawing/2014/main" id="{9B5CAC8D-F182-40E0-A0F9-5A78B0C0EFFD}"/>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926" name="【庁舎】&#10;一人当たり面積平均値テキスト">
          <a:extLst>
            <a:ext uri="{FF2B5EF4-FFF2-40B4-BE49-F238E27FC236}">
              <a16:creationId xmlns:a16="http://schemas.microsoft.com/office/drawing/2014/main" id="{DAF59EC5-596E-4912-A2B6-89EE23023A8C}"/>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927" name="フローチャート: 判断 926">
          <a:extLst>
            <a:ext uri="{FF2B5EF4-FFF2-40B4-BE49-F238E27FC236}">
              <a16:creationId xmlns:a16="http://schemas.microsoft.com/office/drawing/2014/main" id="{1747C9BF-E601-4F02-B352-068E6A6CF227}"/>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928" name="フローチャート: 判断 927">
          <a:extLst>
            <a:ext uri="{FF2B5EF4-FFF2-40B4-BE49-F238E27FC236}">
              <a16:creationId xmlns:a16="http://schemas.microsoft.com/office/drawing/2014/main" id="{CF64F072-72D8-42B4-8EE6-5D77C1E06749}"/>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929" name="フローチャート: 判断 928">
          <a:extLst>
            <a:ext uri="{FF2B5EF4-FFF2-40B4-BE49-F238E27FC236}">
              <a16:creationId xmlns:a16="http://schemas.microsoft.com/office/drawing/2014/main" id="{6EAC83B6-BD66-446C-8C55-34CE0E22E850}"/>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930" name="フローチャート: 判断 929">
          <a:extLst>
            <a:ext uri="{FF2B5EF4-FFF2-40B4-BE49-F238E27FC236}">
              <a16:creationId xmlns:a16="http://schemas.microsoft.com/office/drawing/2014/main" id="{600259E1-9778-46B7-8062-D89F9A97E79C}"/>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931" name="フローチャート: 判断 930">
          <a:extLst>
            <a:ext uri="{FF2B5EF4-FFF2-40B4-BE49-F238E27FC236}">
              <a16:creationId xmlns:a16="http://schemas.microsoft.com/office/drawing/2014/main" id="{8504EA5C-DC2A-4FAF-B1B9-3D104EC57B74}"/>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EF30CA9C-2380-42F9-A50E-AC0A7E2EE2E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16AEF13-2E4D-4ECE-A61E-7778E39BDF5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9015AA6-A7ED-4FEC-B6A1-A9FCBBCF5B3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58A0A34-3219-466D-ABC5-E80C12F603D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803E4DE-0FEC-4C9E-8E49-DD2352AFA35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24130</xdr:rowOff>
    </xdr:from>
    <xdr:to>
      <xdr:col>116</xdr:col>
      <xdr:colOff>114300</xdr:colOff>
      <xdr:row>108</xdr:row>
      <xdr:rowOff>125730</xdr:rowOff>
    </xdr:to>
    <xdr:sp macro="" textlink="">
      <xdr:nvSpPr>
        <xdr:cNvPr id="937" name="楕円 936">
          <a:extLst>
            <a:ext uri="{FF2B5EF4-FFF2-40B4-BE49-F238E27FC236}">
              <a16:creationId xmlns:a16="http://schemas.microsoft.com/office/drawing/2014/main" id="{47C8493A-AF19-4D01-8702-09086D787CBE}"/>
            </a:ext>
          </a:extLst>
        </xdr:cNvPr>
        <xdr:cNvSpPr/>
      </xdr:nvSpPr>
      <xdr:spPr>
        <a:xfrm>
          <a:off x="22110700" y="185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120413</xdr:rowOff>
    </xdr:from>
    <xdr:ext cx="469744" cy="259045"/>
    <xdr:sp macro="" textlink="">
      <xdr:nvSpPr>
        <xdr:cNvPr id="938" name="【庁舎】&#10;一人当たり面積該当値テキスト">
          <a:extLst>
            <a:ext uri="{FF2B5EF4-FFF2-40B4-BE49-F238E27FC236}">
              <a16:creationId xmlns:a16="http://schemas.microsoft.com/office/drawing/2014/main" id="{0D070594-5003-4426-8E97-38BEDFEC39B9}"/>
            </a:ext>
          </a:extLst>
        </xdr:cNvPr>
        <xdr:cNvSpPr txBox="1"/>
      </xdr:nvSpPr>
      <xdr:spPr>
        <a:xfrm>
          <a:off x="22199600" y="1846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25781</xdr:rowOff>
    </xdr:from>
    <xdr:to>
      <xdr:col>112</xdr:col>
      <xdr:colOff>38100</xdr:colOff>
      <xdr:row>108</xdr:row>
      <xdr:rowOff>127381</xdr:rowOff>
    </xdr:to>
    <xdr:sp macro="" textlink="">
      <xdr:nvSpPr>
        <xdr:cNvPr id="939" name="楕円 938">
          <a:extLst>
            <a:ext uri="{FF2B5EF4-FFF2-40B4-BE49-F238E27FC236}">
              <a16:creationId xmlns:a16="http://schemas.microsoft.com/office/drawing/2014/main" id="{91E99A52-3536-42D4-8E22-7533AC356523}"/>
            </a:ext>
          </a:extLst>
        </xdr:cNvPr>
        <xdr:cNvSpPr/>
      </xdr:nvSpPr>
      <xdr:spPr>
        <a:xfrm>
          <a:off x="21272500" y="185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74930</xdr:rowOff>
    </xdr:from>
    <xdr:to>
      <xdr:col>116</xdr:col>
      <xdr:colOff>63500</xdr:colOff>
      <xdr:row>108</xdr:row>
      <xdr:rowOff>76581</xdr:rowOff>
    </xdr:to>
    <xdr:cxnSp macro="">
      <xdr:nvCxnSpPr>
        <xdr:cNvPr id="940" name="直線コネクタ 939">
          <a:extLst>
            <a:ext uri="{FF2B5EF4-FFF2-40B4-BE49-F238E27FC236}">
              <a16:creationId xmlns:a16="http://schemas.microsoft.com/office/drawing/2014/main" id="{92C3CAE8-F89E-44A8-B94A-1FA6C1BC5403}"/>
            </a:ext>
          </a:extLst>
        </xdr:cNvPr>
        <xdr:cNvCxnSpPr/>
      </xdr:nvCxnSpPr>
      <xdr:spPr>
        <a:xfrm flipV="1">
          <a:off x="21323300" y="18591530"/>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28829</xdr:rowOff>
    </xdr:from>
    <xdr:to>
      <xdr:col>107</xdr:col>
      <xdr:colOff>101600</xdr:colOff>
      <xdr:row>108</xdr:row>
      <xdr:rowOff>130429</xdr:rowOff>
    </xdr:to>
    <xdr:sp macro="" textlink="">
      <xdr:nvSpPr>
        <xdr:cNvPr id="941" name="楕円 940">
          <a:extLst>
            <a:ext uri="{FF2B5EF4-FFF2-40B4-BE49-F238E27FC236}">
              <a16:creationId xmlns:a16="http://schemas.microsoft.com/office/drawing/2014/main" id="{D406653F-5C3A-4A0E-8F81-055E912DE789}"/>
            </a:ext>
          </a:extLst>
        </xdr:cNvPr>
        <xdr:cNvSpPr/>
      </xdr:nvSpPr>
      <xdr:spPr>
        <a:xfrm>
          <a:off x="20383500" y="185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76581</xdr:rowOff>
    </xdr:from>
    <xdr:to>
      <xdr:col>111</xdr:col>
      <xdr:colOff>177800</xdr:colOff>
      <xdr:row>108</xdr:row>
      <xdr:rowOff>79629</xdr:rowOff>
    </xdr:to>
    <xdr:cxnSp macro="">
      <xdr:nvCxnSpPr>
        <xdr:cNvPr id="942" name="直線コネクタ 941">
          <a:extLst>
            <a:ext uri="{FF2B5EF4-FFF2-40B4-BE49-F238E27FC236}">
              <a16:creationId xmlns:a16="http://schemas.microsoft.com/office/drawing/2014/main" id="{CA954402-0EB8-451D-987F-D29A31754CA8}"/>
            </a:ext>
          </a:extLst>
        </xdr:cNvPr>
        <xdr:cNvCxnSpPr/>
      </xdr:nvCxnSpPr>
      <xdr:spPr>
        <a:xfrm flipV="1">
          <a:off x="20434300" y="1859318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48513</xdr:rowOff>
    </xdr:from>
    <xdr:to>
      <xdr:col>102</xdr:col>
      <xdr:colOff>165100</xdr:colOff>
      <xdr:row>108</xdr:row>
      <xdr:rowOff>150113</xdr:rowOff>
    </xdr:to>
    <xdr:sp macro="" textlink="">
      <xdr:nvSpPr>
        <xdr:cNvPr id="943" name="楕円 942">
          <a:extLst>
            <a:ext uri="{FF2B5EF4-FFF2-40B4-BE49-F238E27FC236}">
              <a16:creationId xmlns:a16="http://schemas.microsoft.com/office/drawing/2014/main" id="{0CDC9045-4407-4C26-A30A-0393F04CDCCC}"/>
            </a:ext>
          </a:extLst>
        </xdr:cNvPr>
        <xdr:cNvSpPr/>
      </xdr:nvSpPr>
      <xdr:spPr>
        <a:xfrm>
          <a:off x="19494500" y="185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79629</xdr:rowOff>
    </xdr:from>
    <xdr:to>
      <xdr:col>107</xdr:col>
      <xdr:colOff>50800</xdr:colOff>
      <xdr:row>108</xdr:row>
      <xdr:rowOff>99313</xdr:rowOff>
    </xdr:to>
    <xdr:cxnSp macro="">
      <xdr:nvCxnSpPr>
        <xdr:cNvPr id="944" name="直線コネクタ 943">
          <a:extLst>
            <a:ext uri="{FF2B5EF4-FFF2-40B4-BE49-F238E27FC236}">
              <a16:creationId xmlns:a16="http://schemas.microsoft.com/office/drawing/2014/main" id="{74F59A3B-2594-4E00-B176-1B5DA18A1F72}"/>
            </a:ext>
          </a:extLst>
        </xdr:cNvPr>
        <xdr:cNvCxnSpPr/>
      </xdr:nvCxnSpPr>
      <xdr:spPr>
        <a:xfrm flipV="1">
          <a:off x="19545300" y="18596229"/>
          <a:ext cx="889000" cy="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49530</xdr:rowOff>
    </xdr:from>
    <xdr:to>
      <xdr:col>98</xdr:col>
      <xdr:colOff>38100</xdr:colOff>
      <xdr:row>108</xdr:row>
      <xdr:rowOff>151130</xdr:rowOff>
    </xdr:to>
    <xdr:sp macro="" textlink="">
      <xdr:nvSpPr>
        <xdr:cNvPr id="945" name="楕円 944">
          <a:extLst>
            <a:ext uri="{FF2B5EF4-FFF2-40B4-BE49-F238E27FC236}">
              <a16:creationId xmlns:a16="http://schemas.microsoft.com/office/drawing/2014/main" id="{97F3AE64-FADA-4B4F-BCBE-F07D0D8EE1EC}"/>
            </a:ext>
          </a:extLst>
        </xdr:cNvPr>
        <xdr:cNvSpPr/>
      </xdr:nvSpPr>
      <xdr:spPr>
        <a:xfrm>
          <a:off x="18605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99313</xdr:rowOff>
    </xdr:from>
    <xdr:to>
      <xdr:col>102</xdr:col>
      <xdr:colOff>114300</xdr:colOff>
      <xdr:row>108</xdr:row>
      <xdr:rowOff>100330</xdr:rowOff>
    </xdr:to>
    <xdr:cxnSp macro="">
      <xdr:nvCxnSpPr>
        <xdr:cNvPr id="946" name="直線コネクタ 945">
          <a:extLst>
            <a:ext uri="{FF2B5EF4-FFF2-40B4-BE49-F238E27FC236}">
              <a16:creationId xmlns:a16="http://schemas.microsoft.com/office/drawing/2014/main" id="{A761B512-26E9-4F6D-B8FE-8856C4A06156}"/>
            </a:ext>
          </a:extLst>
        </xdr:cNvPr>
        <xdr:cNvCxnSpPr/>
      </xdr:nvCxnSpPr>
      <xdr:spPr>
        <a:xfrm flipV="1">
          <a:off x="18656300" y="18615913"/>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947" name="n_1aveValue【庁舎】&#10;一人当たり面積">
          <a:extLst>
            <a:ext uri="{FF2B5EF4-FFF2-40B4-BE49-F238E27FC236}">
              <a16:creationId xmlns:a16="http://schemas.microsoft.com/office/drawing/2014/main" id="{B5902234-9754-4B85-BF72-5C5B3DAD5882}"/>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948" name="n_2aveValue【庁舎】&#10;一人当たり面積">
          <a:extLst>
            <a:ext uri="{FF2B5EF4-FFF2-40B4-BE49-F238E27FC236}">
              <a16:creationId xmlns:a16="http://schemas.microsoft.com/office/drawing/2014/main" id="{8C1A899A-820C-4FEE-A3B2-EE539C56461A}"/>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949" name="n_3aveValue【庁舎】&#10;一人当たり面積">
          <a:extLst>
            <a:ext uri="{FF2B5EF4-FFF2-40B4-BE49-F238E27FC236}">
              <a16:creationId xmlns:a16="http://schemas.microsoft.com/office/drawing/2014/main" id="{11D9AD18-1AE1-4245-AE42-744081E9C028}"/>
            </a:ext>
          </a:extLst>
        </xdr:cNvPr>
        <xdr:cNvSpPr txBox="1"/>
      </xdr:nvSpPr>
      <xdr:spPr>
        <a:xfrm>
          <a:off x="19310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950" name="n_4aveValue【庁舎】&#10;一人当たり面積">
          <a:extLst>
            <a:ext uri="{FF2B5EF4-FFF2-40B4-BE49-F238E27FC236}">
              <a16:creationId xmlns:a16="http://schemas.microsoft.com/office/drawing/2014/main" id="{34F1837A-DCAE-429B-AFDD-3FFBCCF4E3A9}"/>
            </a:ext>
          </a:extLst>
        </xdr:cNvPr>
        <xdr:cNvSpPr txBox="1"/>
      </xdr:nvSpPr>
      <xdr:spPr>
        <a:xfrm>
          <a:off x="18421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118508</xdr:rowOff>
    </xdr:from>
    <xdr:ext cx="469744" cy="259045"/>
    <xdr:sp macro="" textlink="">
      <xdr:nvSpPr>
        <xdr:cNvPr id="951" name="n_1mainValue【庁舎】&#10;一人当たり面積">
          <a:extLst>
            <a:ext uri="{FF2B5EF4-FFF2-40B4-BE49-F238E27FC236}">
              <a16:creationId xmlns:a16="http://schemas.microsoft.com/office/drawing/2014/main" id="{1B22BC25-39DC-490C-B42B-226C5B476119}"/>
            </a:ext>
          </a:extLst>
        </xdr:cNvPr>
        <xdr:cNvSpPr txBox="1"/>
      </xdr:nvSpPr>
      <xdr:spPr>
        <a:xfrm>
          <a:off x="21075727"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121556</xdr:rowOff>
    </xdr:from>
    <xdr:ext cx="469744" cy="259045"/>
    <xdr:sp macro="" textlink="">
      <xdr:nvSpPr>
        <xdr:cNvPr id="952" name="n_2mainValue【庁舎】&#10;一人当たり面積">
          <a:extLst>
            <a:ext uri="{FF2B5EF4-FFF2-40B4-BE49-F238E27FC236}">
              <a16:creationId xmlns:a16="http://schemas.microsoft.com/office/drawing/2014/main" id="{F46053C7-2C6E-4E1A-80DD-E344178CCA7A}"/>
            </a:ext>
          </a:extLst>
        </xdr:cNvPr>
        <xdr:cNvSpPr txBox="1"/>
      </xdr:nvSpPr>
      <xdr:spPr>
        <a:xfrm>
          <a:off x="20199427" y="1863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141240</xdr:rowOff>
    </xdr:from>
    <xdr:ext cx="469744" cy="259045"/>
    <xdr:sp macro="" textlink="">
      <xdr:nvSpPr>
        <xdr:cNvPr id="953" name="n_3mainValue【庁舎】&#10;一人当たり面積">
          <a:extLst>
            <a:ext uri="{FF2B5EF4-FFF2-40B4-BE49-F238E27FC236}">
              <a16:creationId xmlns:a16="http://schemas.microsoft.com/office/drawing/2014/main" id="{8BDF63F0-9846-4F0D-9B49-B3CD9F5BD18A}"/>
            </a:ext>
          </a:extLst>
        </xdr:cNvPr>
        <xdr:cNvSpPr txBox="1"/>
      </xdr:nvSpPr>
      <xdr:spPr>
        <a:xfrm>
          <a:off x="19310427" y="1865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142257</xdr:rowOff>
    </xdr:from>
    <xdr:ext cx="469744" cy="259045"/>
    <xdr:sp macro="" textlink="">
      <xdr:nvSpPr>
        <xdr:cNvPr id="954" name="n_4mainValue【庁舎】&#10;一人当たり面積">
          <a:extLst>
            <a:ext uri="{FF2B5EF4-FFF2-40B4-BE49-F238E27FC236}">
              <a16:creationId xmlns:a16="http://schemas.microsoft.com/office/drawing/2014/main" id="{842A821E-F872-4A0A-8435-FD9419B39342}"/>
            </a:ext>
          </a:extLst>
        </xdr:cNvPr>
        <xdr:cNvSpPr txBox="1"/>
      </xdr:nvSpPr>
      <xdr:spPr>
        <a:xfrm>
          <a:off x="184214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53073CE2-A3EB-4FB2-8736-7DDBFA0E8B8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4E286635-D9C6-4C36-8EBC-343DA2CAC43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3B81C614-4CCB-4482-B5F0-364BA0DB153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類似団体と比較して有形固定資産減価償却率が特に高くなっている施設は一般廃棄物処理施設であり、その他の施設についても高い水準の施設が多い。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一般廃棄物処理施設においては、田川広域で運用する施設の建設を行っているため、改善される見込みである。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その他の施設においては、建設から長期間が経過しており老朽化が進んでいるため、公共施設等総合管理計画に基づき適切な管理を行い長寿命化を図る。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2,890
2,886
31.98
4,828,191
4,587,082
231,785
1,560,784
3,010,518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率の上昇に加え、村内に中心となる産業がないこと等により、財政基盤が弱く類似団体平均を下回っている。徴収専門員の配置による徴収率向上対策を中心とした歳入確保に努める。職員数は事務の効率化を進めたことにより条例定数よりも少ない。住民サービスの維持・向上を図りながら、今後も更なる事務効率の向上に努め、財政の健全化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130628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29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107648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56848</xdr:rowOff>
    </xdr:from>
    <xdr:to>
      <xdr:col>7</xdr:col>
      <xdr:colOff>31750</xdr:colOff>
      <xdr:row>44</xdr:row>
      <xdr:rowOff>158448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143225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地方債の繰上償還による公債費の抑制を図っている。今後も、公債の削減及び事務事業の優先度を点検し、経常経費の抑制に努める。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128651</xdr:rowOff>
    </xdr:from>
    <xdr:to>
      <xdr:col>23</xdr:col>
      <xdr:colOff>133350</xdr:colOff>
      <xdr:row>65</xdr:row>
      <xdr:rowOff>41656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01451"/>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10414</xdr:rowOff>
    </xdr:from>
    <xdr:to>
      <xdr:col>19</xdr:col>
      <xdr:colOff>133350</xdr:colOff>
      <xdr:row>64</xdr:row>
      <xdr:rowOff>128651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83214"/>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10414</xdr:rowOff>
    </xdr:from>
    <xdr:to>
      <xdr:col>15</xdr:col>
      <xdr:colOff>82550</xdr:colOff>
      <xdr:row>64</xdr:row>
      <xdr:rowOff>126238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8321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126238</xdr:rowOff>
    </xdr:from>
    <xdr:to>
      <xdr:col>11</xdr:col>
      <xdr:colOff>31750</xdr:colOff>
      <xdr:row>65</xdr:row>
      <xdr:rowOff>46482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9903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162306</xdr:rowOff>
    </xdr:from>
    <xdr:to>
      <xdr:col>23</xdr:col>
      <xdr:colOff>184150</xdr:colOff>
      <xdr:row>65</xdr:row>
      <xdr:rowOff>92456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134383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0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77851</xdr:rowOff>
    </xdr:from>
    <xdr:to>
      <xdr:col>19</xdr:col>
      <xdr:colOff>184150</xdr:colOff>
      <xdr:row>65</xdr:row>
      <xdr:rowOff>8001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18178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19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131064</xdr:rowOff>
    </xdr:from>
    <xdr:to>
      <xdr:col>15</xdr:col>
      <xdr:colOff>133350</xdr:colOff>
      <xdr:row>64</xdr:row>
      <xdr:rowOff>61214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71391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75438</xdr:rowOff>
    </xdr:from>
    <xdr:to>
      <xdr:col>11</xdr:col>
      <xdr:colOff>82550</xdr:colOff>
      <xdr:row>65</xdr:row>
      <xdr:rowOff>5588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15765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107459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0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[519,837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低くなっているのは、主に人件費を要因としており、ごみ処理業務や消防業務を一部事務組合で行っていること、公立保育所・病院がないことが挙げられる。一部事務組合への人件費・物件費相当分負担金を合計した場合、人口１人当たりの金額は増加することとなるため、今後はこれらも含めた経費について抑制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令和４年度からの増加要因としては、ふるさと納税寄附金の増加に伴う物件費の増加が主なものである。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88409</xdr:rowOff>
    </xdr:from>
    <xdr:to>
      <xdr:col>23</xdr:col>
      <xdr:colOff>133350</xdr:colOff>
      <xdr:row>81</xdr:row>
      <xdr:rowOff>122278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75859"/>
          <a:ext cx="838200" cy="3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107055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37300</xdr:rowOff>
    </xdr:from>
    <xdr:to>
      <xdr:col>19</xdr:col>
      <xdr:colOff>133350</xdr:colOff>
      <xdr:row>81</xdr:row>
      <xdr:rowOff>88409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24750"/>
          <a:ext cx="889000" cy="5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37300</xdr:rowOff>
    </xdr:from>
    <xdr:to>
      <xdr:col>15</xdr:col>
      <xdr:colOff>82550</xdr:colOff>
      <xdr:row>81</xdr:row>
      <xdr:rowOff>39297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24750"/>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20044</xdr:rowOff>
    </xdr:from>
    <xdr:to>
      <xdr:col>11</xdr:col>
      <xdr:colOff>31750</xdr:colOff>
      <xdr:row>81</xdr:row>
      <xdr:rowOff>39297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07494"/>
          <a:ext cx="889000" cy="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149851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71478</xdr:rowOff>
    </xdr:from>
    <xdr:to>
      <xdr:col>23</xdr:col>
      <xdr:colOff>184150</xdr:colOff>
      <xdr:row>82</xdr:row>
      <xdr:rowOff>1628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164205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37609</xdr:rowOff>
    </xdr:from>
    <xdr:to>
      <xdr:col>19</xdr:col>
      <xdr:colOff>184150</xdr:colOff>
      <xdr:row>81</xdr:row>
      <xdr:rowOff>139209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2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149386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93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157950</xdr:rowOff>
    </xdr:from>
    <xdr:to>
      <xdr:col>15</xdr:col>
      <xdr:colOff>133350</xdr:colOff>
      <xdr:row>81</xdr:row>
      <xdr:rowOff>88100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7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98277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4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159947</xdr:rowOff>
    </xdr:from>
    <xdr:to>
      <xdr:col>11</xdr:col>
      <xdr:colOff>82550</xdr:colOff>
      <xdr:row>81</xdr:row>
      <xdr:rowOff>90097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100274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4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140694</xdr:rowOff>
    </xdr:from>
    <xdr:to>
      <xdr:col>7</xdr:col>
      <xdr:colOff>31750</xdr:colOff>
      <xdr:row>81</xdr:row>
      <xdr:rowOff>70844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5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81021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2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団塊世代職員の退職に伴い職員平均年齢が低下したため、指数算定方式上高止まりしている状況にある。今年度も類似団体平均を上回る指数となっているため、定員管理と併せて適正数値の維持に努め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161798</xdr:rowOff>
    </xdr:from>
    <xdr:to>
      <xdr:col>81</xdr:col>
      <xdr:colOff>44450</xdr:colOff>
      <xdr:row>88</xdr:row>
      <xdr:rowOff>62737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77948"/>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161798</xdr:rowOff>
    </xdr:from>
    <xdr:to>
      <xdr:col>77</xdr:col>
      <xdr:colOff>44450</xdr:colOff>
      <xdr:row>88</xdr:row>
      <xdr:rowOff>4826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7794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4826</xdr:rowOff>
    </xdr:from>
    <xdr:to>
      <xdr:col>72</xdr:col>
      <xdr:colOff>203200</xdr:colOff>
      <xdr:row>88</xdr:row>
      <xdr:rowOff>57913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92426"/>
          <a:ext cx="889000"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57913</xdr:rowOff>
    </xdr:from>
    <xdr:to>
      <xdr:col>68</xdr:col>
      <xdr:colOff>152400</xdr:colOff>
      <xdr:row>88</xdr:row>
      <xdr:rowOff>77215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45513"/>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11937</xdr:rowOff>
    </xdr:from>
    <xdr:to>
      <xdr:col>81</xdr:col>
      <xdr:colOff>95250</xdr:colOff>
      <xdr:row>88</xdr:row>
      <xdr:rowOff>113537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155464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7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110998</xdr:rowOff>
    </xdr:from>
    <xdr:to>
      <xdr:col>77</xdr:col>
      <xdr:colOff>95250</xdr:colOff>
      <xdr:row>88</xdr:row>
      <xdr:rowOff>41148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25925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1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125476</xdr:rowOff>
    </xdr:from>
    <xdr:to>
      <xdr:col>73</xdr:col>
      <xdr:colOff>44450</xdr:colOff>
      <xdr:row>88</xdr:row>
      <xdr:rowOff>55626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40403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2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7113</xdr:rowOff>
    </xdr:from>
    <xdr:to>
      <xdr:col>68</xdr:col>
      <xdr:colOff>203200</xdr:colOff>
      <xdr:row>88</xdr:row>
      <xdr:rowOff>108713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93490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26415</xdr:rowOff>
    </xdr:from>
    <xdr:to>
      <xdr:col>64</xdr:col>
      <xdr:colOff>152400</xdr:colOff>
      <xdr:row>88</xdr:row>
      <xdr:rowOff>128015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112792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0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過去からの新規採用抑制策により類似団体を下回っている。住民サービスの質を低下させることのないよう、適正な定員管理に努める。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8521</xdr:rowOff>
    </xdr:from>
    <xdr:to>
      <xdr:col>81</xdr:col>
      <xdr:colOff>44450</xdr:colOff>
      <xdr:row>59</xdr:row>
      <xdr:rowOff>12198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124071"/>
          <a:ext cx="8382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5878</xdr:rowOff>
    </xdr:from>
    <xdr:to>
      <xdr:col>77</xdr:col>
      <xdr:colOff>44450</xdr:colOff>
      <xdr:row>59</xdr:row>
      <xdr:rowOff>12198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21428"/>
          <a:ext cx="889000" cy="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937</xdr:rowOff>
    </xdr:from>
    <xdr:to>
      <xdr:col>72</xdr:col>
      <xdr:colOff>203200</xdr:colOff>
      <xdr:row>59</xdr:row>
      <xdr:rowOff>5878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16487"/>
          <a:ext cx="8890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168711</xdr:rowOff>
    </xdr:from>
    <xdr:to>
      <xdr:col>68</xdr:col>
      <xdr:colOff>152400</xdr:colOff>
      <xdr:row>59</xdr:row>
      <xdr:rowOff>937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12811"/>
          <a:ext cx="8890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145789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129171</xdr:rowOff>
    </xdr:from>
    <xdr:to>
      <xdr:col>81</xdr:col>
      <xdr:colOff>95250</xdr:colOff>
      <xdr:row>59</xdr:row>
      <xdr:rowOff>59321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0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50448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9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132848</xdr:rowOff>
    </xdr:from>
    <xdr:to>
      <xdr:col>77</xdr:col>
      <xdr:colOff>95250</xdr:colOff>
      <xdr:row>59</xdr:row>
      <xdr:rowOff>62998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73175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45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126528</xdr:rowOff>
    </xdr:from>
    <xdr:to>
      <xdr:col>73</xdr:col>
      <xdr:colOff>44450</xdr:colOff>
      <xdr:row>59</xdr:row>
      <xdr:rowOff>56678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7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66855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3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121587</xdr:rowOff>
    </xdr:from>
    <xdr:to>
      <xdr:col>68</xdr:col>
      <xdr:colOff>203200</xdr:colOff>
      <xdr:row>59</xdr:row>
      <xdr:rowOff>51737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61914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34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117911</xdr:rowOff>
    </xdr:from>
    <xdr:to>
      <xdr:col>64</xdr:col>
      <xdr:colOff>152400</xdr:colOff>
      <xdr:row>59</xdr:row>
      <xdr:rowOff>48061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58238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3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過去からの起債抑制策並びに計画的な繰上償還の実施により、類似団体平均を下回っている。今後も緊急性・住民ニーズを的確に把握した事業の選択により、引き続き水準を抑える。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134620</xdr:rowOff>
    </xdr:from>
    <xdr:to>
      <xdr:col>81</xdr:col>
      <xdr:colOff>44450</xdr:colOff>
      <xdr:row>37</xdr:row>
      <xdr:rowOff>166794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47827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38100</xdr:rowOff>
    </xdr:from>
    <xdr:to>
      <xdr:col>77</xdr:col>
      <xdr:colOff>44450</xdr:colOff>
      <xdr:row>37</xdr:row>
      <xdr:rowOff>134620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3817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72813</xdr:rowOff>
    </xdr:from>
    <xdr:to>
      <xdr:col>72</xdr:col>
      <xdr:colOff>203200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24501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163830</xdr:rowOff>
    </xdr:from>
    <xdr:to>
      <xdr:col>68</xdr:col>
      <xdr:colOff>152400</xdr:colOff>
      <xdr:row>36</xdr:row>
      <xdr:rowOff>72813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1645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115993</xdr:rowOff>
    </xdr:from>
    <xdr:to>
      <xdr:col>81</xdr:col>
      <xdr:colOff>95250</xdr:colOff>
      <xdr:row>38</xdr:row>
      <xdr:rowOff>46143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132520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30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83820</xdr:rowOff>
    </xdr:from>
    <xdr:to>
      <xdr:col>77</xdr:col>
      <xdr:colOff>95250</xdr:colOff>
      <xdr:row>38</xdr:row>
      <xdr:rowOff>13970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24147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19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158750</xdr:rowOff>
    </xdr:from>
    <xdr:to>
      <xdr:col>73</xdr:col>
      <xdr:colOff>44450</xdr:colOff>
      <xdr:row>37</xdr:row>
      <xdr:rowOff>88900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22013</xdr:rowOff>
    </xdr:from>
    <xdr:to>
      <xdr:col>68</xdr:col>
      <xdr:colOff>203200</xdr:colOff>
      <xdr:row>36</xdr:row>
      <xdr:rowOff>123613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1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133790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59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113030</xdr:rowOff>
    </xdr:from>
    <xdr:to>
      <xdr:col>64</xdr:col>
      <xdr:colOff>152400</xdr:colOff>
      <xdr:row>36</xdr:row>
      <xdr:rowOff>43180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53357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が将来負担額を上回っており、将来負担比率は発生していない。要因として、過去からの起債抑制策並びに効率的な繰上償還の実施、財政調整基金及び減債基金の積立による充当可能基金の増額が挙げられる。現在、公営住宅建設事業を実施しており、他の投資事業の優先度を点検し、負担率上昇の抑制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2,890
2,886
31.98
4,828,191
4,587,082
231,785
1,560,784
3,010,518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人件費に係る経常収支比率は高くなっており、昨年度と同水準である。今後は、これらも含めた人件費関係経費全体について、行政サービスを維持しつつ、適正数値の管理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75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161290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334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161290</xdr:rowOff>
    </xdr:from>
    <xdr:to>
      <xdr:col>15</xdr:col>
      <xdr:colOff>98425</xdr:colOff>
      <xdr:row>37</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3349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449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110490</xdr:rowOff>
    </xdr:from>
    <xdr:to>
      <xdr:col>15</xdr:col>
      <xdr:colOff>149225</xdr:colOff>
      <xdr:row>37</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38100</xdr:rowOff>
    </xdr:from>
    <xdr:to>
      <xdr:col>11</xdr:col>
      <xdr:colOff>60325</xdr:colOff>
      <xdr:row>37</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電算システム保守や事務業務の外部委託費、ふるさと納税寄附金事業費が主な内容である。事務効率化の観点から電算化・外部委託の必要性はあるが、物件費の増大につながらないよう事務効率・費用対効果を常に検証し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74422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022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49276</xdr:rowOff>
    </xdr:from>
    <xdr:to>
      <xdr:col>78</xdr:col>
      <xdr:colOff>69850</xdr:colOff>
      <xdr:row>16</xdr:row>
      <xdr:rowOff>159004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924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49276</xdr:rowOff>
    </xdr:from>
    <xdr:to>
      <xdr:col>73</xdr:col>
      <xdr:colOff>180975</xdr:colOff>
      <xdr:row>16</xdr:row>
      <xdr:rowOff>76708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92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17</xdr:row>
      <xdr:rowOff>110998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1990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167149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48531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2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169926</xdr:rowOff>
    </xdr:from>
    <xdr:to>
      <xdr:col>74</xdr:col>
      <xdr:colOff>31750</xdr:colOff>
      <xdr:row>16</xdr:row>
      <xdr:rowOff>100076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110253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60198</xdr:rowOff>
    </xdr:from>
    <xdr:to>
      <xdr:col>65</xdr:col>
      <xdr:colOff>53975</xdr:colOff>
      <xdr:row>17</xdr:row>
      <xdr:rowOff>161798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146575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当該費目には医療費が含まれており、減少傾向にあるため、住民の健康増進を進めていき今後も抑制を図っていく。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令和５年度については物価高騰対応重点支援給付事業の実施に伴い増加している。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69850</xdr:rowOff>
    </xdr:from>
    <xdr:to>
      <xdr:col>24</xdr:col>
      <xdr:colOff>25400</xdr:colOff>
      <xdr:row>61</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3568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69850</xdr:rowOff>
    </xdr:from>
    <xdr:to>
      <xdr:col>19</xdr:col>
      <xdr:colOff>187325</xdr:colOff>
      <xdr:row>60</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356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107950</xdr:rowOff>
    </xdr:from>
    <xdr:to>
      <xdr:col>15</xdr:col>
      <xdr:colOff>98425</xdr:colOff>
      <xdr:row>61</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394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12700</xdr:rowOff>
    </xdr:from>
    <xdr:to>
      <xdr:col>11</xdr:col>
      <xdr:colOff>9525</xdr:colOff>
      <xdr:row>62</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104711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99077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19050</xdr:rowOff>
    </xdr:from>
    <xdr:to>
      <xdr:col>20</xdr:col>
      <xdr:colOff>38100</xdr:colOff>
      <xdr:row>60</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105427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57150</xdr:rowOff>
    </xdr:from>
    <xdr:to>
      <xdr:col>15</xdr:col>
      <xdr:colOff>149225</xdr:colOff>
      <xdr:row>60</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133350</xdr:rowOff>
    </xdr:from>
    <xdr:to>
      <xdr:col>11</xdr:col>
      <xdr:colOff>60325</xdr:colOff>
      <xdr:row>61</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62</xdr:row>
      <xdr:rowOff>0</xdr:rowOff>
    </xdr:from>
    <xdr:to>
      <xdr:col>6</xdr:col>
      <xdr:colOff>171450</xdr:colOff>
      <xdr:row>62</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類似団体平均を下回っており、これは医療費減に伴う特別会計への繰出金減が主な要因である。今後も医療費抑制につながる健康増進事業の展開が必要である。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96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773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62230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773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62230</xdr:rowOff>
    </xdr:from>
    <xdr:to>
      <xdr:col>69</xdr:col>
      <xdr:colOff>92075</xdr:colOff>
      <xdr:row>57</xdr:row>
      <xdr:rowOff>92710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834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類似団体平均を上回っているが、今後も一部事務組合負担金等の増額が見込まれるため、抑制に努めていく必要がある。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28702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357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163576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626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854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銀行引受債の計画的な繰上償還により、地方債借入残高が減少し、類似団体平均を下回っている。今後も地方債借入及び借入残高の管理を的確に行い、公債費の縮減に努める。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50800</xdr:rowOff>
    </xdr:from>
    <xdr:to>
      <xdr:col>24</xdr:col>
      <xdr:colOff>25400</xdr:colOff>
      <xdr:row>75</xdr:row>
      <xdr:rowOff>62230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9095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50800</xdr:rowOff>
    </xdr:from>
    <xdr:to>
      <xdr:col>19</xdr:col>
      <xdr:colOff>187325</xdr:colOff>
      <xdr:row>75</xdr:row>
      <xdr:rowOff>85090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9095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81280</xdr:rowOff>
    </xdr:from>
    <xdr:to>
      <xdr:col>15</xdr:col>
      <xdr:colOff>98425</xdr:colOff>
      <xdr:row>75</xdr:row>
      <xdr:rowOff>85090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940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8752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0</xdr:rowOff>
    </xdr:from>
    <xdr:to>
      <xdr:col>20</xdr:col>
      <xdr:colOff>38100</xdr:colOff>
      <xdr:row>75</xdr:row>
      <xdr:rowOff>101600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111777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2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146067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30480</xdr:rowOff>
    </xdr:from>
    <xdr:to>
      <xdr:col>11</xdr:col>
      <xdr:colOff>60325</xdr:colOff>
      <xdr:row>75</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142257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類似団体平均を上回っており、扶助費が主な要因となっている。高齢化が進行しているため、住民の健康増進により医療費を含め経費の抑制を図っていく。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133531</xdr:rowOff>
    </xdr:from>
    <xdr:to>
      <xdr:col>82</xdr:col>
      <xdr:colOff>107950</xdr:colOff>
      <xdr:row>79</xdr:row>
      <xdr:rowOff>66584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06631"/>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133531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17220"/>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104139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172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112305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77239"/>
          <a:ext cx="889000" cy="17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15784</xdr:rowOff>
    </xdr:from>
    <xdr:to>
      <xdr:col>82</xdr:col>
      <xdr:colOff>158750</xdr:colOff>
      <xdr:row>79</xdr:row>
      <xdr:rowOff>117384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159311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3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82731</xdr:rowOff>
    </xdr:from>
    <xdr:to>
      <xdr:col>78</xdr:col>
      <xdr:colOff>120650</xdr:colOff>
      <xdr:row>79</xdr:row>
      <xdr:rowOff>12881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169108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4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61505</xdr:rowOff>
    </xdr:from>
    <xdr:to>
      <xdr:col>65</xdr:col>
      <xdr:colOff>53975</xdr:colOff>
      <xdr:row>79</xdr:row>
      <xdr:rowOff>163105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147882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47913</xdr:rowOff>
    </xdr:from>
    <xdr:to>
      <xdr:col>29</xdr:col>
      <xdr:colOff>127000</xdr:colOff>
      <xdr:row>19</xdr:row>
      <xdr:rowOff>55902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353088"/>
          <a:ext cx="647700" cy="7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55902</xdr:rowOff>
    </xdr:from>
    <xdr:to>
      <xdr:col>26</xdr:col>
      <xdr:colOff>50800</xdr:colOff>
      <xdr:row>19</xdr:row>
      <xdr:rowOff>66566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361077"/>
          <a:ext cx="698500" cy="10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66566</xdr:rowOff>
    </xdr:from>
    <xdr:to>
      <xdr:col>22</xdr:col>
      <xdr:colOff>114300</xdr:colOff>
      <xdr:row>19</xdr:row>
      <xdr:rowOff>78580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371741"/>
          <a:ext cx="698500" cy="12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78580</xdr:rowOff>
    </xdr:from>
    <xdr:to>
      <xdr:col>18</xdr:col>
      <xdr:colOff>177800</xdr:colOff>
      <xdr:row>19</xdr:row>
      <xdr:rowOff>87121</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383755"/>
          <a:ext cx="698500" cy="8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30896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299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168563</xdr:rowOff>
    </xdr:from>
    <xdr:to>
      <xdr:col>29</xdr:col>
      <xdr:colOff>177800</xdr:colOff>
      <xdr:row>19</xdr:row>
      <xdr:rowOff>98713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302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140640</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27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5102</xdr:rowOff>
    </xdr:from>
    <xdr:to>
      <xdr:col>26</xdr:col>
      <xdr:colOff>101600</xdr:colOff>
      <xdr:row>19</xdr:row>
      <xdr:rowOff>106702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310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91479</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396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15766</xdr:rowOff>
    </xdr:from>
    <xdr:to>
      <xdr:col>22</xdr:col>
      <xdr:colOff>165100</xdr:colOff>
      <xdr:row>19</xdr:row>
      <xdr:rowOff>117366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320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102143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407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27780</xdr:rowOff>
    </xdr:from>
    <xdr:to>
      <xdr:col>19</xdr:col>
      <xdr:colOff>38100</xdr:colOff>
      <xdr:row>19</xdr:row>
      <xdr:rowOff>129380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332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114157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419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36321</xdr:rowOff>
    </xdr:from>
    <xdr:to>
      <xdr:col>15</xdr:col>
      <xdr:colOff>101600</xdr:colOff>
      <xdr:row>19</xdr:row>
      <xdr:rowOff>137921</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341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122698</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42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69918</xdr:rowOff>
    </xdr:from>
    <xdr:to>
      <xdr:col>29</xdr:col>
      <xdr:colOff>127000</xdr:colOff>
      <xdr:row>37</xdr:row>
      <xdr:rowOff>74933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94618"/>
          <a:ext cx="647700" cy="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57155</xdr:rowOff>
    </xdr:from>
    <xdr:to>
      <xdr:col>26</xdr:col>
      <xdr:colOff>50800</xdr:colOff>
      <xdr:row>37</xdr:row>
      <xdr:rowOff>74933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181855"/>
          <a:ext cx="698500" cy="17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57155</xdr:rowOff>
    </xdr:from>
    <xdr:to>
      <xdr:col>22</xdr:col>
      <xdr:colOff>114300</xdr:colOff>
      <xdr:row>37</xdr:row>
      <xdr:rowOff>89990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81855"/>
          <a:ext cx="698500" cy="32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89990</xdr:rowOff>
    </xdr:from>
    <xdr:to>
      <xdr:col>18</xdr:col>
      <xdr:colOff>177800</xdr:colOff>
      <xdr:row>37</xdr:row>
      <xdr:rowOff>122622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214690"/>
          <a:ext cx="698500" cy="32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19118</xdr:rowOff>
    </xdr:from>
    <xdr:to>
      <xdr:col>29</xdr:col>
      <xdr:colOff>177800</xdr:colOff>
      <xdr:row>37</xdr:row>
      <xdr:rowOff>120718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43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99145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5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24133</xdr:rowOff>
    </xdr:from>
    <xdr:to>
      <xdr:col>26</xdr:col>
      <xdr:colOff>101600</xdr:colOff>
      <xdr:row>37</xdr:row>
      <xdr:rowOff>125733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4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110510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35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6355</xdr:rowOff>
    </xdr:from>
    <xdr:to>
      <xdr:col>22</xdr:col>
      <xdr:colOff>165100</xdr:colOff>
      <xdr:row>37</xdr:row>
      <xdr:rowOff>107955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31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92732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1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39190</xdr:rowOff>
    </xdr:from>
    <xdr:to>
      <xdr:col>19</xdr:col>
      <xdr:colOff>38100</xdr:colOff>
      <xdr:row>37</xdr:row>
      <xdr:rowOff>140790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63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125567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5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71822</xdr:rowOff>
    </xdr:from>
    <xdr:to>
      <xdr:col>15</xdr:col>
      <xdr:colOff>101600</xdr:colOff>
      <xdr:row>37</xdr:row>
      <xdr:rowOff>173422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96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158199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8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2,890
2,886
31.98
4,828,191
4,587,082
231,785
1,560,784
3,010,518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138931</xdr:rowOff>
    </xdr:from>
    <xdr:to>
      <xdr:col>24</xdr:col>
      <xdr:colOff>63500</xdr:colOff>
      <xdr:row>37</xdr:row>
      <xdr:rowOff>145051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82581"/>
          <a:ext cx="838200" cy="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145051</xdr:rowOff>
    </xdr:from>
    <xdr:to>
      <xdr:col>19</xdr:col>
      <xdr:colOff>177800</xdr:colOff>
      <xdr:row>37</xdr:row>
      <xdr:rowOff>147841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88701"/>
          <a:ext cx="889000" cy="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147841</xdr:rowOff>
    </xdr:from>
    <xdr:to>
      <xdr:col>15</xdr:col>
      <xdr:colOff>50800</xdr:colOff>
      <xdr:row>37</xdr:row>
      <xdr:rowOff>159268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91491"/>
          <a:ext cx="889000" cy="1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159268</xdr:rowOff>
    </xdr:from>
    <xdr:to>
      <xdr:col>10</xdr:col>
      <xdr:colOff>114300</xdr:colOff>
      <xdr:row>38</xdr:row>
      <xdr:rowOff>43738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02918"/>
          <a:ext cx="889000" cy="5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117244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152841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88131</xdr:rowOff>
    </xdr:from>
    <xdr:to>
      <xdr:col>24</xdr:col>
      <xdr:colOff>114300</xdr:colOff>
      <xdr:row>38</xdr:row>
      <xdr:rowOff>18281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3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66558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1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94251</xdr:rowOff>
    </xdr:from>
    <xdr:to>
      <xdr:col>20</xdr:col>
      <xdr:colOff>38100</xdr:colOff>
      <xdr:row>38</xdr:row>
      <xdr:rowOff>24401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15528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3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97041</xdr:rowOff>
    </xdr:from>
    <xdr:to>
      <xdr:col>15</xdr:col>
      <xdr:colOff>101600</xdr:colOff>
      <xdr:row>38</xdr:row>
      <xdr:rowOff>27191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18318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3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108468</xdr:rowOff>
    </xdr:from>
    <xdr:to>
      <xdr:col>10</xdr:col>
      <xdr:colOff>165100</xdr:colOff>
      <xdr:row>38</xdr:row>
      <xdr:rowOff>38618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29745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4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164388</xdr:rowOff>
    </xdr:from>
    <xdr:to>
      <xdr:col>6</xdr:col>
      <xdr:colOff>38100</xdr:colOff>
      <xdr:row>38</xdr:row>
      <xdr:rowOff>94538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85665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60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7581</xdr:rowOff>
    </xdr:from>
    <xdr:to>
      <xdr:col>24</xdr:col>
      <xdr:colOff>63500</xdr:colOff>
      <xdr:row>57</xdr:row>
      <xdr:rowOff>54001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80231"/>
          <a:ext cx="838200" cy="4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54001</xdr:rowOff>
    </xdr:from>
    <xdr:to>
      <xdr:col>19</xdr:col>
      <xdr:colOff>177800</xdr:colOff>
      <xdr:row>57</xdr:row>
      <xdr:rowOff>121776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26651"/>
          <a:ext cx="889000" cy="6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116109</xdr:rowOff>
    </xdr:from>
    <xdr:to>
      <xdr:col>15</xdr:col>
      <xdr:colOff>50800</xdr:colOff>
      <xdr:row>57</xdr:row>
      <xdr:rowOff>121776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88759"/>
          <a:ext cx="889000" cy="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116109</xdr:rowOff>
    </xdr:from>
    <xdr:to>
      <xdr:col>10</xdr:col>
      <xdr:colOff>114300</xdr:colOff>
      <xdr:row>57</xdr:row>
      <xdr:rowOff>124115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88759"/>
          <a:ext cx="889000" cy="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107250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128231</xdr:rowOff>
    </xdr:from>
    <xdr:to>
      <xdr:col>24</xdr:col>
      <xdr:colOff>114300</xdr:colOff>
      <xdr:row>57</xdr:row>
      <xdr:rowOff>58381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151108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3201</xdr:rowOff>
    </xdr:from>
    <xdr:to>
      <xdr:col>20</xdr:col>
      <xdr:colOff>38100</xdr:colOff>
      <xdr:row>57</xdr:row>
      <xdr:rowOff>104801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7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95928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86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70976</xdr:rowOff>
    </xdr:from>
    <xdr:to>
      <xdr:col>15</xdr:col>
      <xdr:colOff>101600</xdr:colOff>
      <xdr:row>58</xdr:row>
      <xdr:rowOff>1126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4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163703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3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65309</xdr:rowOff>
    </xdr:from>
    <xdr:to>
      <xdr:col>10</xdr:col>
      <xdr:colOff>165100</xdr:colOff>
      <xdr:row>57</xdr:row>
      <xdr:rowOff>166909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3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158036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73315</xdr:rowOff>
    </xdr:from>
    <xdr:to>
      <xdr:col>6</xdr:col>
      <xdr:colOff>38100</xdr:colOff>
      <xdr:row>58</xdr:row>
      <xdr:rowOff>3465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4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166042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3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111798</xdr:rowOff>
    </xdr:from>
    <xdr:to>
      <xdr:col>24</xdr:col>
      <xdr:colOff>63500</xdr:colOff>
      <xdr:row>78</xdr:row>
      <xdr:rowOff>116122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84898"/>
          <a:ext cx="8382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111798</xdr:rowOff>
    </xdr:from>
    <xdr:to>
      <xdr:col>19</xdr:col>
      <xdr:colOff>177800</xdr:colOff>
      <xdr:row>78</xdr:row>
      <xdr:rowOff>119149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84898"/>
          <a:ext cx="889000" cy="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117553</xdr:rowOff>
    </xdr:from>
    <xdr:to>
      <xdr:col>15</xdr:col>
      <xdr:colOff>50800</xdr:colOff>
      <xdr:row>78</xdr:row>
      <xdr:rowOff>119149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90653"/>
          <a:ext cx="889000" cy="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117553</xdr:rowOff>
    </xdr:from>
    <xdr:to>
      <xdr:col>10</xdr:col>
      <xdr:colOff>114300</xdr:colOff>
      <xdr:row>78</xdr:row>
      <xdr:rowOff>121746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90653"/>
          <a:ext cx="889000" cy="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65322</xdr:rowOff>
    </xdr:from>
    <xdr:to>
      <xdr:col>24</xdr:col>
      <xdr:colOff>114300</xdr:colOff>
      <xdr:row>78</xdr:row>
      <xdr:rowOff>166922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151699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5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60998</xdr:rowOff>
    </xdr:from>
    <xdr:to>
      <xdr:col>20</xdr:col>
      <xdr:colOff>38100</xdr:colOff>
      <xdr:row>78</xdr:row>
      <xdr:rowOff>162598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153725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2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68349</xdr:rowOff>
    </xdr:from>
    <xdr:to>
      <xdr:col>15</xdr:col>
      <xdr:colOff>101600</xdr:colOff>
      <xdr:row>78</xdr:row>
      <xdr:rowOff>169949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161076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66753</xdr:rowOff>
    </xdr:from>
    <xdr:to>
      <xdr:col>10</xdr:col>
      <xdr:colOff>165100</xdr:colOff>
      <xdr:row>78</xdr:row>
      <xdr:rowOff>168353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159480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3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70946</xdr:rowOff>
    </xdr:from>
    <xdr:to>
      <xdr:col>6</xdr:col>
      <xdr:colOff>38100</xdr:colOff>
      <xdr:row>79</xdr:row>
      <xdr:rowOff>1096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4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163673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3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10237</xdr:rowOff>
    </xdr:from>
    <xdr:to>
      <xdr:col>24</xdr:col>
      <xdr:colOff>63500</xdr:colOff>
      <xdr:row>92</xdr:row>
      <xdr:rowOff>161570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5783637"/>
          <a:ext cx="838200" cy="15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5741</xdr:rowOff>
    </xdr:from>
    <xdr:to>
      <xdr:col>19</xdr:col>
      <xdr:colOff>177800</xdr:colOff>
      <xdr:row>92</xdr:row>
      <xdr:rowOff>161570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5779141"/>
          <a:ext cx="889000" cy="1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5741</xdr:rowOff>
    </xdr:from>
    <xdr:to>
      <xdr:col>15</xdr:col>
      <xdr:colOff>50800</xdr:colOff>
      <xdr:row>93</xdr:row>
      <xdr:rowOff>135706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5779141"/>
          <a:ext cx="889000" cy="30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111635</xdr:rowOff>
    </xdr:from>
    <xdr:to>
      <xdr:col>10</xdr:col>
      <xdr:colOff>114300</xdr:colOff>
      <xdr:row>93</xdr:row>
      <xdr:rowOff>135706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056485"/>
          <a:ext cx="889000" cy="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130887</xdr:rowOff>
    </xdr:from>
    <xdr:to>
      <xdr:col>24</xdr:col>
      <xdr:colOff>114300</xdr:colOff>
      <xdr:row>92</xdr:row>
      <xdr:rowOff>61037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573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153764</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558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110770</xdr:rowOff>
    </xdr:from>
    <xdr:to>
      <xdr:col>20</xdr:col>
      <xdr:colOff>38100</xdr:colOff>
      <xdr:row>93</xdr:row>
      <xdr:rowOff>40920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588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57447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497795" y="1565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126391</xdr:rowOff>
    </xdr:from>
    <xdr:to>
      <xdr:col>15</xdr:col>
      <xdr:colOff>101600</xdr:colOff>
      <xdr:row>92</xdr:row>
      <xdr:rowOff>56541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572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73068</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50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84906</xdr:rowOff>
    </xdr:from>
    <xdr:to>
      <xdr:col>10</xdr:col>
      <xdr:colOff>165100</xdr:colOff>
      <xdr:row>94</xdr:row>
      <xdr:rowOff>15056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0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31583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19795" y="1580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60835</xdr:rowOff>
    </xdr:from>
    <xdr:to>
      <xdr:col>6</xdr:col>
      <xdr:colOff>38100</xdr:colOff>
      <xdr:row>93</xdr:row>
      <xdr:rowOff>162435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00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7512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30795" y="1578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93471</xdr:rowOff>
    </xdr:from>
    <xdr:to>
      <xdr:col>55</xdr:col>
      <xdr:colOff>0</xdr:colOff>
      <xdr:row>37</xdr:row>
      <xdr:rowOff>116258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437121"/>
          <a:ext cx="838200" cy="2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116258</xdr:rowOff>
    </xdr:from>
    <xdr:to>
      <xdr:col>50</xdr:col>
      <xdr:colOff>114300</xdr:colOff>
      <xdr:row>38</xdr:row>
      <xdr:rowOff>10254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59908"/>
          <a:ext cx="889000" cy="6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67936</xdr:rowOff>
    </xdr:from>
    <xdr:to>
      <xdr:col>45</xdr:col>
      <xdr:colOff>177800</xdr:colOff>
      <xdr:row>38</xdr:row>
      <xdr:rowOff>10254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11586"/>
          <a:ext cx="889000" cy="11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67936</xdr:rowOff>
    </xdr:from>
    <xdr:to>
      <xdr:col>41</xdr:col>
      <xdr:colOff>50800</xdr:colOff>
      <xdr:row>38</xdr:row>
      <xdr:rowOff>53207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11586"/>
          <a:ext cx="889000" cy="15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42671</xdr:rowOff>
    </xdr:from>
    <xdr:to>
      <xdr:col>55</xdr:col>
      <xdr:colOff>50800</xdr:colOff>
      <xdr:row>37</xdr:row>
      <xdr:rowOff>144271</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21098</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65458</xdr:rowOff>
    </xdr:from>
    <xdr:to>
      <xdr:col>50</xdr:col>
      <xdr:colOff>165100</xdr:colOff>
      <xdr:row>37</xdr:row>
      <xdr:rowOff>167058</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0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158186</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0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130904</xdr:rowOff>
    </xdr:from>
    <xdr:to>
      <xdr:col>46</xdr:col>
      <xdr:colOff>38100</xdr:colOff>
      <xdr:row>38</xdr:row>
      <xdr:rowOff>61054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7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52181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6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17136</xdr:rowOff>
    </xdr:from>
    <xdr:to>
      <xdr:col>41</xdr:col>
      <xdr:colOff>101600</xdr:colOff>
      <xdr:row>37</xdr:row>
      <xdr:rowOff>118736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6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109863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5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2407</xdr:rowOff>
    </xdr:from>
    <xdr:to>
      <xdr:col>36</xdr:col>
      <xdr:colOff>165100</xdr:colOff>
      <xdr:row>38</xdr:row>
      <xdr:rowOff>104007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95134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61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84843</xdr:rowOff>
    </xdr:from>
    <xdr:to>
      <xdr:col>55</xdr:col>
      <xdr:colOff>0</xdr:colOff>
      <xdr:row>58</xdr:row>
      <xdr:rowOff>97205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28943"/>
          <a:ext cx="838200" cy="1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94153</xdr:rowOff>
    </xdr:from>
    <xdr:to>
      <xdr:col>50</xdr:col>
      <xdr:colOff>114300</xdr:colOff>
      <xdr:row>58</xdr:row>
      <xdr:rowOff>97205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38253"/>
          <a:ext cx="889000" cy="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87616</xdr:rowOff>
    </xdr:from>
    <xdr:to>
      <xdr:col>45</xdr:col>
      <xdr:colOff>177800</xdr:colOff>
      <xdr:row>58</xdr:row>
      <xdr:rowOff>94153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10031716"/>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76114</xdr:rowOff>
    </xdr:from>
    <xdr:to>
      <xdr:col>41</xdr:col>
      <xdr:colOff>50800</xdr:colOff>
      <xdr:row>58</xdr:row>
      <xdr:rowOff>87616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10020214"/>
          <a:ext cx="889000" cy="1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34043</xdr:rowOff>
    </xdr:from>
    <xdr:to>
      <xdr:col>55</xdr:col>
      <xdr:colOff>50800</xdr:colOff>
      <xdr:row>58</xdr:row>
      <xdr:rowOff>135643</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46405</xdr:rowOff>
    </xdr:from>
    <xdr:to>
      <xdr:col>50</xdr:col>
      <xdr:colOff>165100</xdr:colOff>
      <xdr:row>58</xdr:row>
      <xdr:rowOff>148005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139132</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8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43353</xdr:rowOff>
    </xdr:from>
    <xdr:to>
      <xdr:col>46</xdr:col>
      <xdr:colOff>38100</xdr:colOff>
      <xdr:row>58</xdr:row>
      <xdr:rowOff>144953</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136080</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8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36816</xdr:rowOff>
    </xdr:from>
    <xdr:to>
      <xdr:col>41</xdr:col>
      <xdr:colOff>101600</xdr:colOff>
      <xdr:row>58</xdr:row>
      <xdr:rowOff>138416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8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129543</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1007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25314</xdr:rowOff>
    </xdr:from>
    <xdr:to>
      <xdr:col>36</xdr:col>
      <xdr:colOff>165100</xdr:colOff>
      <xdr:row>58</xdr:row>
      <xdr:rowOff>126914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6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118041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6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118926</xdr:rowOff>
    </xdr:from>
    <xdr:to>
      <xdr:col>55</xdr:col>
      <xdr:colOff>0</xdr:colOff>
      <xdr:row>78</xdr:row>
      <xdr:rowOff>121213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49202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113525</xdr:rowOff>
    </xdr:from>
    <xdr:to>
      <xdr:col>50</xdr:col>
      <xdr:colOff>114300</xdr:colOff>
      <xdr:row>78</xdr:row>
      <xdr:rowOff>118926</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486625"/>
          <a:ext cx="8890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113525</xdr:rowOff>
    </xdr:from>
    <xdr:to>
      <xdr:col>45</xdr:col>
      <xdr:colOff>177800</xdr:colOff>
      <xdr:row>78</xdr:row>
      <xdr:rowOff>127102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486625"/>
          <a:ext cx="889000" cy="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83161</xdr:rowOff>
    </xdr:from>
    <xdr:to>
      <xdr:col>41</xdr:col>
      <xdr:colOff>50800</xdr:colOff>
      <xdr:row>78</xdr:row>
      <xdr:rowOff>127102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56261"/>
          <a:ext cx="889000" cy="4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70413</xdr:rowOff>
    </xdr:from>
    <xdr:to>
      <xdr:col>55</xdr:col>
      <xdr:colOff>50800</xdr:colOff>
      <xdr:row>79</xdr:row>
      <xdr:rowOff>563</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4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156790</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5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68126</xdr:rowOff>
    </xdr:from>
    <xdr:to>
      <xdr:col>50</xdr:col>
      <xdr:colOff>165100</xdr:colOff>
      <xdr:row>78</xdr:row>
      <xdr:rowOff>169726</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160853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3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62725</xdr:rowOff>
    </xdr:from>
    <xdr:to>
      <xdr:col>46</xdr:col>
      <xdr:colOff>38100</xdr:colOff>
      <xdr:row>78</xdr:row>
      <xdr:rowOff>164325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155452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76302</xdr:rowOff>
    </xdr:from>
    <xdr:to>
      <xdr:col>41</xdr:col>
      <xdr:colOff>101600</xdr:colOff>
      <xdr:row>79</xdr:row>
      <xdr:rowOff>6452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169029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4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32361</xdr:rowOff>
    </xdr:from>
    <xdr:to>
      <xdr:col>36</xdr:col>
      <xdr:colOff>165100</xdr:colOff>
      <xdr:row>78</xdr:row>
      <xdr:rowOff>133961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125088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91584</xdr:rowOff>
    </xdr:from>
    <xdr:to>
      <xdr:col>55</xdr:col>
      <xdr:colOff>0</xdr:colOff>
      <xdr:row>98</xdr:row>
      <xdr:rowOff>104084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893684"/>
          <a:ext cx="8382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102090</xdr:rowOff>
    </xdr:from>
    <xdr:to>
      <xdr:col>50</xdr:col>
      <xdr:colOff>114300</xdr:colOff>
      <xdr:row>98</xdr:row>
      <xdr:rowOff>104084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904190"/>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102090</xdr:rowOff>
    </xdr:from>
    <xdr:to>
      <xdr:col>45</xdr:col>
      <xdr:colOff>177800</xdr:colOff>
      <xdr:row>98</xdr:row>
      <xdr:rowOff>102749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904190"/>
          <a:ext cx="8890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92118</xdr:rowOff>
    </xdr:from>
    <xdr:to>
      <xdr:col>41</xdr:col>
      <xdr:colOff>50800</xdr:colOff>
      <xdr:row>98</xdr:row>
      <xdr:rowOff>102749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894218"/>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40784</xdr:rowOff>
    </xdr:from>
    <xdr:to>
      <xdr:col>55</xdr:col>
      <xdr:colOff>50800</xdr:colOff>
      <xdr:row>98</xdr:row>
      <xdr:rowOff>142384</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3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53284</xdr:rowOff>
    </xdr:from>
    <xdr:to>
      <xdr:col>50</xdr:col>
      <xdr:colOff>165100</xdr:colOff>
      <xdr:row>98</xdr:row>
      <xdr:rowOff>154884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146011</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94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51290</xdr:rowOff>
    </xdr:from>
    <xdr:to>
      <xdr:col>46</xdr:col>
      <xdr:colOff>38100</xdr:colOff>
      <xdr:row>98</xdr:row>
      <xdr:rowOff>152890</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144017</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9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51949</xdr:rowOff>
    </xdr:from>
    <xdr:to>
      <xdr:col>41</xdr:col>
      <xdr:colOff>101600</xdr:colOff>
      <xdr:row>98</xdr:row>
      <xdr:rowOff>153549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5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144676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94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41318</xdr:rowOff>
    </xdr:from>
    <xdr:to>
      <xdr:col>36</xdr:col>
      <xdr:colOff>165100</xdr:colOff>
      <xdr:row>98</xdr:row>
      <xdr:rowOff>142918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4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159445</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1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68552</xdr:rowOff>
    </xdr:from>
    <xdr:to>
      <xdr:col>85</xdr:col>
      <xdr:colOff>127000</xdr:colOff>
      <xdr:row>38</xdr:row>
      <xdr:rowOff>121572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583652"/>
          <a:ext cx="838200" cy="5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22360</xdr:rowOff>
    </xdr:from>
    <xdr:to>
      <xdr:col>81</xdr:col>
      <xdr:colOff>50800</xdr:colOff>
      <xdr:row>38</xdr:row>
      <xdr:rowOff>121572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537460"/>
          <a:ext cx="8890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22360</xdr:rowOff>
    </xdr:from>
    <xdr:to>
      <xdr:col>76</xdr:col>
      <xdr:colOff>114300</xdr:colOff>
      <xdr:row>38</xdr:row>
      <xdr:rowOff>133600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537460"/>
          <a:ext cx="889000" cy="1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52477</xdr:rowOff>
    </xdr:from>
    <xdr:to>
      <xdr:col>71</xdr:col>
      <xdr:colOff>177800</xdr:colOff>
      <xdr:row>38</xdr:row>
      <xdr:rowOff>133600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567577"/>
          <a:ext cx="889000" cy="8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17752</xdr:rowOff>
    </xdr:from>
    <xdr:to>
      <xdr:col>85</xdr:col>
      <xdr:colOff>177800</xdr:colOff>
      <xdr:row>38</xdr:row>
      <xdr:rowOff>119352</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53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40629</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38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70772</xdr:rowOff>
    </xdr:from>
    <xdr:to>
      <xdr:col>81</xdr:col>
      <xdr:colOff>101600</xdr:colOff>
      <xdr:row>39</xdr:row>
      <xdr:rowOff>922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58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17449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3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143009</xdr:rowOff>
    </xdr:from>
    <xdr:to>
      <xdr:col>76</xdr:col>
      <xdr:colOff>165100</xdr:colOff>
      <xdr:row>38</xdr:row>
      <xdr:rowOff>73160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4866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89686</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26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82800</xdr:rowOff>
    </xdr:from>
    <xdr:to>
      <xdr:col>72</xdr:col>
      <xdr:colOff>38100</xdr:colOff>
      <xdr:row>39</xdr:row>
      <xdr:rowOff>12950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59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4077</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9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1677</xdr:rowOff>
    </xdr:from>
    <xdr:to>
      <xdr:col>67</xdr:col>
      <xdr:colOff>101600</xdr:colOff>
      <xdr:row>38</xdr:row>
      <xdr:rowOff>103277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119805</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29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157854</xdr:rowOff>
    </xdr:from>
    <xdr:to>
      <xdr:col>85</xdr:col>
      <xdr:colOff>127000</xdr:colOff>
      <xdr:row>78</xdr:row>
      <xdr:rowOff>63291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3359504"/>
          <a:ext cx="838200" cy="7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99834</xdr:rowOff>
    </xdr:from>
    <xdr:to>
      <xdr:col>81</xdr:col>
      <xdr:colOff>50800</xdr:colOff>
      <xdr:row>77</xdr:row>
      <xdr:rowOff>157854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301484"/>
          <a:ext cx="889000" cy="5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99834</xdr:rowOff>
    </xdr:from>
    <xdr:to>
      <xdr:col>76</xdr:col>
      <xdr:colOff>114300</xdr:colOff>
      <xdr:row>78</xdr:row>
      <xdr:rowOff>59702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301484"/>
          <a:ext cx="889000" cy="1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59702</xdr:rowOff>
    </xdr:from>
    <xdr:to>
      <xdr:col>71</xdr:col>
      <xdr:colOff>177800</xdr:colOff>
      <xdr:row>78</xdr:row>
      <xdr:rowOff>80592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432802"/>
          <a:ext cx="8890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12491</xdr:rowOff>
    </xdr:from>
    <xdr:to>
      <xdr:col>85</xdr:col>
      <xdr:colOff>177800</xdr:colOff>
      <xdr:row>78</xdr:row>
      <xdr:rowOff>114091</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3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162368</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107054</xdr:rowOff>
    </xdr:from>
    <xdr:to>
      <xdr:col>81</xdr:col>
      <xdr:colOff>101600</xdr:colOff>
      <xdr:row>78</xdr:row>
      <xdr:rowOff>37204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30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28331</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40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49034</xdr:rowOff>
    </xdr:from>
    <xdr:to>
      <xdr:col>76</xdr:col>
      <xdr:colOff>165100</xdr:colOff>
      <xdr:row>77</xdr:row>
      <xdr:rowOff>150634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167161</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02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8902</xdr:rowOff>
    </xdr:from>
    <xdr:to>
      <xdr:col>72</xdr:col>
      <xdr:colOff>38100</xdr:colOff>
      <xdr:row>78</xdr:row>
      <xdr:rowOff>110502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8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101629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47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29792</xdr:rowOff>
    </xdr:from>
    <xdr:to>
      <xdr:col>67</xdr:col>
      <xdr:colOff>101600</xdr:colOff>
      <xdr:row>78</xdr:row>
      <xdr:rowOff>131392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40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122519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4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76803</xdr:rowOff>
    </xdr:from>
    <xdr:to>
      <xdr:col>85</xdr:col>
      <xdr:colOff>127000</xdr:colOff>
      <xdr:row>98</xdr:row>
      <xdr:rowOff>38529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707453"/>
          <a:ext cx="838200" cy="13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30834</xdr:rowOff>
    </xdr:from>
    <xdr:to>
      <xdr:col>81</xdr:col>
      <xdr:colOff>50800</xdr:colOff>
      <xdr:row>98</xdr:row>
      <xdr:rowOff>38529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832934"/>
          <a:ext cx="8890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30834</xdr:rowOff>
    </xdr:from>
    <xdr:to>
      <xdr:col>76</xdr:col>
      <xdr:colOff>114300</xdr:colOff>
      <xdr:row>98</xdr:row>
      <xdr:rowOff>96166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832934"/>
          <a:ext cx="889000" cy="6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96166</xdr:rowOff>
    </xdr:from>
    <xdr:to>
      <xdr:col>71</xdr:col>
      <xdr:colOff>177800</xdr:colOff>
      <xdr:row>98</xdr:row>
      <xdr:rowOff>141799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898266"/>
          <a:ext cx="889000" cy="4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26003</xdr:rowOff>
    </xdr:from>
    <xdr:to>
      <xdr:col>85</xdr:col>
      <xdr:colOff>177800</xdr:colOff>
      <xdr:row>97</xdr:row>
      <xdr:rowOff>127603</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65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48880</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50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159179</xdr:rowOff>
    </xdr:from>
    <xdr:to>
      <xdr:col>81</xdr:col>
      <xdr:colOff>101600</xdr:colOff>
      <xdr:row>98</xdr:row>
      <xdr:rowOff>89329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80456</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88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151484</xdr:rowOff>
    </xdr:from>
    <xdr:to>
      <xdr:col>76</xdr:col>
      <xdr:colOff>165100</xdr:colOff>
      <xdr:row>98</xdr:row>
      <xdr:rowOff>81634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8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72761</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87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45366</xdr:rowOff>
    </xdr:from>
    <xdr:to>
      <xdr:col>72</xdr:col>
      <xdr:colOff>38100</xdr:colOff>
      <xdr:row>98</xdr:row>
      <xdr:rowOff>146966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163493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2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90999</xdr:rowOff>
    </xdr:from>
    <xdr:to>
      <xdr:col>67</xdr:col>
      <xdr:colOff>101600</xdr:colOff>
      <xdr:row>99</xdr:row>
      <xdr:rowOff>21149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9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12276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139074</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174"/>
          <a:ext cx="8890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139074</xdr:rowOff>
    </xdr:from>
    <xdr:to>
      <xdr:col>102</xdr:col>
      <xdr:colOff>114300</xdr:colOff>
      <xdr:row>58</xdr:row>
      <xdr:rowOff>139088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83174"/>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88274</xdr:rowOff>
    </xdr:from>
    <xdr:to>
      <xdr:col>102</xdr:col>
      <xdr:colOff>165100</xdr:colOff>
      <xdr:row>59</xdr:row>
      <xdr:rowOff>18424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9551</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6017" y="10125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88288</xdr:rowOff>
    </xdr:from>
    <xdr:to>
      <xdr:col>98</xdr:col>
      <xdr:colOff>38100</xdr:colOff>
      <xdr:row>59</xdr:row>
      <xdr:rowOff>18438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9565</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7017" y="1012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62371</xdr:rowOff>
    </xdr:from>
    <xdr:to>
      <xdr:col>116</xdr:col>
      <xdr:colOff>63500</xdr:colOff>
      <xdr:row>78</xdr:row>
      <xdr:rowOff>67548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435471"/>
          <a:ext cx="838200" cy="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62371</xdr:rowOff>
    </xdr:from>
    <xdr:to>
      <xdr:col>111</xdr:col>
      <xdr:colOff>177800</xdr:colOff>
      <xdr:row>78</xdr:row>
      <xdr:rowOff>70848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435471"/>
          <a:ext cx="8890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70848</xdr:rowOff>
    </xdr:from>
    <xdr:to>
      <xdr:col>107</xdr:col>
      <xdr:colOff>50800</xdr:colOff>
      <xdr:row>78</xdr:row>
      <xdr:rowOff>76087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443948"/>
          <a:ext cx="8890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76087</xdr:rowOff>
    </xdr:from>
    <xdr:to>
      <xdr:col>102</xdr:col>
      <xdr:colOff>114300</xdr:colOff>
      <xdr:row>78</xdr:row>
      <xdr:rowOff>80724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449187"/>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104559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16748</xdr:rowOff>
    </xdr:from>
    <xdr:to>
      <xdr:col>116</xdr:col>
      <xdr:colOff>114300</xdr:colOff>
      <xdr:row>78</xdr:row>
      <xdr:rowOff>118348</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38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103125</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3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11571</xdr:rowOff>
    </xdr:from>
    <xdr:to>
      <xdr:col>112</xdr:col>
      <xdr:colOff>38100</xdr:colOff>
      <xdr:row>78</xdr:row>
      <xdr:rowOff>113171</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3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104298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4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20048</xdr:rowOff>
    </xdr:from>
    <xdr:to>
      <xdr:col>107</xdr:col>
      <xdr:colOff>101600</xdr:colOff>
      <xdr:row>78</xdr:row>
      <xdr:rowOff>121648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39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112775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4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25287</xdr:rowOff>
    </xdr:from>
    <xdr:to>
      <xdr:col>102</xdr:col>
      <xdr:colOff>165100</xdr:colOff>
      <xdr:row>78</xdr:row>
      <xdr:rowOff>126887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3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118014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49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29924</xdr:rowOff>
    </xdr:from>
    <xdr:to>
      <xdr:col>98</xdr:col>
      <xdr:colOff>38100</xdr:colOff>
      <xdr:row>78</xdr:row>
      <xdr:rowOff>131524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40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122651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49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185,471</a:t>
          </a:r>
          <a:r>
            <a:rPr kumimoji="1" lang="ja-JP" altLang="en-US" sz="1300">
              <a:latin typeface="ＭＳ Ｐゴシック" panose="020B0600070205080204" pitchFamily="50" charset="-128"/>
              <a:ea typeface="ＭＳ Ｐゴシック" panose="020B0600070205080204" pitchFamily="50" charset="-128"/>
            </a:rPr>
            <a:t>円と上昇傾向にあるが、類似団体平均と比較すると低い状態である。これは職員の新規採用を抑制してきたためである。扶助費については、住民一人当たり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161,990</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円となっており、類似団体平均と比較すると高い状況である。前年と比較して保育所運営費等が増加していることが主な要因である。公債費については、住民一人当たり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80,110</a:t>
          </a:r>
          <a:r>
            <a:rPr kumimoji="1" lang="ja-JP" altLang="en-US" sz="1300">
              <a:latin typeface="ＭＳ Ｐゴシック" panose="020B0600070205080204" pitchFamily="50" charset="-128"/>
              <a:ea typeface="ＭＳ Ｐゴシック" panose="020B0600070205080204" pitchFamily="50" charset="-128"/>
            </a:rPr>
            <a:t>円と下降傾向にあるが、これは繰上償還額が前年と比較して低くなっていることが要因である。積立金については、住民一人当たり</a:t>
          </a:r>
          <a:r>
            <a:rPr kumimoji="1" lang="en-US" altLang="ja-JP" sz="1300">
              <a:latin typeface="ＭＳ Ｐゴシック" panose="020B0600070205080204" pitchFamily="50" charset="-128"/>
              <a:ea typeface="ＭＳ Ｐゴシック" panose="020B0600070205080204" pitchFamily="50" charset="-128"/>
            </a:rPr>
            <a:t>244,525</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円となっており、類似団体平均を上回っている。これはふるさと納税寄附金基金積立金が前年度と比較して増加したことが要因である。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2,890
2,886
31.98
4,828,191
4,587,082
231,785
1,560,784
3,010,518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114148</xdr:rowOff>
    </xdr:from>
    <xdr:to>
      <xdr:col>24</xdr:col>
      <xdr:colOff>63500</xdr:colOff>
      <xdr:row>37</xdr:row>
      <xdr:rowOff>121310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7798"/>
          <a:ext cx="8382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119659</xdr:rowOff>
    </xdr:from>
    <xdr:to>
      <xdr:col>19</xdr:col>
      <xdr:colOff>177800</xdr:colOff>
      <xdr:row>37</xdr:row>
      <xdr:rowOff>121310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63309"/>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119659</xdr:rowOff>
    </xdr:from>
    <xdr:to>
      <xdr:col>15</xdr:col>
      <xdr:colOff>50800</xdr:colOff>
      <xdr:row>37</xdr:row>
      <xdr:rowOff>130239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63309"/>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126238</xdr:rowOff>
    </xdr:from>
    <xdr:to>
      <xdr:col>10</xdr:col>
      <xdr:colOff>114300</xdr:colOff>
      <xdr:row>37</xdr:row>
      <xdr:rowOff>130239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69888"/>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63348</xdr:rowOff>
    </xdr:from>
    <xdr:to>
      <xdr:col>24</xdr:col>
      <xdr:colOff>114300</xdr:colOff>
      <xdr:row>37</xdr:row>
      <xdr:rowOff>164948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41775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8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70510</xdr:rowOff>
    </xdr:from>
    <xdr:to>
      <xdr:col>20</xdr:col>
      <xdr:colOff>38100</xdr:colOff>
      <xdr:row>38</xdr:row>
      <xdr:rowOff>660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17187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68859</xdr:rowOff>
    </xdr:from>
    <xdr:to>
      <xdr:col>15</xdr:col>
      <xdr:colOff>101600</xdr:colOff>
      <xdr:row>37</xdr:row>
      <xdr:rowOff>170459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15536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8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79439</xdr:rowOff>
    </xdr:from>
    <xdr:to>
      <xdr:col>10</xdr:col>
      <xdr:colOff>165100</xdr:colOff>
      <xdr:row>38</xdr:row>
      <xdr:rowOff>9589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26116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9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75438</xdr:rowOff>
    </xdr:from>
    <xdr:to>
      <xdr:col>6</xdr:col>
      <xdr:colOff>38100</xdr:colOff>
      <xdr:row>38</xdr:row>
      <xdr:rowOff>5588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22115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161827</xdr:rowOff>
    </xdr:from>
    <xdr:to>
      <xdr:col>24</xdr:col>
      <xdr:colOff>63500</xdr:colOff>
      <xdr:row>58</xdr:row>
      <xdr:rowOff>36485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34477"/>
          <a:ext cx="838200" cy="4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36485</xdr:rowOff>
    </xdr:from>
    <xdr:to>
      <xdr:col>19</xdr:col>
      <xdr:colOff>177800</xdr:colOff>
      <xdr:row>58</xdr:row>
      <xdr:rowOff>62688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80585"/>
          <a:ext cx="889000" cy="2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41256</xdr:rowOff>
    </xdr:from>
    <xdr:to>
      <xdr:col>15</xdr:col>
      <xdr:colOff>50800</xdr:colOff>
      <xdr:row>58</xdr:row>
      <xdr:rowOff>62688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85356"/>
          <a:ext cx="8890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41256</xdr:rowOff>
    </xdr:from>
    <xdr:to>
      <xdr:col>10</xdr:col>
      <xdr:colOff>114300</xdr:colOff>
      <xdr:row>58</xdr:row>
      <xdr:rowOff>87305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85356"/>
          <a:ext cx="889000" cy="4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101555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111027</xdr:rowOff>
    </xdr:from>
    <xdr:to>
      <xdr:col>24</xdr:col>
      <xdr:colOff>114300</xdr:colOff>
      <xdr:row>58</xdr:row>
      <xdr:rowOff>41177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8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70404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7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157135</xdr:rowOff>
    </xdr:from>
    <xdr:to>
      <xdr:col>20</xdr:col>
      <xdr:colOff>38100</xdr:colOff>
      <xdr:row>58</xdr:row>
      <xdr:rowOff>87285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78412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2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11888</xdr:rowOff>
    </xdr:from>
    <xdr:to>
      <xdr:col>15</xdr:col>
      <xdr:colOff>101600</xdr:colOff>
      <xdr:row>58</xdr:row>
      <xdr:rowOff>113488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104615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4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161906</xdr:rowOff>
    </xdr:from>
    <xdr:to>
      <xdr:col>10</xdr:col>
      <xdr:colOff>165100</xdr:colOff>
      <xdr:row>58</xdr:row>
      <xdr:rowOff>92056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83183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2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36505</xdr:rowOff>
    </xdr:from>
    <xdr:to>
      <xdr:col>6</xdr:col>
      <xdr:colOff>38100</xdr:colOff>
      <xdr:row>58</xdr:row>
      <xdr:rowOff>138105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8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129232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73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64895</xdr:rowOff>
    </xdr:from>
    <xdr:to>
      <xdr:col>24</xdr:col>
      <xdr:colOff>63500</xdr:colOff>
      <xdr:row>76</xdr:row>
      <xdr:rowOff>158214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95095"/>
          <a:ext cx="838200" cy="9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98183</xdr:rowOff>
    </xdr:from>
    <xdr:to>
      <xdr:col>19</xdr:col>
      <xdr:colOff>177800</xdr:colOff>
      <xdr:row>76</xdr:row>
      <xdr:rowOff>158214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28383"/>
          <a:ext cx="889000" cy="6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30432</xdr:rowOff>
    </xdr:from>
    <xdr:to>
      <xdr:col>15</xdr:col>
      <xdr:colOff>50800</xdr:colOff>
      <xdr:row>76</xdr:row>
      <xdr:rowOff>98183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60632"/>
          <a:ext cx="889000" cy="6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30432</xdr:rowOff>
    </xdr:from>
    <xdr:to>
      <xdr:col>10</xdr:col>
      <xdr:colOff>114300</xdr:colOff>
      <xdr:row>77</xdr:row>
      <xdr:rowOff>45720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60632"/>
          <a:ext cx="889000" cy="18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14095</xdr:rowOff>
    </xdr:from>
    <xdr:to>
      <xdr:col>24</xdr:col>
      <xdr:colOff>114300</xdr:colOff>
      <xdr:row>76</xdr:row>
      <xdr:rowOff>115695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163972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2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107414</xdr:rowOff>
    </xdr:from>
    <xdr:to>
      <xdr:col>20</xdr:col>
      <xdr:colOff>38100</xdr:colOff>
      <xdr:row>77</xdr:row>
      <xdr:rowOff>37564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28691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3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47383</xdr:rowOff>
    </xdr:from>
    <xdr:to>
      <xdr:col>15</xdr:col>
      <xdr:colOff>101600</xdr:colOff>
      <xdr:row>76</xdr:row>
      <xdr:rowOff>148983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7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165510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151082</xdr:rowOff>
    </xdr:from>
    <xdr:to>
      <xdr:col>10</xdr:col>
      <xdr:colOff>165100</xdr:colOff>
      <xdr:row>76</xdr:row>
      <xdr:rowOff>81232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0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97759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8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166370</xdr:rowOff>
    </xdr:from>
    <xdr:to>
      <xdr:col>6</xdr:col>
      <xdr:colOff>38100</xdr:colOff>
      <xdr:row>77</xdr:row>
      <xdr:rowOff>96520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87647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8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1304</xdr:rowOff>
    </xdr:from>
    <xdr:to>
      <xdr:col>24</xdr:col>
      <xdr:colOff>63500</xdr:colOff>
      <xdr:row>98</xdr:row>
      <xdr:rowOff>16740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803404"/>
          <a:ext cx="838200" cy="1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16740</xdr:rowOff>
    </xdr:from>
    <xdr:to>
      <xdr:col>19</xdr:col>
      <xdr:colOff>177800</xdr:colOff>
      <xdr:row>98</xdr:row>
      <xdr:rowOff>26177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818840"/>
          <a:ext cx="889000" cy="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26177</xdr:rowOff>
    </xdr:from>
    <xdr:to>
      <xdr:col>15</xdr:col>
      <xdr:colOff>50800</xdr:colOff>
      <xdr:row>98</xdr:row>
      <xdr:rowOff>39856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828277"/>
          <a:ext cx="889000" cy="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39856</xdr:rowOff>
    </xdr:from>
    <xdr:to>
      <xdr:col>10</xdr:col>
      <xdr:colOff>114300</xdr:colOff>
      <xdr:row>98</xdr:row>
      <xdr:rowOff>48020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84195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69595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5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121954</xdr:rowOff>
    </xdr:from>
    <xdr:to>
      <xdr:col>24</xdr:col>
      <xdr:colOff>114300</xdr:colOff>
      <xdr:row>98</xdr:row>
      <xdr:rowOff>52104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5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36881</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137390</xdr:rowOff>
    </xdr:from>
    <xdr:to>
      <xdr:col>20</xdr:col>
      <xdr:colOff>38100</xdr:colOff>
      <xdr:row>98</xdr:row>
      <xdr:rowOff>67540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58667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6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146827</xdr:rowOff>
    </xdr:from>
    <xdr:to>
      <xdr:col>15</xdr:col>
      <xdr:colOff>101600</xdr:colOff>
      <xdr:row>98</xdr:row>
      <xdr:rowOff>76977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68104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7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160506</xdr:rowOff>
    </xdr:from>
    <xdr:to>
      <xdr:col>10</xdr:col>
      <xdr:colOff>165100</xdr:colOff>
      <xdr:row>98</xdr:row>
      <xdr:rowOff>90656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9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81783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8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168670</xdr:rowOff>
    </xdr:from>
    <xdr:to>
      <xdr:col>6</xdr:col>
      <xdr:colOff>38100</xdr:colOff>
      <xdr:row>98</xdr:row>
      <xdr:rowOff>98820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89947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9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41459</xdr:rowOff>
    </xdr:from>
    <xdr:to>
      <xdr:col>55</xdr:col>
      <xdr:colOff>0</xdr:colOff>
      <xdr:row>39</xdr:row>
      <xdr:rowOff>41459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280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41440</xdr:rowOff>
    </xdr:from>
    <xdr:to>
      <xdr:col>50</xdr:col>
      <xdr:colOff>114300</xdr:colOff>
      <xdr:row>39</xdr:row>
      <xdr:rowOff>41459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27990"/>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41440</xdr:rowOff>
    </xdr:from>
    <xdr:to>
      <xdr:col>45</xdr:col>
      <xdr:colOff>177800</xdr:colOff>
      <xdr:row>39</xdr:row>
      <xdr:rowOff>41554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727990"/>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41554</xdr:rowOff>
    </xdr:from>
    <xdr:to>
      <xdr:col>41</xdr:col>
      <xdr:colOff>50800</xdr:colOff>
      <xdr:row>39</xdr:row>
      <xdr:rowOff>41669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72810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162109</xdr:rowOff>
    </xdr:from>
    <xdr:to>
      <xdr:col>55</xdr:col>
      <xdr:colOff>50800</xdr:colOff>
      <xdr:row>39</xdr:row>
      <xdr:rowOff>92259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162109</xdr:rowOff>
    </xdr:from>
    <xdr:to>
      <xdr:col>50</xdr:col>
      <xdr:colOff>165100</xdr:colOff>
      <xdr:row>39</xdr:row>
      <xdr:rowOff>92259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83386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769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162090</xdr:rowOff>
    </xdr:from>
    <xdr:to>
      <xdr:col>46</xdr:col>
      <xdr:colOff>38100</xdr:colOff>
      <xdr:row>39</xdr:row>
      <xdr:rowOff>92240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83367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76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162204</xdr:rowOff>
    </xdr:from>
    <xdr:to>
      <xdr:col>41</xdr:col>
      <xdr:colOff>101600</xdr:colOff>
      <xdr:row>39</xdr:row>
      <xdr:rowOff>92354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83481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770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162319</xdr:rowOff>
    </xdr:from>
    <xdr:to>
      <xdr:col>36</xdr:col>
      <xdr:colOff>165100</xdr:colOff>
      <xdr:row>39</xdr:row>
      <xdr:rowOff>92469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83596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77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136241</xdr:rowOff>
    </xdr:from>
    <xdr:to>
      <xdr:col>55</xdr:col>
      <xdr:colOff>0</xdr:colOff>
      <xdr:row>58</xdr:row>
      <xdr:rowOff>169949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80341"/>
          <a:ext cx="838200" cy="3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169949</xdr:rowOff>
    </xdr:from>
    <xdr:to>
      <xdr:col>50</xdr:col>
      <xdr:colOff>114300</xdr:colOff>
      <xdr:row>59</xdr:row>
      <xdr:rowOff>10675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14049"/>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4200</xdr:rowOff>
    </xdr:from>
    <xdr:to>
      <xdr:col>45</xdr:col>
      <xdr:colOff>177800</xdr:colOff>
      <xdr:row>59</xdr:row>
      <xdr:rowOff>10675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19750"/>
          <a:ext cx="889000" cy="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155934</xdr:rowOff>
    </xdr:from>
    <xdr:to>
      <xdr:col>41</xdr:col>
      <xdr:colOff>50800</xdr:colOff>
      <xdr:row>59</xdr:row>
      <xdr:rowOff>4200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00034"/>
          <a:ext cx="889000" cy="1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85441</xdr:rowOff>
    </xdr:from>
    <xdr:to>
      <xdr:col>55</xdr:col>
      <xdr:colOff>50800</xdr:colOff>
      <xdr:row>59</xdr:row>
      <xdr:rowOff>15591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2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108318</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8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119149</xdr:rowOff>
    </xdr:from>
    <xdr:to>
      <xdr:col>50</xdr:col>
      <xdr:colOff>165100</xdr:colOff>
      <xdr:row>59</xdr:row>
      <xdr:rowOff>49299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6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40426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5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131325</xdr:rowOff>
    </xdr:from>
    <xdr:to>
      <xdr:col>46</xdr:col>
      <xdr:colOff>38100</xdr:colOff>
      <xdr:row>59</xdr:row>
      <xdr:rowOff>61475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52602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124850</xdr:rowOff>
    </xdr:from>
    <xdr:to>
      <xdr:col>41</xdr:col>
      <xdr:colOff>101600</xdr:colOff>
      <xdr:row>59</xdr:row>
      <xdr:rowOff>55000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46127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105134</xdr:rowOff>
    </xdr:from>
    <xdr:to>
      <xdr:col>36</xdr:col>
      <xdr:colOff>165100</xdr:colOff>
      <xdr:row>59</xdr:row>
      <xdr:rowOff>35284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4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26411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14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136638</xdr:rowOff>
    </xdr:from>
    <xdr:to>
      <xdr:col>55</xdr:col>
      <xdr:colOff>0</xdr:colOff>
      <xdr:row>78</xdr:row>
      <xdr:rowOff>137621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509738"/>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137621</xdr:rowOff>
    </xdr:from>
    <xdr:to>
      <xdr:col>50</xdr:col>
      <xdr:colOff>114300</xdr:colOff>
      <xdr:row>78</xdr:row>
      <xdr:rowOff>138578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510721"/>
          <a:ext cx="889000" cy="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137731</xdr:rowOff>
    </xdr:from>
    <xdr:to>
      <xdr:col>45</xdr:col>
      <xdr:colOff>177800</xdr:colOff>
      <xdr:row>78</xdr:row>
      <xdr:rowOff>138578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510831"/>
          <a:ext cx="8890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137468</xdr:rowOff>
    </xdr:from>
    <xdr:to>
      <xdr:col>41</xdr:col>
      <xdr:colOff>50800</xdr:colOff>
      <xdr:row>78</xdr:row>
      <xdr:rowOff>137731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510568"/>
          <a:ext cx="8890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85838</xdr:rowOff>
    </xdr:from>
    <xdr:to>
      <xdr:col>55</xdr:col>
      <xdr:colOff>50800</xdr:colOff>
      <xdr:row>79</xdr:row>
      <xdr:rowOff>15988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5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765</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7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86821</xdr:rowOff>
    </xdr:from>
    <xdr:to>
      <xdr:col>50</xdr:col>
      <xdr:colOff>165100</xdr:colOff>
      <xdr:row>79</xdr:row>
      <xdr:rowOff>16971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5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8098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5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87778</xdr:rowOff>
    </xdr:from>
    <xdr:to>
      <xdr:col>46</xdr:col>
      <xdr:colOff>38100</xdr:colOff>
      <xdr:row>79</xdr:row>
      <xdr:rowOff>17928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6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9055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5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86931</xdr:rowOff>
    </xdr:from>
    <xdr:to>
      <xdr:col>41</xdr:col>
      <xdr:colOff>101600</xdr:colOff>
      <xdr:row>79</xdr:row>
      <xdr:rowOff>17081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6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8208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5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86668</xdr:rowOff>
    </xdr:from>
    <xdr:to>
      <xdr:col>36</xdr:col>
      <xdr:colOff>165100</xdr:colOff>
      <xdr:row>79</xdr:row>
      <xdr:rowOff>16818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5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7945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5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98431</xdr:rowOff>
    </xdr:from>
    <xdr:to>
      <xdr:col>55</xdr:col>
      <xdr:colOff>0</xdr:colOff>
      <xdr:row>98</xdr:row>
      <xdr:rowOff>110079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00531"/>
          <a:ext cx="838200" cy="1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99972</xdr:rowOff>
    </xdr:from>
    <xdr:to>
      <xdr:col>50</xdr:col>
      <xdr:colOff>114300</xdr:colOff>
      <xdr:row>98</xdr:row>
      <xdr:rowOff>110079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02072"/>
          <a:ext cx="889000" cy="1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99972</xdr:rowOff>
    </xdr:from>
    <xdr:to>
      <xdr:col>45</xdr:col>
      <xdr:colOff>177800</xdr:colOff>
      <xdr:row>98</xdr:row>
      <xdr:rowOff>109640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02072"/>
          <a:ext cx="889000" cy="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77834</xdr:rowOff>
    </xdr:from>
    <xdr:to>
      <xdr:col>41</xdr:col>
      <xdr:colOff>50800</xdr:colOff>
      <xdr:row>98</xdr:row>
      <xdr:rowOff>109640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79934"/>
          <a:ext cx="889000" cy="3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47631</xdr:rowOff>
    </xdr:from>
    <xdr:to>
      <xdr:col>55</xdr:col>
      <xdr:colOff>50800</xdr:colOff>
      <xdr:row>98</xdr:row>
      <xdr:rowOff>149231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4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17840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59279</xdr:rowOff>
    </xdr:from>
    <xdr:to>
      <xdr:col>50</xdr:col>
      <xdr:colOff>165100</xdr:colOff>
      <xdr:row>98</xdr:row>
      <xdr:rowOff>160879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152006</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5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49172</xdr:rowOff>
    </xdr:from>
    <xdr:to>
      <xdr:col>46</xdr:col>
      <xdr:colOff>38100</xdr:colOff>
      <xdr:row>98</xdr:row>
      <xdr:rowOff>150772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141899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4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58840</xdr:rowOff>
    </xdr:from>
    <xdr:to>
      <xdr:col>41</xdr:col>
      <xdr:colOff>101600</xdr:colOff>
      <xdr:row>98</xdr:row>
      <xdr:rowOff>160440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151567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5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27034</xdr:rowOff>
    </xdr:from>
    <xdr:to>
      <xdr:col>36</xdr:col>
      <xdr:colOff>165100</xdr:colOff>
      <xdr:row>98</xdr:row>
      <xdr:rowOff>128634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2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145161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0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137821</xdr:rowOff>
    </xdr:from>
    <xdr:to>
      <xdr:col>85</xdr:col>
      <xdr:colOff>127000</xdr:colOff>
      <xdr:row>37</xdr:row>
      <xdr:rowOff>158450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481471"/>
          <a:ext cx="838200" cy="2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137821</xdr:rowOff>
    </xdr:from>
    <xdr:to>
      <xdr:col>81</xdr:col>
      <xdr:colOff>50800</xdr:colOff>
      <xdr:row>37</xdr:row>
      <xdr:rowOff>159927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81471"/>
          <a:ext cx="889000" cy="2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159927</xdr:rowOff>
    </xdr:from>
    <xdr:to>
      <xdr:col>76</xdr:col>
      <xdr:colOff>114300</xdr:colOff>
      <xdr:row>38</xdr:row>
      <xdr:rowOff>23640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503577"/>
          <a:ext cx="889000" cy="3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162930</xdr:rowOff>
    </xdr:from>
    <xdr:to>
      <xdr:col>71</xdr:col>
      <xdr:colOff>177800</xdr:colOff>
      <xdr:row>38</xdr:row>
      <xdr:rowOff>23640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506580"/>
          <a:ext cx="889000" cy="3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107650</xdr:rowOff>
    </xdr:from>
    <xdr:to>
      <xdr:col>85</xdr:col>
      <xdr:colOff>177800</xdr:colOff>
      <xdr:row>38</xdr:row>
      <xdr:rowOff>37799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513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22577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6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87021</xdr:rowOff>
    </xdr:from>
    <xdr:to>
      <xdr:col>81</xdr:col>
      <xdr:colOff>101600</xdr:colOff>
      <xdr:row>38</xdr:row>
      <xdr:rowOff>17171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3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8298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2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109127</xdr:rowOff>
    </xdr:from>
    <xdr:to>
      <xdr:col>76</xdr:col>
      <xdr:colOff>165100</xdr:colOff>
      <xdr:row>38</xdr:row>
      <xdr:rowOff>39277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30404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4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144290</xdr:rowOff>
    </xdr:from>
    <xdr:to>
      <xdr:col>72</xdr:col>
      <xdr:colOff>38100</xdr:colOff>
      <xdr:row>38</xdr:row>
      <xdr:rowOff>74440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65567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8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112130</xdr:rowOff>
    </xdr:from>
    <xdr:to>
      <xdr:col>67</xdr:col>
      <xdr:colOff>101600</xdr:colOff>
      <xdr:row>38</xdr:row>
      <xdr:rowOff>42280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5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33407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4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100812</xdr:rowOff>
    </xdr:from>
    <xdr:to>
      <xdr:col>85</xdr:col>
      <xdr:colOff>127000</xdr:colOff>
      <xdr:row>58</xdr:row>
      <xdr:rowOff>105198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44912"/>
          <a:ext cx="838200" cy="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105198</xdr:rowOff>
    </xdr:from>
    <xdr:to>
      <xdr:col>81</xdr:col>
      <xdr:colOff>50800</xdr:colOff>
      <xdr:row>58</xdr:row>
      <xdr:rowOff>144956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49298"/>
          <a:ext cx="889000" cy="3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144956</xdr:rowOff>
    </xdr:from>
    <xdr:to>
      <xdr:col>76</xdr:col>
      <xdr:colOff>114300</xdr:colOff>
      <xdr:row>58</xdr:row>
      <xdr:rowOff>168091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089056"/>
          <a:ext cx="889000" cy="2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168091</xdr:rowOff>
    </xdr:from>
    <xdr:to>
      <xdr:col>71</xdr:col>
      <xdr:colOff>177800</xdr:colOff>
      <xdr:row>59</xdr:row>
      <xdr:rowOff>4059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112191"/>
          <a:ext cx="889000" cy="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50012</xdr:rowOff>
    </xdr:from>
    <xdr:to>
      <xdr:col>85</xdr:col>
      <xdr:colOff>177800</xdr:colOff>
      <xdr:row>58</xdr:row>
      <xdr:rowOff>151612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18392</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54398</xdr:rowOff>
    </xdr:from>
    <xdr:to>
      <xdr:col>81</xdr:col>
      <xdr:colOff>101600</xdr:colOff>
      <xdr:row>58</xdr:row>
      <xdr:rowOff>155998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9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147125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09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94156</xdr:rowOff>
    </xdr:from>
    <xdr:to>
      <xdr:col>76</xdr:col>
      <xdr:colOff>165100</xdr:colOff>
      <xdr:row>59</xdr:row>
      <xdr:rowOff>24306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3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15433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3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117291</xdr:rowOff>
    </xdr:from>
    <xdr:to>
      <xdr:col>72</xdr:col>
      <xdr:colOff>38100</xdr:colOff>
      <xdr:row>59</xdr:row>
      <xdr:rowOff>47441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6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38568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5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124709</xdr:rowOff>
    </xdr:from>
    <xdr:to>
      <xdr:col>67</xdr:col>
      <xdr:colOff>101600</xdr:colOff>
      <xdr:row>59</xdr:row>
      <xdr:rowOff>54859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45986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6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68552</xdr:rowOff>
    </xdr:from>
    <xdr:to>
      <xdr:col>85</xdr:col>
      <xdr:colOff>127000</xdr:colOff>
      <xdr:row>78</xdr:row>
      <xdr:rowOff>121572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441652"/>
          <a:ext cx="838200" cy="5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22360</xdr:rowOff>
    </xdr:from>
    <xdr:to>
      <xdr:col>81</xdr:col>
      <xdr:colOff>50800</xdr:colOff>
      <xdr:row>78</xdr:row>
      <xdr:rowOff>121572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395460"/>
          <a:ext cx="8890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22360</xdr:rowOff>
    </xdr:from>
    <xdr:to>
      <xdr:col>76</xdr:col>
      <xdr:colOff>114300</xdr:colOff>
      <xdr:row>78</xdr:row>
      <xdr:rowOff>133600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395460"/>
          <a:ext cx="889000" cy="1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52477</xdr:rowOff>
    </xdr:from>
    <xdr:to>
      <xdr:col>71</xdr:col>
      <xdr:colOff>177800</xdr:colOff>
      <xdr:row>78</xdr:row>
      <xdr:rowOff>133600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25577"/>
          <a:ext cx="889000" cy="8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17752</xdr:rowOff>
    </xdr:from>
    <xdr:to>
      <xdr:col>85</xdr:col>
      <xdr:colOff>177800</xdr:colOff>
      <xdr:row>78</xdr:row>
      <xdr:rowOff>119352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40629</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4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70772</xdr:rowOff>
    </xdr:from>
    <xdr:to>
      <xdr:col>81</xdr:col>
      <xdr:colOff>101600</xdr:colOff>
      <xdr:row>79</xdr:row>
      <xdr:rowOff>922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4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17449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21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143010</xdr:rowOff>
    </xdr:from>
    <xdr:to>
      <xdr:col>76</xdr:col>
      <xdr:colOff>165100</xdr:colOff>
      <xdr:row>78</xdr:row>
      <xdr:rowOff>73160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3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89687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1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82800</xdr:rowOff>
    </xdr:from>
    <xdr:to>
      <xdr:col>72</xdr:col>
      <xdr:colOff>38100</xdr:colOff>
      <xdr:row>79</xdr:row>
      <xdr:rowOff>12950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4077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54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1677</xdr:rowOff>
    </xdr:from>
    <xdr:to>
      <xdr:col>67</xdr:col>
      <xdr:colOff>101600</xdr:colOff>
      <xdr:row>78</xdr:row>
      <xdr:rowOff>103277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119804</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15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157854</xdr:rowOff>
    </xdr:from>
    <xdr:to>
      <xdr:col>85</xdr:col>
      <xdr:colOff>127000</xdr:colOff>
      <xdr:row>98</xdr:row>
      <xdr:rowOff>63291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788504"/>
          <a:ext cx="838200" cy="7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99834</xdr:rowOff>
    </xdr:from>
    <xdr:to>
      <xdr:col>81</xdr:col>
      <xdr:colOff>50800</xdr:colOff>
      <xdr:row>97</xdr:row>
      <xdr:rowOff>157854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730484"/>
          <a:ext cx="889000" cy="5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99834</xdr:rowOff>
    </xdr:from>
    <xdr:to>
      <xdr:col>76</xdr:col>
      <xdr:colOff>114300</xdr:colOff>
      <xdr:row>98</xdr:row>
      <xdr:rowOff>59702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30484"/>
          <a:ext cx="889000" cy="1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59702</xdr:rowOff>
    </xdr:from>
    <xdr:to>
      <xdr:col>71</xdr:col>
      <xdr:colOff>177800</xdr:colOff>
      <xdr:row>98</xdr:row>
      <xdr:rowOff>80592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61802"/>
          <a:ext cx="8890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12491</xdr:rowOff>
    </xdr:from>
    <xdr:to>
      <xdr:col>85</xdr:col>
      <xdr:colOff>177800</xdr:colOff>
      <xdr:row>98</xdr:row>
      <xdr:rowOff>114091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81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162368</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9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107054</xdr:rowOff>
    </xdr:from>
    <xdr:to>
      <xdr:col>81</xdr:col>
      <xdr:colOff>101600</xdr:colOff>
      <xdr:row>98</xdr:row>
      <xdr:rowOff>37204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3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28331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83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49034</xdr:rowOff>
    </xdr:from>
    <xdr:to>
      <xdr:col>76</xdr:col>
      <xdr:colOff>165100</xdr:colOff>
      <xdr:row>97</xdr:row>
      <xdr:rowOff>150634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167161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45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8902</xdr:rowOff>
    </xdr:from>
    <xdr:to>
      <xdr:col>72</xdr:col>
      <xdr:colOff>38100</xdr:colOff>
      <xdr:row>98</xdr:row>
      <xdr:rowOff>110502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1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101629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0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29792</xdr:rowOff>
    </xdr:from>
    <xdr:to>
      <xdr:col>67</xdr:col>
      <xdr:colOff>101600</xdr:colOff>
      <xdr:row>98</xdr:row>
      <xdr:rowOff>131392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3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122519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2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総務費が住民一人当たり</a:t>
          </a:r>
          <a:r>
            <a:rPr kumimoji="1" lang="en-US" altLang="ja-JP" sz="1300">
              <a:latin typeface="ＭＳ Ｐゴシック" panose="020B0600070205080204" pitchFamily="50" charset="-128"/>
              <a:ea typeface="ＭＳ Ｐゴシック" panose="020B0600070205080204" pitchFamily="50" charset="-128"/>
            </a:rPr>
            <a:t>653,207</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円となっており、類似団体平均と比較して上回っている。これは、ふるさと納税寄附金事業による物件費の増加によるものが主な要因である。農林水産業費が住民一人当たり</a:t>
          </a:r>
          <a:r>
            <a:rPr kumimoji="1" lang="en-US" altLang="ja-JP" sz="1300">
              <a:latin typeface="ＭＳ Ｐゴシック" panose="020B0600070205080204" pitchFamily="50" charset="-128"/>
              <a:ea typeface="ＭＳ Ｐゴシック" panose="020B0600070205080204" pitchFamily="50" charset="-128"/>
            </a:rPr>
            <a:t>123,178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円となっており、類似団体平均を上回っている。これは、共同育苗施設機器改修工事による増額が主な要因である。公債費が住民一人当たり</a:t>
          </a:r>
          <a:r>
            <a:rPr kumimoji="1" lang="en-US" altLang="ja-JP" sz="1300">
              <a:latin typeface="ＭＳ Ｐゴシック" panose="020B0600070205080204" pitchFamily="50" charset="-128"/>
              <a:ea typeface="ＭＳ Ｐゴシック" panose="020B0600070205080204" pitchFamily="50" charset="-128"/>
            </a:rPr>
            <a:t>80,110</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円となっており、類似団体平均を下回っている。これは繰上償還実施額の減額によるものである。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財政調整基金残高は、積み増し（利息の増加のみ）は行っていないが、標準財政規模の増減に伴い比率も増減している。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実質収支額は、ふるさと納税寄附金の増加により歳入が増加したため比率が増加している。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実質単年度収支は、過去から繰上償還を実施しているため例年高くなっているが、令和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年度については、繰上償還額が低いため、例年よりも低くなっている。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赤字額の要因は、住宅新築資金等貸付事業特別会計の貸付金元利収入の滞納繰越分であるが、これは年々減少しており、今後も継続して徴収を行い、赤字額からの早期脱却を図る。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黒字額に関しては、住宅新築資金等貸付事業特別会計の赤字額を上回っており、全体として黒字とすることができる。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4828191</v>
      </c>
      <c r="BO4" s="407"/>
      <c r="BP4" s="407"/>
      <c r="BQ4" s="407"/>
      <c r="BR4" s="407"/>
      <c r="BS4" s="407"/>
      <c r="BT4" s="407"/>
      <c r="BU4" s="408"/>
      <c r="BV4" s="406">
        <v>4015764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14.9</v>
      </c>
      <c r="CU4" s="413"/>
      <c r="CV4" s="413"/>
      <c r="CW4" s="413"/>
      <c r="CX4" s="413"/>
      <c r="CY4" s="413"/>
      <c r="CZ4" s="413"/>
      <c r="DA4" s="414"/>
      <c r="DB4" s="412">
        <v>5.4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4587082</v>
      </c>
      <c r="BO5" s="444"/>
      <c r="BP5" s="444"/>
      <c r="BQ5" s="444"/>
      <c r="BR5" s="444"/>
      <c r="BS5" s="444"/>
      <c r="BT5" s="444"/>
      <c r="BU5" s="445"/>
      <c r="BV5" s="443">
        <v>3920129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86.2</v>
      </c>
      <c r="CU5" s="441"/>
      <c r="CV5" s="441"/>
      <c r="CW5" s="441"/>
      <c r="CX5" s="441"/>
      <c r="CY5" s="441"/>
      <c r="CZ5" s="441"/>
      <c r="DA5" s="442"/>
      <c r="DB5" s="440">
        <v>82.7</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241109</v>
      </c>
      <c r="BO6" s="444"/>
      <c r="BP6" s="444"/>
      <c r="BQ6" s="444"/>
      <c r="BR6" s="444"/>
      <c r="BS6" s="444"/>
      <c r="BT6" s="444"/>
      <c r="BU6" s="445"/>
      <c r="BV6" s="443">
        <v>95635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86.5</v>
      </c>
      <c r="CU6" s="481"/>
      <c r="CV6" s="481"/>
      <c r="CW6" s="481"/>
      <c r="CX6" s="481"/>
      <c r="CY6" s="481"/>
      <c r="CZ6" s="481"/>
      <c r="DA6" s="482"/>
      <c r="DB6" s="480">
        <v>83.4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9324</v>
      </c>
      <c r="BO7" s="444"/>
      <c r="BP7" s="444"/>
      <c r="BQ7" s="444"/>
      <c r="BR7" s="444"/>
      <c r="BS7" s="444"/>
      <c r="BT7" s="444"/>
      <c r="BU7" s="445"/>
      <c r="BV7" s="443">
        <v>10186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1560784</v>
      </c>
      <c r="CU7" s="444"/>
      <c r="CV7" s="444"/>
      <c r="CW7" s="444"/>
      <c r="CX7" s="444"/>
      <c r="CY7" s="444"/>
      <c r="CZ7" s="444"/>
      <c r="DA7" s="445"/>
      <c r="DB7" s="443">
        <v>1582683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231785</v>
      </c>
      <c r="BO8" s="444"/>
      <c r="BP8" s="444"/>
      <c r="BQ8" s="444"/>
      <c r="BR8" s="444"/>
      <c r="BS8" s="444"/>
      <c r="BT8" s="444"/>
      <c r="BU8" s="445"/>
      <c r="BV8" s="443">
        <v>85449</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0.15</v>
      </c>
      <c r="CU8" s="484"/>
      <c r="CV8" s="484"/>
      <c r="CW8" s="484"/>
      <c r="CX8" s="484"/>
      <c r="CY8" s="484"/>
      <c r="CZ8" s="484"/>
      <c r="DA8" s="485"/>
      <c r="DB8" s="483">
        <v>0.16</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2774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146336</v>
      </c>
      <c r="BO9" s="444"/>
      <c r="BP9" s="444"/>
      <c r="BQ9" s="444"/>
      <c r="BR9" s="444"/>
      <c r="BS9" s="444"/>
      <c r="BT9" s="444"/>
      <c r="BU9" s="445"/>
      <c r="BV9" s="443">
        <v>44824</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6.7</v>
      </c>
      <c r="CU9" s="441"/>
      <c r="CV9" s="441"/>
      <c r="CW9" s="441"/>
      <c r="CX9" s="441"/>
      <c r="CY9" s="441"/>
      <c r="CZ9" s="441"/>
      <c r="DA9" s="442"/>
      <c r="DB9" s="440">
        <v>12</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3022</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680</v>
      </c>
      <c r="BO10" s="444"/>
      <c r="BP10" s="444"/>
      <c r="BQ10" s="444"/>
      <c r="BR10" s="444"/>
      <c r="BS10" s="444"/>
      <c r="BT10" s="444"/>
      <c r="BU10" s="445"/>
      <c r="BV10" s="443">
        <v>634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39949</v>
      </c>
      <c r="BO11" s="444"/>
      <c r="BP11" s="444"/>
      <c r="BQ11" s="444"/>
      <c r="BR11" s="444"/>
      <c r="BS11" s="444"/>
      <c r="BT11" s="444"/>
      <c r="BU11" s="445"/>
      <c r="BV11" s="443">
        <v>167793</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2890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6568</v>
      </c>
      <c r="BO12" s="444"/>
      <c r="BP12" s="444"/>
      <c r="BQ12" s="444"/>
      <c r="BR12" s="444"/>
      <c r="BS12" s="444"/>
      <c r="BT12" s="444"/>
      <c r="BU12" s="445"/>
      <c r="BV12" s="443">
        <v>3608</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2886</v>
      </c>
      <c r="S13" s="528"/>
      <c r="T13" s="528"/>
      <c r="U13" s="528"/>
      <c r="V13" s="529"/>
      <c r="W13" s="459" t="s">
        <v>131</v>
      </c>
      <c r="X13" s="460"/>
      <c r="Y13" s="460"/>
      <c r="Z13" s="460"/>
      <c r="AA13" s="460"/>
      <c r="AB13" s="450"/>
      <c r="AC13" s="494">
        <v>135</v>
      </c>
      <c r="AD13" s="495"/>
      <c r="AE13" s="495"/>
      <c r="AF13" s="495"/>
      <c r="AG13" s="537"/>
      <c r="AH13" s="494">
        <v>174</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180397</v>
      </c>
      <c r="BO13" s="444"/>
      <c r="BP13" s="444"/>
      <c r="BQ13" s="444"/>
      <c r="BR13" s="444"/>
      <c r="BS13" s="444"/>
      <c r="BT13" s="444"/>
      <c r="BU13" s="445"/>
      <c r="BV13" s="443">
        <v>209643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-0.9</v>
      </c>
      <c r="CU13" s="441"/>
      <c r="CV13" s="441"/>
      <c r="CW13" s="441"/>
      <c r="CX13" s="441"/>
      <c r="CY13" s="441"/>
      <c r="CZ13" s="441"/>
      <c r="DA13" s="442"/>
      <c r="DB13" s="440">
        <v>-1.3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2953</v>
      </c>
      <c r="S14" s="528"/>
      <c r="T14" s="528"/>
      <c r="U14" s="528"/>
      <c r="V14" s="529"/>
      <c r="W14" s="433"/>
      <c r="X14" s="434"/>
      <c r="Y14" s="434"/>
      <c r="Z14" s="434"/>
      <c r="AA14" s="434"/>
      <c r="AB14" s="423"/>
      <c r="AC14" s="530">
        <v>10.5</v>
      </c>
      <c r="AD14" s="531"/>
      <c r="AE14" s="531"/>
      <c r="AF14" s="531"/>
      <c r="AG14" s="532"/>
      <c r="AH14" s="530">
        <v>13.2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2949</v>
      </c>
      <c r="S15" s="528"/>
      <c r="T15" s="528"/>
      <c r="U15" s="528"/>
      <c r="V15" s="529"/>
      <c r="W15" s="459" t="s">
        <v>137</v>
      </c>
      <c r="X15" s="460"/>
      <c r="Y15" s="460"/>
      <c r="Z15" s="460"/>
      <c r="AA15" s="460"/>
      <c r="AB15" s="450"/>
      <c r="AC15" s="494">
        <v>299</v>
      </c>
      <c r="AD15" s="495"/>
      <c r="AE15" s="495"/>
      <c r="AF15" s="495"/>
      <c r="AG15" s="537"/>
      <c r="AH15" s="494">
        <v>297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236137</v>
      </c>
      <c r="BO15" s="407"/>
      <c r="BP15" s="407"/>
      <c r="BQ15" s="407"/>
      <c r="BR15" s="407"/>
      <c r="BS15" s="407"/>
      <c r="BT15" s="407"/>
      <c r="BU15" s="408"/>
      <c r="BV15" s="406">
        <v>233046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23.3</v>
      </c>
      <c r="AD16" s="531"/>
      <c r="AE16" s="531"/>
      <c r="AF16" s="531"/>
      <c r="AG16" s="532"/>
      <c r="AH16" s="530">
        <v>22.6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1519186</v>
      </c>
      <c r="BO16" s="444"/>
      <c r="BP16" s="444"/>
      <c r="BQ16" s="444"/>
      <c r="BR16" s="444"/>
      <c r="BS16" s="444"/>
      <c r="BT16" s="444"/>
      <c r="BU16" s="445"/>
      <c r="BV16" s="443">
        <v>1519879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141</v>
      </c>
      <c r="S17" s="550"/>
      <c r="T17" s="550"/>
      <c r="U17" s="550"/>
      <c r="V17" s="551"/>
      <c r="W17" s="459" t="s">
        <v>144</v>
      </c>
      <c r="X17" s="460"/>
      <c r="Y17" s="460"/>
      <c r="Z17" s="460"/>
      <c r="AA17" s="460"/>
      <c r="AB17" s="450"/>
      <c r="AC17" s="494">
        <v>849</v>
      </c>
      <c r="AD17" s="495"/>
      <c r="AE17" s="495"/>
      <c r="AF17" s="495"/>
      <c r="AG17" s="537"/>
      <c r="AH17" s="494">
        <v>845</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286242</v>
      </c>
      <c r="BO17" s="444"/>
      <c r="BP17" s="444"/>
      <c r="BQ17" s="444"/>
      <c r="BR17" s="444"/>
      <c r="BS17" s="444"/>
      <c r="BT17" s="444"/>
      <c r="BU17" s="445"/>
      <c r="BV17" s="443">
        <v>282824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146</v>
      </c>
      <c r="C18" s="486"/>
      <c r="D18" s="486"/>
      <c r="E18" s="566"/>
      <c r="F18" s="566"/>
      <c r="G18" s="566"/>
      <c r="H18" s="566"/>
      <c r="I18" s="566"/>
      <c r="J18" s="566"/>
      <c r="K18" s="566"/>
      <c r="L18" s="567">
        <v>31.98</v>
      </c>
      <c r="M18" s="567"/>
      <c r="N18" s="567"/>
      <c r="O18" s="567"/>
      <c r="P18" s="567"/>
      <c r="Q18" s="567"/>
      <c r="R18" s="568"/>
      <c r="S18" s="568"/>
      <c r="T18" s="568"/>
      <c r="U18" s="568"/>
      <c r="V18" s="569"/>
      <c r="W18" s="461"/>
      <c r="X18" s="462"/>
      <c r="Y18" s="462"/>
      <c r="Z18" s="462"/>
      <c r="AA18" s="462"/>
      <c r="AB18" s="453"/>
      <c r="AC18" s="570">
        <v>66.2</v>
      </c>
      <c r="AD18" s="571"/>
      <c r="AE18" s="571"/>
      <c r="AF18" s="571"/>
      <c r="AG18" s="572"/>
      <c r="AH18" s="570">
        <v>64.2</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1355138</v>
      </c>
      <c r="BO18" s="444"/>
      <c r="BP18" s="444"/>
      <c r="BQ18" s="444"/>
      <c r="BR18" s="444"/>
      <c r="BS18" s="444"/>
      <c r="BT18" s="444"/>
      <c r="BU18" s="445"/>
      <c r="BV18" s="443">
        <v>1319459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148</v>
      </c>
      <c r="C19" s="486"/>
      <c r="D19" s="486"/>
      <c r="E19" s="566"/>
      <c r="F19" s="566"/>
      <c r="G19" s="566"/>
      <c r="H19" s="566"/>
      <c r="I19" s="566"/>
      <c r="J19" s="566"/>
      <c r="K19" s="566"/>
      <c r="L19" s="574">
        <v>87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3141620</v>
      </c>
      <c r="BO19" s="444"/>
      <c r="BP19" s="444"/>
      <c r="BQ19" s="444"/>
      <c r="BR19" s="444"/>
      <c r="BS19" s="444"/>
      <c r="BT19" s="444"/>
      <c r="BU19" s="445"/>
      <c r="BV19" s="443">
        <v>2790291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150</v>
      </c>
      <c r="C20" s="486"/>
      <c r="D20" s="486"/>
      <c r="E20" s="566"/>
      <c r="F20" s="566"/>
      <c r="G20" s="566"/>
      <c r="H20" s="566"/>
      <c r="I20" s="566"/>
      <c r="J20" s="566"/>
      <c r="K20" s="566"/>
      <c r="L20" s="574">
        <v>1072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3010518</v>
      </c>
      <c r="BO22" s="407"/>
      <c r="BP22" s="407"/>
      <c r="BQ22" s="407"/>
      <c r="BR22" s="407"/>
      <c r="BS22" s="407"/>
      <c r="BT22" s="407"/>
      <c r="BU22" s="408"/>
      <c r="BV22" s="406">
        <v>2800532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2676847</v>
      </c>
      <c r="BO23" s="444"/>
      <c r="BP23" s="444"/>
      <c r="BQ23" s="444"/>
      <c r="BR23" s="444"/>
      <c r="BS23" s="444"/>
      <c r="BT23" s="444"/>
      <c r="BU23" s="445"/>
      <c r="BV23" s="443">
        <v>2463439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160</v>
      </c>
      <c r="F24" s="473"/>
      <c r="G24" s="473"/>
      <c r="H24" s="473"/>
      <c r="I24" s="473"/>
      <c r="J24" s="473"/>
      <c r="K24" s="474"/>
      <c r="L24" s="494">
        <v>1</v>
      </c>
      <c r="M24" s="495"/>
      <c r="N24" s="495"/>
      <c r="O24" s="495"/>
      <c r="P24" s="537"/>
      <c r="Q24" s="494">
        <v>7700</v>
      </c>
      <c r="R24" s="495"/>
      <c r="S24" s="495"/>
      <c r="T24" s="495"/>
      <c r="U24" s="495"/>
      <c r="V24" s="537"/>
      <c r="W24" s="589"/>
      <c r="X24" s="590"/>
      <c r="Y24" s="591"/>
      <c r="Z24" s="493" t="s">
        <v>161</v>
      </c>
      <c r="AA24" s="473"/>
      <c r="AB24" s="473"/>
      <c r="AC24" s="473"/>
      <c r="AD24" s="473"/>
      <c r="AE24" s="473"/>
      <c r="AF24" s="473"/>
      <c r="AG24" s="474"/>
      <c r="AH24" s="494">
        <v>48</v>
      </c>
      <c r="AI24" s="495"/>
      <c r="AJ24" s="495"/>
      <c r="AK24" s="495"/>
      <c r="AL24" s="537"/>
      <c r="AM24" s="494">
        <v>137232</v>
      </c>
      <c r="AN24" s="495"/>
      <c r="AO24" s="495"/>
      <c r="AP24" s="495"/>
      <c r="AQ24" s="495"/>
      <c r="AR24" s="537"/>
      <c r="AS24" s="494">
        <v>2859</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2940257</v>
      </c>
      <c r="BO24" s="444"/>
      <c r="BP24" s="444"/>
      <c r="BQ24" s="444"/>
      <c r="BR24" s="444"/>
      <c r="BS24" s="444"/>
      <c r="BT24" s="444"/>
      <c r="BU24" s="445"/>
      <c r="BV24" s="443">
        <v>2696252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163</v>
      </c>
      <c r="F25" s="473"/>
      <c r="G25" s="473"/>
      <c r="H25" s="473"/>
      <c r="I25" s="473"/>
      <c r="J25" s="473"/>
      <c r="K25" s="474"/>
      <c r="L25" s="494">
        <v>1</v>
      </c>
      <c r="M25" s="495"/>
      <c r="N25" s="495"/>
      <c r="O25" s="495"/>
      <c r="P25" s="537"/>
      <c r="Q25" s="494">
        <v>6000</v>
      </c>
      <c r="R25" s="495"/>
      <c r="S25" s="495"/>
      <c r="T25" s="495"/>
      <c r="U25" s="495"/>
      <c r="V25" s="537"/>
      <c r="W25" s="589"/>
      <c r="X25" s="590"/>
      <c r="Y25" s="591"/>
      <c r="Z25" s="493" t="s">
        <v>164</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34273</v>
      </c>
      <c r="BO25" s="407"/>
      <c r="BP25" s="407"/>
      <c r="BQ25" s="407"/>
      <c r="BR25" s="407"/>
      <c r="BS25" s="407"/>
      <c r="BT25" s="407"/>
      <c r="BU25" s="408"/>
      <c r="BV25" s="406">
        <v>41669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166</v>
      </c>
      <c r="F26" s="473"/>
      <c r="G26" s="473"/>
      <c r="H26" s="473"/>
      <c r="I26" s="473"/>
      <c r="J26" s="473"/>
      <c r="K26" s="474"/>
      <c r="L26" s="494">
        <v>1</v>
      </c>
      <c r="M26" s="495"/>
      <c r="N26" s="495"/>
      <c r="O26" s="495"/>
      <c r="P26" s="537"/>
      <c r="Q26" s="494">
        <v>5500</v>
      </c>
      <c r="R26" s="495"/>
      <c r="S26" s="495"/>
      <c r="T26" s="495"/>
      <c r="U26" s="495"/>
      <c r="V26" s="537"/>
      <c r="W26" s="589"/>
      <c r="X26" s="590"/>
      <c r="Y26" s="591"/>
      <c r="Z26" s="493" t="s">
        <v>167</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168</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169</v>
      </c>
      <c r="F27" s="473"/>
      <c r="G27" s="473"/>
      <c r="H27" s="473"/>
      <c r="I27" s="473"/>
      <c r="J27" s="473"/>
      <c r="K27" s="474"/>
      <c r="L27" s="494">
        <v>1</v>
      </c>
      <c r="M27" s="495"/>
      <c r="N27" s="495"/>
      <c r="O27" s="495"/>
      <c r="P27" s="537"/>
      <c r="Q27" s="494">
        <v>3050</v>
      </c>
      <c r="R27" s="495"/>
      <c r="S27" s="495"/>
      <c r="T27" s="495"/>
      <c r="U27" s="495"/>
      <c r="V27" s="537"/>
      <c r="W27" s="589"/>
      <c r="X27" s="590"/>
      <c r="Y27" s="591"/>
      <c r="Z27" s="493" t="s">
        <v>170</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171</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172</v>
      </c>
      <c r="F28" s="473"/>
      <c r="G28" s="473"/>
      <c r="H28" s="473"/>
      <c r="I28" s="473"/>
      <c r="J28" s="473"/>
      <c r="K28" s="474"/>
      <c r="L28" s="494">
        <v>1</v>
      </c>
      <c r="M28" s="495"/>
      <c r="N28" s="495"/>
      <c r="O28" s="495"/>
      <c r="P28" s="537"/>
      <c r="Q28" s="494">
        <v>2600</v>
      </c>
      <c r="R28" s="495"/>
      <c r="S28" s="495"/>
      <c r="T28" s="495"/>
      <c r="U28" s="495"/>
      <c r="V28" s="537"/>
      <c r="W28" s="589"/>
      <c r="X28" s="590"/>
      <c r="Y28" s="591"/>
      <c r="Z28" s="493" t="s">
        <v>173</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174</v>
      </c>
      <c r="AZ28" s="598"/>
      <c r="BA28" s="598"/>
      <c r="BB28" s="599"/>
      <c r="BC28" s="403" t="s">
        <v>46</v>
      </c>
      <c r="BD28" s="404"/>
      <c r="BE28" s="404"/>
      <c r="BF28" s="404"/>
      <c r="BG28" s="404"/>
      <c r="BH28" s="404"/>
      <c r="BI28" s="404"/>
      <c r="BJ28" s="404"/>
      <c r="BK28" s="404"/>
      <c r="BL28" s="404"/>
      <c r="BM28" s="405"/>
      <c r="BN28" s="406">
        <v>777509</v>
      </c>
      <c r="BO28" s="407"/>
      <c r="BP28" s="407"/>
      <c r="BQ28" s="407"/>
      <c r="BR28" s="407"/>
      <c r="BS28" s="407"/>
      <c r="BT28" s="407"/>
      <c r="BU28" s="408"/>
      <c r="BV28" s="406">
        <v>783397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175</v>
      </c>
      <c r="F29" s="473"/>
      <c r="G29" s="473"/>
      <c r="H29" s="473"/>
      <c r="I29" s="473"/>
      <c r="J29" s="473"/>
      <c r="K29" s="474"/>
      <c r="L29" s="494">
        <v>8</v>
      </c>
      <c r="M29" s="495"/>
      <c r="N29" s="495"/>
      <c r="O29" s="495"/>
      <c r="P29" s="537"/>
      <c r="Q29" s="494">
        <v>2450</v>
      </c>
      <c r="R29" s="495"/>
      <c r="S29" s="495"/>
      <c r="T29" s="495"/>
      <c r="U29" s="495"/>
      <c r="V29" s="537"/>
      <c r="W29" s="592"/>
      <c r="X29" s="593"/>
      <c r="Y29" s="594"/>
      <c r="Z29" s="493" t="s">
        <v>176</v>
      </c>
      <c r="AA29" s="473"/>
      <c r="AB29" s="473"/>
      <c r="AC29" s="473"/>
      <c r="AD29" s="473"/>
      <c r="AE29" s="473"/>
      <c r="AF29" s="473"/>
      <c r="AG29" s="474"/>
      <c r="AH29" s="494">
        <v>48</v>
      </c>
      <c r="AI29" s="495"/>
      <c r="AJ29" s="495"/>
      <c r="AK29" s="495"/>
      <c r="AL29" s="537"/>
      <c r="AM29" s="494">
        <v>137232</v>
      </c>
      <c r="AN29" s="495"/>
      <c r="AO29" s="495"/>
      <c r="AP29" s="495"/>
      <c r="AQ29" s="495"/>
      <c r="AR29" s="537"/>
      <c r="AS29" s="494">
        <v>2859</v>
      </c>
      <c r="AT29" s="495"/>
      <c r="AU29" s="495"/>
      <c r="AV29" s="495"/>
      <c r="AW29" s="495"/>
      <c r="AX29" s="496"/>
      <c r="AY29" s="600"/>
      <c r="AZ29" s="601"/>
      <c r="BA29" s="601"/>
      <c r="BB29" s="602"/>
      <c r="BC29" s="477" t="s">
        <v>177</v>
      </c>
      <c r="BD29" s="478"/>
      <c r="BE29" s="478"/>
      <c r="BF29" s="478"/>
      <c r="BG29" s="478"/>
      <c r="BH29" s="478"/>
      <c r="BI29" s="478"/>
      <c r="BJ29" s="478"/>
      <c r="BK29" s="478"/>
      <c r="BL29" s="478"/>
      <c r="BM29" s="479"/>
      <c r="BN29" s="443">
        <v>1566842</v>
      </c>
      <c r="BO29" s="444"/>
      <c r="BP29" s="444"/>
      <c r="BQ29" s="444"/>
      <c r="BR29" s="444"/>
      <c r="BS29" s="444"/>
      <c r="BT29" s="444"/>
      <c r="BU29" s="445"/>
      <c r="BV29" s="443">
        <v>1592724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178</v>
      </c>
      <c r="X30" s="611"/>
      <c r="Y30" s="611"/>
      <c r="Z30" s="611"/>
      <c r="AA30" s="611"/>
      <c r="AB30" s="611"/>
      <c r="AC30" s="611"/>
      <c r="AD30" s="611"/>
      <c r="AE30" s="611"/>
      <c r="AF30" s="611"/>
      <c r="AG30" s="612"/>
      <c r="AH30" s="570">
        <v>96.3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3194316</v>
      </c>
      <c r="BO30" s="563"/>
      <c r="BP30" s="563"/>
      <c r="BQ30" s="563"/>
      <c r="BR30" s="563"/>
      <c r="BS30" s="563"/>
      <c r="BT30" s="563"/>
      <c r="BU30" s="564"/>
      <c r="BV30" s="562">
        <v>2529011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179</v>
      </c>
      <c r="D32" s="606"/>
      <c r="E32" s="606"/>
      <c r="F32" s="606"/>
      <c r="G32" s="606"/>
      <c r="H32" s="606"/>
      <c r="I32" s="606"/>
      <c r="J32" s="606"/>
      <c r="K32" s="606"/>
      <c r="L32" s="606"/>
      <c r="M32" s="606"/>
      <c r="N32" s="606"/>
      <c r="O32" s="606"/>
      <c r="P32" s="606"/>
      <c r="Q32" s="606"/>
      <c r="R32" s="606"/>
      <c r="S32" s="606"/>
      <c r="U32" s="447" t="s">
        <v>180</v>
      </c>
      <c r="V32" s="447"/>
      <c r="W32" s="447"/>
      <c r="X32" s="447"/>
      <c r="Y32" s="447"/>
      <c r="Z32" s="447"/>
      <c r="AA32" s="447"/>
      <c r="AB32" s="447"/>
      <c r="AC32" s="447"/>
      <c r="AD32" s="447"/>
      <c r="AE32" s="447"/>
      <c r="AF32" s="447"/>
      <c r="AG32" s="447"/>
      <c r="AH32" s="447"/>
      <c r="AI32" s="447"/>
      <c r="AJ32" s="447"/>
      <c r="AK32" s="447"/>
      <c r="AM32" s="447" t="s">
        <v>181</v>
      </c>
      <c r="AN32" s="447"/>
      <c r="AO32" s="447"/>
      <c r="AP32" s="447"/>
      <c r="AQ32" s="447"/>
      <c r="AR32" s="447"/>
      <c r="AS32" s="447"/>
      <c r="AT32" s="447"/>
      <c r="AU32" s="447"/>
      <c r="AV32" s="447"/>
      <c r="AW32" s="447"/>
      <c r="AX32" s="447"/>
      <c r="AY32" s="447"/>
      <c r="AZ32" s="447"/>
      <c r="BA32" s="447"/>
      <c r="BB32" s="447"/>
      <c r="BC32" s="447"/>
      <c r="BE32" s="447" t="s">
        <v>182</v>
      </c>
      <c r="BF32" s="447"/>
      <c r="BG32" s="447"/>
      <c r="BH32" s="447"/>
      <c r="BI32" s="447"/>
      <c r="BJ32" s="447"/>
      <c r="BK32" s="447"/>
      <c r="BL32" s="447"/>
      <c r="BM32" s="447"/>
      <c r="BN32" s="447"/>
      <c r="BO32" s="447"/>
      <c r="BP32" s="447"/>
      <c r="BQ32" s="447"/>
      <c r="BR32" s="447"/>
      <c r="BS32" s="447"/>
      <c r="BT32" s="447"/>
      <c r="BU32" s="447"/>
      <c r="BW32" s="447" t="s">
        <v>183</v>
      </c>
      <c r="BX32" s="447"/>
      <c r="BY32" s="447"/>
      <c r="BZ32" s="447"/>
      <c r="CA32" s="447"/>
      <c r="CB32" s="447"/>
      <c r="CC32" s="447"/>
      <c r="CD32" s="447"/>
      <c r="CE32" s="447"/>
      <c r="CF32" s="447"/>
      <c r="CG32" s="447"/>
      <c r="CH32" s="447"/>
      <c r="CI32" s="447"/>
      <c r="CJ32" s="447"/>
      <c r="CK32" s="447"/>
      <c r="CL32" s="447"/>
      <c r="CM32" s="447"/>
      <c r="CO32" s="447" t="s">
        <v>184</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185</v>
      </c>
      <c r="D33" s="467"/>
      <c r="E33" s="432" t="s">
        <v>186</v>
      </c>
      <c r="F33" s="432"/>
      <c r="G33" s="432"/>
      <c r="H33" s="432"/>
      <c r="I33" s="432"/>
      <c r="J33" s="432"/>
      <c r="K33" s="432"/>
      <c r="L33" s="432"/>
      <c r="M33" s="432"/>
      <c r="N33" s="432"/>
      <c r="O33" s="432"/>
      <c r="P33" s="432"/>
      <c r="Q33" s="432"/>
      <c r="R33" s="432"/>
      <c r="S33" s="432"/>
      <c r="T33" s="206"/>
      <c r="U33" s="467" t="s">
        <v>185</v>
      </c>
      <c r="V33" s="467"/>
      <c r="W33" s="432" t="s">
        <v>186</v>
      </c>
      <c r="X33" s="432"/>
      <c r="Y33" s="432"/>
      <c r="Z33" s="432"/>
      <c r="AA33" s="432"/>
      <c r="AB33" s="432"/>
      <c r="AC33" s="432"/>
      <c r="AD33" s="432"/>
      <c r="AE33" s="432"/>
      <c r="AF33" s="432"/>
      <c r="AG33" s="432"/>
      <c r="AH33" s="432"/>
      <c r="AI33" s="432"/>
      <c r="AJ33" s="432"/>
      <c r="AK33" s="432"/>
      <c r="AL33" s="206"/>
      <c r="AM33" s="467" t="s">
        <v>185</v>
      </c>
      <c r="AN33" s="467"/>
      <c r="AO33" s="432" t="s">
        <v>186</v>
      </c>
      <c r="AP33" s="432"/>
      <c r="AQ33" s="432"/>
      <c r="AR33" s="432"/>
      <c r="AS33" s="432"/>
      <c r="AT33" s="432"/>
      <c r="AU33" s="432"/>
      <c r="AV33" s="432"/>
      <c r="AW33" s="432"/>
      <c r="AX33" s="432"/>
      <c r="AY33" s="432"/>
      <c r="AZ33" s="432"/>
      <c r="BA33" s="432"/>
      <c r="BB33" s="432"/>
      <c r="BC33" s="432"/>
      <c r="BD33" s="207"/>
      <c r="BE33" s="432" t="s">
        <v>187</v>
      </c>
      <c r="BF33" s="432"/>
      <c r="BG33" s="432" t="s">
        <v>188</v>
      </c>
      <c r="BH33" s="432"/>
      <c r="BI33" s="432"/>
      <c r="BJ33" s="432"/>
      <c r="BK33" s="432"/>
      <c r="BL33" s="432"/>
      <c r="BM33" s="432"/>
      <c r="BN33" s="432"/>
      <c r="BO33" s="432"/>
      <c r="BP33" s="432"/>
      <c r="BQ33" s="432"/>
      <c r="BR33" s="432"/>
      <c r="BS33" s="432"/>
      <c r="BT33" s="432"/>
      <c r="BU33" s="432"/>
      <c r="BV33" s="207"/>
      <c r="BW33" s="467" t="s">
        <v>187</v>
      </c>
      <c r="BX33" s="467"/>
      <c r="BY33" s="432" t="s">
        <v>189</v>
      </c>
      <c r="BZ33" s="432"/>
      <c r="CA33" s="432"/>
      <c r="CB33" s="432"/>
      <c r="CC33" s="432"/>
      <c r="CD33" s="432"/>
      <c r="CE33" s="432"/>
      <c r="CF33" s="432"/>
      <c r="CG33" s="432"/>
      <c r="CH33" s="432"/>
      <c r="CI33" s="432"/>
      <c r="CJ33" s="432"/>
      <c r="CK33" s="432"/>
      <c r="CL33" s="432"/>
      <c r="CM33" s="432"/>
      <c r="CN33" s="206"/>
      <c r="CO33" s="467" t="s">
        <v>185</v>
      </c>
      <c r="CP33" s="467"/>
      <c r="CQ33" s="432" t="s">
        <v>190</v>
      </c>
      <c r="CR33" s="432"/>
      <c r="CS33" s="432"/>
      <c r="CT33" s="432"/>
      <c r="CU33" s="432"/>
      <c r="CV33" s="432"/>
      <c r="CW33" s="432"/>
      <c r="CX33" s="432"/>
      <c r="CY33" s="432"/>
      <c r="CZ33" s="432"/>
      <c r="DA33" s="432"/>
      <c r="DB33" s="432"/>
      <c r="DC33" s="432"/>
      <c r="DD33" s="432"/>
      <c r="DE33" s="432"/>
      <c r="DF33" s="206"/>
      <c r="DG33" s="632" t="s">
        <v>191</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5</v>
      </c>
      <c r="BF34" s="633"/>
      <c r="BG34" s="634" t="str">
        <f>IF('各会計、関係団体の財政状況及び健全化判断比率'!B30="","",'各会計、関係団体の財政状況及び健全化判断比率'!B30)</f>
        <v>簡易水道特別会計</v>
      </c>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福岡県介護保険広域連合（一般会計）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源じいの森</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後期高齢者特別会計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福岡県介護保険広域連合（介護保険事業特別会計）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福岡県後期高齢者医療広域連合（一般会計）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福岡県後期高齢者医療広域連合（後期高齢者医療特別会計）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福岡県市町村職員退職手当組合（一般会計）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福岡県市町村職員退職手当組合（退職手当支給準備基金特別会計）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田川郡東部環境衛生施設組合（一般会計）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田川地区広域環境衛生施設組合（一般会計）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福岡県自治振興組合（一般会計）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15</v>
      </c>
      <c r="BX43" s="633"/>
      <c r="BY43" s="634" t="str">
        <f>IF('各会計、関係団体の財政状況及び健全化判断比率'!B77="","",'各会計、関係団体の財政状況及び健全化判断比率'!B77)</f>
        <v>福岡県田川地区消防組合（一般会計）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636" t="s">
        <v>193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199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ga6Ob3KG1c9SvaYN84SOKHbrB33HsQwkRbd2V1RK50RnPer9TESA+l8y6K0LohqyHXjHt4Djh/VC2Hy4lQbhgw==" saltValue="SU7viel+YGbt26yLb8ARO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7" t="s">
        <v>527</v>
      </c>
      <c r="D34" s="1187"/>
      <c r="E34" s="1188"/>
      <c r="F34" s="32" t="s">
        <v>528</v>
      </c>
      <c r="G34" s="33" t="s">
        <v>529</v>
      </c>
      <c r="H34" s="33" t="s">
        <v>530</v>
      </c>
      <c r="I34" s="33" t="s">
        <v>531</v>
      </c>
      <c r="J34" s="34" t="s">
        <v>532</v>
      </c>
      <c r="K34" s="22"/>
      <c r="L34" s="22"/>
      <c r="M34" s="22"/>
      <c r="N34" s="22"/>
      <c r="O34" s="22"/>
      <c r="P34" s="22"/>
    </row>
    <row r="35" spans="1:16" ht="39" customHeight="1" x14ac:dyDescent="0.15">
      <c r="A35" s="22"/>
      <c r="B35" s="35"/>
      <c r="C35" s="1181" t="s">
        <v>533</v>
      </c>
      <c r="D35" s="1182"/>
      <c r="E35" s="1183"/>
      <c r="F35" s="36">
        <v>3.78</v>
      </c>
      <c r="G35" s="37">
        <v>4.1500000000000004</v>
      </c>
      <c r="H35" s="37">
        <v>3.83</v>
      </c>
      <c r="I35" s="37">
        <v>6.72</v>
      </c>
      <c r="J35" s="38">
        <v>16.079999999999998</v>
      </c>
      <c r="K35" s="22"/>
      <c r="L35" s="22"/>
      <c r="M35" s="22"/>
      <c r="N35" s="22"/>
      <c r="O35" s="22"/>
      <c r="P35" s="22"/>
    </row>
    <row r="36" spans="1:16" ht="39" customHeight="1" x14ac:dyDescent="0.15">
      <c r="A36" s="22"/>
      <c r="B36" s="35"/>
      <c r="C36" s="1181" t="s">
        <v>534</v>
      </c>
      <c r="D36" s="1182"/>
      <c r="E36" s="1183"/>
      <c r="F36" s="36">
        <v>1.54</v>
      </c>
      <c r="G36" s="37">
        <v>1.91</v>
      </c>
      <c r="H36" s="37">
        <v>0.69</v>
      </c>
      <c r="I36" s="37">
        <v>0.73</v>
      </c>
      <c r="J36" s="38">
        <v>1.1000000000000001</v>
      </c>
      <c r="K36" s="22"/>
      <c r="L36" s="22"/>
      <c r="M36" s="22"/>
      <c r="N36" s="22"/>
      <c r="O36" s="22"/>
      <c r="P36" s="22"/>
    </row>
    <row r="37" spans="1:16" ht="39" customHeight="1" x14ac:dyDescent="0.15">
      <c r="A37" s="22"/>
      <c r="B37" s="35"/>
      <c r="C37" s="1181" t="s">
        <v>535</v>
      </c>
      <c r="D37" s="1182"/>
      <c r="E37" s="1183"/>
      <c r="F37" s="36">
        <v>0.28000000000000003</v>
      </c>
      <c r="G37" s="37">
        <v>0.25</v>
      </c>
      <c r="H37" s="37">
        <v>0.01</v>
      </c>
      <c r="I37" s="37">
        <v>0.34</v>
      </c>
      <c r="J37" s="38">
        <v>0.77</v>
      </c>
      <c r="K37" s="22"/>
      <c r="L37" s="22"/>
      <c r="M37" s="22"/>
      <c r="N37" s="22"/>
      <c r="O37" s="22"/>
      <c r="P37" s="22"/>
    </row>
    <row r="38" spans="1:16" ht="39" customHeight="1" x14ac:dyDescent="0.15">
      <c r="A38" s="22"/>
      <c r="B38" s="35"/>
      <c r="C38" s="1181" t="s">
        <v>536</v>
      </c>
      <c r="D38" s="1182"/>
      <c r="E38" s="1183"/>
      <c r="F38" s="36">
        <v>0</v>
      </c>
      <c r="G38" s="37">
        <v>0</v>
      </c>
      <c r="H38" s="37">
        <v>0</v>
      </c>
      <c r="I38" s="37">
        <v>0</v>
      </c>
      <c r="J38" s="38">
        <v>0</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537</v>
      </c>
      <c r="D42" s="1182"/>
      <c r="E42" s="1183"/>
      <c r="F42" s="36" t="s">
        <v>483</v>
      </c>
      <c r="G42" s="37" t="s">
        <v>483</v>
      </c>
      <c r="H42" s="37" t="s">
        <v>483</v>
      </c>
      <c r="I42" s="37" t="s">
        <v>483</v>
      </c>
      <c r="J42" s="38" t="s">
        <v>483</v>
      </c>
      <c r="K42" s="22"/>
      <c r="L42" s="22"/>
      <c r="M42" s="22"/>
      <c r="N42" s="22"/>
      <c r="O42" s="22"/>
      <c r="P42" s="22"/>
    </row>
    <row r="43" spans="1:16" ht="39" customHeight="1" thickBot="1" x14ac:dyDescent="0.2">
      <c r="A43" s="22"/>
      <c r="B43" s="40"/>
      <c r="C43" s="1184" t="s">
        <v>538</v>
      </c>
      <c r="D43" s="1185"/>
      <c r="E43" s="1186"/>
      <c r="F43" s="41" t="s">
        <v>483</v>
      </c>
      <c r="G43" s="42" t="s">
        <v>483</v>
      </c>
      <c r="H43" s="42" t="s">
        <v>483</v>
      </c>
      <c r="I43" s="42" t="s">
        <v>483</v>
      </c>
      <c r="J43" s="43" t="s">
        <v>483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fNrbuKn0BmZIPN2nCNlgyM0dYF6G6rWpxXv/Pt1HRc5m7hsH4p8rPBkcmvfBvKQ3jwoisX9tUZl2+U6HebFsQ==" saltValue="VppiYajSIgRaTCy531Ma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153</v>
      </c>
      <c r="L45" s="60">
        <v>186</v>
      </c>
      <c r="M45" s="60">
        <v>211</v>
      </c>
      <c r="N45" s="60">
        <v>188</v>
      </c>
      <c r="O45" s="61">
        <v>192</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483</v>
      </c>
      <c r="L46" s="64" t="s">
        <v>483</v>
      </c>
      <c r="M46" s="64" t="s">
        <v>483</v>
      </c>
      <c r="N46" s="64" t="s">
        <v>483</v>
      </c>
      <c r="O46" s="65" t="s">
        <v>483</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483</v>
      </c>
      <c r="L47" s="64" t="s">
        <v>483</v>
      </c>
      <c r="M47" s="64" t="s">
        <v>483</v>
      </c>
      <c r="N47" s="64" t="s">
        <v>483</v>
      </c>
      <c r="O47" s="65" t="s">
        <v>483</v>
      </c>
      <c r="P47" s="48"/>
      <c r="Q47" s="48"/>
      <c r="R47" s="48"/>
      <c r="S47" s="48"/>
      <c r="T47" s="48"/>
      <c r="U47" s="48"/>
    </row>
    <row r="48" spans="1:21" ht="30.75" customHeight="1" x14ac:dyDescent="0.15">
      <c r="A48" s="48"/>
      <c r="B48" s="1191"/>
      <c r="C48" s="1192"/>
      <c r="D48" s="62"/>
      <c r="E48" s="1197" t="s">
        <v>13</v>
      </c>
      <c r="F48" s="1197"/>
      <c r="G48" s="1197"/>
      <c r="H48" s="1197"/>
      <c r="I48" s="1197"/>
      <c r="J48" s="1198"/>
      <c r="K48" s="63" t="s">
        <v>483</v>
      </c>
      <c r="L48" s="64" t="s">
        <v>483</v>
      </c>
      <c r="M48" s="64" t="s">
        <v>483</v>
      </c>
      <c r="N48" s="64">
        <v>0</v>
      </c>
      <c r="O48" s="65">
        <v>1</v>
      </c>
      <c r="P48" s="48"/>
      <c r="Q48" s="48"/>
      <c r="R48" s="48"/>
      <c r="S48" s="48"/>
      <c r="T48" s="48"/>
      <c r="U48" s="48"/>
    </row>
    <row r="49" spans="1:21" ht="30.75" customHeight="1" x14ac:dyDescent="0.15">
      <c r="A49" s="48"/>
      <c r="B49" s="1191"/>
      <c r="C49" s="1192"/>
      <c r="D49" s="62"/>
      <c r="E49" s="1197" t="s">
        <v>14</v>
      </c>
      <c r="F49" s="1197"/>
      <c r="G49" s="1197"/>
      <c r="H49" s="1197"/>
      <c r="I49" s="1197"/>
      <c r="J49" s="1198"/>
      <c r="K49" s="63">
        <v>6</v>
      </c>
      <c r="L49" s="64">
        <v>8</v>
      </c>
      <c r="M49" s="64">
        <v>9</v>
      </c>
      <c r="N49" s="64">
        <v>11</v>
      </c>
      <c r="O49" s="65">
        <v>11</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483</v>
      </c>
      <c r="L50" s="64" t="s">
        <v>483</v>
      </c>
      <c r="M50" s="64" t="s">
        <v>483</v>
      </c>
      <c r="N50" s="64" t="s">
        <v>483</v>
      </c>
      <c r="O50" s="65" t="s">
        <v>483</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483</v>
      </c>
      <c r="L51" s="64" t="s">
        <v>483</v>
      </c>
      <c r="M51" s="64" t="s">
        <v>483</v>
      </c>
      <c r="N51" s="64" t="s">
        <v>483</v>
      </c>
      <c r="O51" s="65" t="s">
        <v>483</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219</v>
      </c>
      <c r="L52" s="64">
        <v>225</v>
      </c>
      <c r="M52" s="64">
        <v>226</v>
      </c>
      <c r="N52" s="64">
        <v>219</v>
      </c>
      <c r="O52" s="65">
        <v>217</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-60</v>
      </c>
      <c r="L53" s="69">
        <v>-31</v>
      </c>
      <c r="M53" s="69">
        <v>-6</v>
      </c>
      <c r="N53" s="69">
        <v>-20</v>
      </c>
      <c r="O53" s="70">
        <v>-13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okAHAe+xfqdLGUpPUQFObKCzIm1YQif1X0FXKwCT8GKEaxNZ929fBYzFfp9AIipnxdMDXgrxp/MJkZaAWLBjA==" saltValue="Z8Dz7eYR0qxnmeEiaVQUc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522</v>
      </c>
      <c r="J40" s="103" t="s">
        <v>523</v>
      </c>
      <c r="K40" s="103" t="s">
        <v>524</v>
      </c>
      <c r="L40" s="103" t="s">
        <v>525</v>
      </c>
      <c r="M40" s="104" t="s">
        <v>526</v>
      </c>
    </row>
    <row r="41" spans="2:13" ht="27.75" customHeight="1" x14ac:dyDescent="0.15">
      <c r="B41" s="1220" t="s">
        <v>30</v>
      </c>
      <c r="C41" s="1221"/>
      <c r="D41" s="105"/>
      <c r="E41" s="1226" t="s">
        <v>31</v>
      </c>
      <c r="F41" s="1226"/>
      <c r="G41" s="1226"/>
      <c r="H41" s="1227"/>
      <c r="I41" s="355">
        <v>2771</v>
      </c>
      <c r="J41" s="356">
        <v>2912</v>
      </c>
      <c r="K41" s="356">
        <v>2818</v>
      </c>
      <c r="L41" s="356">
        <v>2801</v>
      </c>
      <c r="M41" s="357">
        <v>3011</v>
      </c>
    </row>
    <row r="42" spans="2:13" ht="27.75" customHeight="1" x14ac:dyDescent="0.15">
      <c r="B42" s="1222"/>
      <c r="C42" s="1223"/>
      <c r="D42" s="106"/>
      <c r="E42" s="1228" t="s">
        <v>32</v>
      </c>
      <c r="F42" s="1228"/>
      <c r="G42" s="1228"/>
      <c r="H42" s="1229"/>
      <c r="I42" s="358" t="s">
        <v>483</v>
      </c>
      <c r="J42" s="359" t="s">
        <v>483</v>
      </c>
      <c r="K42" s="359" t="s">
        <v>483</v>
      </c>
      <c r="L42" s="359" t="s">
        <v>483</v>
      </c>
      <c r="M42" s="360" t="s">
        <v>483</v>
      </c>
    </row>
    <row r="43" spans="2:13" ht="27.75" customHeight="1" x14ac:dyDescent="0.15">
      <c r="B43" s="1222"/>
      <c r="C43" s="1223"/>
      <c r="D43" s="106"/>
      <c r="E43" s="1228" t="s">
        <v>33</v>
      </c>
      <c r="F43" s="1228"/>
      <c r="G43" s="1228"/>
      <c r="H43" s="1229"/>
      <c r="I43" s="358" t="s">
        <v>483</v>
      </c>
      <c r="J43" s="359" t="s">
        <v>483</v>
      </c>
      <c r="K43" s="359">
        <v>31</v>
      </c>
      <c r="L43" s="359">
        <v>54</v>
      </c>
      <c r="M43" s="360">
        <v>92</v>
      </c>
    </row>
    <row r="44" spans="2:13" ht="27.75" customHeight="1" x14ac:dyDescent="0.15">
      <c r="B44" s="1222"/>
      <c r="C44" s="1223"/>
      <c r="D44" s="106"/>
      <c r="E44" s="1228" t="s">
        <v>34</v>
      </c>
      <c r="F44" s="1228"/>
      <c r="G44" s="1228"/>
      <c r="H44" s="1229"/>
      <c r="I44" s="358">
        <v>48</v>
      </c>
      <c r="J44" s="359">
        <v>59</v>
      </c>
      <c r="K44" s="359">
        <v>53</v>
      </c>
      <c r="L44" s="359">
        <v>45</v>
      </c>
      <c r="M44" s="360">
        <v>42</v>
      </c>
    </row>
    <row r="45" spans="2:13" ht="27.75" customHeight="1" x14ac:dyDescent="0.15">
      <c r="B45" s="1222"/>
      <c r="C45" s="1223"/>
      <c r="D45" s="106"/>
      <c r="E45" s="1228" t="s">
        <v>35</v>
      </c>
      <c r="F45" s="1228"/>
      <c r="G45" s="1228"/>
      <c r="H45" s="1229"/>
      <c r="I45" s="358">
        <v>210</v>
      </c>
      <c r="J45" s="359">
        <v>229</v>
      </c>
      <c r="K45" s="359">
        <v>320</v>
      </c>
      <c r="L45" s="359">
        <v>328</v>
      </c>
      <c r="M45" s="360">
        <v>334</v>
      </c>
    </row>
    <row r="46" spans="2:13" ht="27.75" customHeight="1" x14ac:dyDescent="0.15">
      <c r="B46" s="1222"/>
      <c r="C46" s="1223"/>
      <c r="D46" s="107"/>
      <c r="E46" s="1228" t="s">
        <v>36</v>
      </c>
      <c r="F46" s="1228"/>
      <c r="G46" s="1228"/>
      <c r="H46" s="1229"/>
      <c r="I46" s="358">
        <v>9</v>
      </c>
      <c r="J46" s="359" t="s">
        <v>483</v>
      </c>
      <c r="K46" s="359" t="s">
        <v>483</v>
      </c>
      <c r="L46" s="359" t="s">
        <v>483</v>
      </c>
      <c r="M46" s="360" t="s">
        <v>483</v>
      </c>
    </row>
    <row r="47" spans="2:13" ht="27.75" customHeight="1" x14ac:dyDescent="0.15">
      <c r="B47" s="1222"/>
      <c r="C47" s="1223"/>
      <c r="D47" s="108"/>
      <c r="E47" s="1230" t="s">
        <v>37</v>
      </c>
      <c r="F47" s="1231"/>
      <c r="G47" s="1231"/>
      <c r="H47" s="1232"/>
      <c r="I47" s="358" t="s">
        <v>483</v>
      </c>
      <c r="J47" s="359" t="s">
        <v>483</v>
      </c>
      <c r="K47" s="359" t="s">
        <v>483</v>
      </c>
      <c r="L47" s="359" t="s">
        <v>483</v>
      </c>
      <c r="M47" s="360" t="s">
        <v>483</v>
      </c>
    </row>
    <row r="48" spans="2:13" ht="27.75" customHeight="1" x14ac:dyDescent="0.15">
      <c r="B48" s="1222"/>
      <c r="C48" s="1223"/>
      <c r="D48" s="106"/>
      <c r="E48" s="1228" t="s">
        <v>38</v>
      </c>
      <c r="F48" s="1228"/>
      <c r="G48" s="1228"/>
      <c r="H48" s="1229"/>
      <c r="I48" s="358" t="s">
        <v>483</v>
      </c>
      <c r="J48" s="359" t="s">
        <v>483</v>
      </c>
      <c r="K48" s="359" t="s">
        <v>483</v>
      </c>
      <c r="L48" s="359" t="s">
        <v>483</v>
      </c>
      <c r="M48" s="360" t="s">
        <v>483</v>
      </c>
    </row>
    <row r="49" spans="2:13" ht="27.75" customHeight="1" x14ac:dyDescent="0.15">
      <c r="B49" s="1224"/>
      <c r="C49" s="1225"/>
      <c r="D49" s="106"/>
      <c r="E49" s="1228" t="s">
        <v>39</v>
      </c>
      <c r="F49" s="1228"/>
      <c r="G49" s="1228"/>
      <c r="H49" s="1229"/>
      <c r="I49" s="358" t="s">
        <v>483</v>
      </c>
      <c r="J49" s="359" t="s">
        <v>483</v>
      </c>
      <c r="K49" s="359" t="s">
        <v>483</v>
      </c>
      <c r="L49" s="359" t="s">
        <v>483</v>
      </c>
      <c r="M49" s="360" t="s">
        <v>483</v>
      </c>
    </row>
    <row r="50" spans="2:13" ht="27.75" customHeight="1" x14ac:dyDescent="0.15">
      <c r="B50" s="1233" t="s">
        <v>40</v>
      </c>
      <c r="C50" s="1234"/>
      <c r="D50" s="109"/>
      <c r="E50" s="1228" t="s">
        <v>41</v>
      </c>
      <c r="F50" s="1228"/>
      <c r="G50" s="1228"/>
      <c r="H50" s="1229"/>
      <c r="I50" s="358">
        <v>4478</v>
      </c>
      <c r="J50" s="359">
        <v>4424</v>
      </c>
      <c r="K50" s="359">
        <v>4669</v>
      </c>
      <c r="L50" s="359">
        <v>4906</v>
      </c>
      <c r="M50" s="360">
        <v>5540</v>
      </c>
    </row>
    <row r="51" spans="2:13" ht="27.75" customHeight="1" x14ac:dyDescent="0.15">
      <c r="B51" s="1222"/>
      <c r="C51" s="1223"/>
      <c r="D51" s="106"/>
      <c r="E51" s="1228" t="s">
        <v>42</v>
      </c>
      <c r="F51" s="1228"/>
      <c r="G51" s="1228"/>
      <c r="H51" s="1229"/>
      <c r="I51" s="358">
        <v>876</v>
      </c>
      <c r="J51" s="359">
        <v>571</v>
      </c>
      <c r="K51" s="359">
        <v>463</v>
      </c>
      <c r="L51" s="359">
        <v>303</v>
      </c>
      <c r="M51" s="360">
        <v>306</v>
      </c>
    </row>
    <row r="52" spans="2:13" ht="27.75" customHeight="1" x14ac:dyDescent="0.15">
      <c r="B52" s="1224"/>
      <c r="C52" s="1225"/>
      <c r="D52" s="106"/>
      <c r="E52" s="1228" t="s">
        <v>43</v>
      </c>
      <c r="F52" s="1228"/>
      <c r="G52" s="1228"/>
      <c r="H52" s="1229"/>
      <c r="I52" s="358">
        <v>1756</v>
      </c>
      <c r="J52" s="359">
        <v>1700</v>
      </c>
      <c r="K52" s="359">
        <v>1871</v>
      </c>
      <c r="L52" s="359">
        <v>1932</v>
      </c>
      <c r="M52" s="360">
        <v>1976</v>
      </c>
    </row>
    <row r="53" spans="2:13" ht="27.75" customHeight="1" thickBot="1" x14ac:dyDescent="0.2">
      <c r="B53" s="1235" t="s">
        <v>19</v>
      </c>
      <c r="C53" s="1236"/>
      <c r="D53" s="110"/>
      <c r="E53" s="1237" t="s">
        <v>44</v>
      </c>
      <c r="F53" s="1237"/>
      <c r="G53" s="1237"/>
      <c r="H53" s="1238"/>
      <c r="I53" s="361">
        <v>-4074</v>
      </c>
      <c r="J53" s="362">
        <v>-3497</v>
      </c>
      <c r="K53" s="362">
        <v>-3781</v>
      </c>
      <c r="L53" s="362">
        <v>-3913</v>
      </c>
      <c r="M53" s="363">
        <v>-4344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jcK041qi7/TX8efFtBobmtU9VldGAFRDXJfJsN6RELZsIA+ll0b3cYR7il7lz0T8srVYlt1Eyn1WsFmvqEGuw==" saltValue="fZyzgtVZbaYS4vHW65SU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524</v>
      </c>
      <c r="G54" s="119" t="s">
        <v>525</v>
      </c>
      <c r="H54" s="120" t="s">
        <v>526</v>
      </c>
    </row>
    <row r="55" spans="2:8" ht="52.5" customHeight="1" x14ac:dyDescent="0.15">
      <c r="B55" s="121"/>
      <c r="C55" s="1247" t="s">
        <v>46</v>
      </c>
      <c r="D55" s="1247"/>
      <c r="E55" s="1248"/>
      <c r="F55" s="122">
        <v>786</v>
      </c>
      <c r="G55" s="122">
        <v>783</v>
      </c>
      <c r="H55" s="123">
        <v>778</v>
      </c>
    </row>
    <row r="56" spans="2:8" ht="52.5" customHeight="1" x14ac:dyDescent="0.15">
      <c r="B56" s="124"/>
      <c r="C56" s="1249" t="s">
        <v>47</v>
      </c>
      <c r="D56" s="1249"/>
      <c r="E56" s="1250"/>
      <c r="F56" s="125">
        <v>1738</v>
      </c>
      <c r="G56" s="125">
        <v>1593</v>
      </c>
      <c r="H56" s="126">
        <v>1567</v>
      </c>
    </row>
    <row r="57" spans="2:8" ht="53.25" customHeight="1" x14ac:dyDescent="0.15">
      <c r="B57" s="124"/>
      <c r="C57" s="1251" t="s">
        <v>48</v>
      </c>
      <c r="D57" s="1251"/>
      <c r="E57" s="1252"/>
      <c r="F57" s="127">
        <v>2143</v>
      </c>
      <c r="G57" s="127">
        <v>2529</v>
      </c>
      <c r="H57" s="128">
        <v>3194</v>
      </c>
    </row>
    <row r="58" spans="2:8" ht="45.75" customHeight="1" x14ac:dyDescent="0.15">
      <c r="B58" s="129"/>
      <c r="C58" s="1239" t="s">
        <v>560</v>
      </c>
      <c r="D58" s="1240"/>
      <c r="E58" s="1241"/>
      <c r="F58" s="130">
        <v>867</v>
      </c>
      <c r="G58" s="130">
        <v>873</v>
      </c>
      <c r="H58" s="131">
        <v>880</v>
      </c>
    </row>
    <row r="59" spans="2:8" ht="45.75" customHeight="1" x14ac:dyDescent="0.15">
      <c r="B59" s="129"/>
      <c r="C59" s="1239" t="s">
        <v>561</v>
      </c>
      <c r="D59" s="1240"/>
      <c r="E59" s="1241"/>
      <c r="F59" s="130">
        <v>274</v>
      </c>
      <c r="G59" s="130">
        <v>436</v>
      </c>
      <c r="H59" s="131">
        <v>876</v>
      </c>
    </row>
    <row r="60" spans="2:8" ht="45.75" customHeight="1" x14ac:dyDescent="0.15">
      <c r="B60" s="129"/>
      <c r="C60" s="1239" t="s">
        <v>562</v>
      </c>
      <c r="D60" s="1240"/>
      <c r="E60" s="1241"/>
      <c r="F60" s="130">
        <v>50</v>
      </c>
      <c r="G60" s="130">
        <v>240</v>
      </c>
      <c r="H60" s="131">
        <v>429</v>
      </c>
    </row>
    <row r="61" spans="2:8" ht="45.75" customHeight="1" x14ac:dyDescent="0.15">
      <c r="B61" s="129"/>
      <c r="C61" s="1239" t="s">
        <v>563</v>
      </c>
      <c r="D61" s="1240"/>
      <c r="E61" s="1241"/>
      <c r="F61" s="130">
        <v>412</v>
      </c>
      <c r="G61" s="130">
        <v>412</v>
      </c>
      <c r="H61" s="131">
        <v>413</v>
      </c>
    </row>
    <row r="62" spans="2:8" ht="45.75" customHeight="1" thickBot="1" x14ac:dyDescent="0.2">
      <c r="B62" s="132"/>
      <c r="C62" s="1242" t="s">
        <v>564</v>
      </c>
      <c r="D62" s="1243"/>
      <c r="E62" s="1244"/>
      <c r="F62" s="133">
        <v>179</v>
      </c>
      <c r="G62" s="133">
        <v>204</v>
      </c>
      <c r="H62" s="134">
        <v>229</v>
      </c>
    </row>
    <row r="63" spans="2:8" ht="52.5" customHeight="1" thickBot="1" x14ac:dyDescent="0.2">
      <c r="B63" s="135"/>
      <c r="C63" s="1245" t="s">
        <v>49</v>
      </c>
      <c r="D63" s="1245"/>
      <c r="E63" s="1246"/>
      <c r="F63" s="136">
        <v>4667</v>
      </c>
      <c r="G63" s="136">
        <v>4905</v>
      </c>
      <c r="H63" s="137">
        <v>5539</v>
      </c>
    </row>
    <row r="64" spans="2:8" x14ac:dyDescent="0.15"/>
  </sheetData>
  <sheetProtection algorithmName="SHA-512" hashValue="HHpjiXNDGDrymUitRFRZYVoFlAnOsvwFchXKL7tgrd8o7FAd4F595RLVVrBAU4ADvg8zTn1d+HCBFW2V5AoJLg==" saltValue="q2ATyV0ABJ+cLjwDlu8V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C693F-F2E5-483B-AE1F-1E844F6D9DA5}">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567</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568</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522</v>
      </c>
      <c r="BQ50" s="1259"/>
      <c r="BR50" s="1259"/>
      <c r="BS50" s="1259"/>
      <c r="BT50" s="1259"/>
      <c r="BU50" s="1259"/>
      <c r="BV50" s="1259"/>
      <c r="BW50" s="1259"/>
      <c r="BX50" s="1259" t="s">
        <v>523</v>
      </c>
      <c r="BY50" s="1259"/>
      <c r="BZ50" s="1259"/>
      <c r="CA50" s="1259"/>
      <c r="CB50" s="1259"/>
      <c r="CC50" s="1259"/>
      <c r="CD50" s="1259"/>
      <c r="CE50" s="1259"/>
      <c r="CF50" s="1259" t="s">
        <v>524</v>
      </c>
      <c r="CG50" s="1259"/>
      <c r="CH50" s="1259"/>
      <c r="CI50" s="1259"/>
      <c r="CJ50" s="1259"/>
      <c r="CK50" s="1259"/>
      <c r="CL50" s="1259"/>
      <c r="CM50" s="1259"/>
      <c r="CN50" s="1259" t="s">
        <v>525</v>
      </c>
      <c r="CO50" s="1259"/>
      <c r="CP50" s="1259"/>
      <c r="CQ50" s="1259"/>
      <c r="CR50" s="1259"/>
      <c r="CS50" s="1259"/>
      <c r="CT50" s="1259"/>
      <c r="CU50" s="1259"/>
      <c r="CV50" s="1259" t="s">
        <v>526</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569</v>
      </c>
      <c r="AO51" s="1258"/>
      <c r="AP51" s="1258"/>
      <c r="AQ51" s="1258"/>
      <c r="AR51" s="1258"/>
      <c r="AS51" s="1258"/>
      <c r="AT51" s="1258"/>
      <c r="AU51" s="1258"/>
      <c r="AV51" s="1258"/>
      <c r="AW51" s="1258"/>
      <c r="AX51" s="1258"/>
      <c r="AY51" s="1258"/>
      <c r="AZ51" s="1258"/>
      <c r="BA51" s="1258"/>
      <c r="BB51" s="1258" t="s">
        <v>570</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571</v>
      </c>
      <c r="BC53" s="1258"/>
      <c r="BD53" s="1258"/>
      <c r="BE53" s="1258"/>
      <c r="BF53" s="1258"/>
      <c r="BG53" s="1258"/>
      <c r="BH53" s="1258"/>
      <c r="BI53" s="1258"/>
      <c r="BJ53" s="1258"/>
      <c r="BK53" s="1258"/>
      <c r="BL53" s="1258"/>
      <c r="BM53" s="1258"/>
      <c r="BN53" s="1258"/>
      <c r="BO53" s="1258"/>
      <c r="BP53" s="1255">
        <v>56.2</v>
      </c>
      <c r="BQ53" s="1255"/>
      <c r="BR53" s="1255"/>
      <c r="BS53" s="1255"/>
      <c r="BT53" s="1255"/>
      <c r="BU53" s="1255"/>
      <c r="BV53" s="1255"/>
      <c r="BW53" s="1255"/>
      <c r="BX53" s="1255">
        <v>56.1</v>
      </c>
      <c r="BY53" s="1255"/>
      <c r="BZ53" s="1255"/>
      <c r="CA53" s="1255"/>
      <c r="CB53" s="1255"/>
      <c r="CC53" s="1255"/>
      <c r="CD53" s="1255"/>
      <c r="CE53" s="1255"/>
      <c r="CF53" s="1255">
        <v>57.1</v>
      </c>
      <c r="CG53" s="1255"/>
      <c r="CH53" s="1255"/>
      <c r="CI53" s="1255"/>
      <c r="CJ53" s="1255"/>
      <c r="CK53" s="1255"/>
      <c r="CL53" s="1255"/>
      <c r="CM53" s="1255"/>
      <c r="CN53" s="1255">
        <v>57.9</v>
      </c>
      <c r="CO53" s="1255"/>
      <c r="CP53" s="1255"/>
      <c r="CQ53" s="1255"/>
      <c r="CR53" s="1255"/>
      <c r="CS53" s="1255"/>
      <c r="CT53" s="1255"/>
      <c r="CU53" s="1255"/>
      <c r="CV53" s="1255">
        <v>59.1</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572</v>
      </c>
      <c r="AO55" s="1259"/>
      <c r="AP55" s="1259"/>
      <c r="AQ55" s="1259"/>
      <c r="AR55" s="1259"/>
      <c r="AS55" s="1259"/>
      <c r="AT55" s="1259"/>
      <c r="AU55" s="1259"/>
      <c r="AV55" s="1259"/>
      <c r="AW55" s="1259"/>
      <c r="AX55" s="1259"/>
      <c r="AY55" s="1259"/>
      <c r="AZ55" s="1259"/>
      <c r="BA55" s="1259"/>
      <c r="BB55" s="1258" t="s">
        <v>570</v>
      </c>
      <c r="BC55" s="1258"/>
      <c r="BD55" s="1258"/>
      <c r="BE55" s="1258"/>
      <c r="BF55" s="1258"/>
      <c r="BG55" s="1258"/>
      <c r="BH55" s="1258"/>
      <c r="BI55" s="1258"/>
      <c r="BJ55" s="1258"/>
      <c r="BK55" s="1258"/>
      <c r="BL55" s="1258"/>
      <c r="BM55" s="1258"/>
      <c r="BN55" s="1258"/>
      <c r="BO55" s="1258"/>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571</v>
      </c>
      <c r="BC57" s="1258"/>
      <c r="BD57" s="1258"/>
      <c r="BE57" s="1258"/>
      <c r="BF57" s="1258"/>
      <c r="BG57" s="1258"/>
      <c r="BH57" s="1258"/>
      <c r="BI57" s="1258"/>
      <c r="BJ57" s="1258"/>
      <c r="BK57" s="1258"/>
      <c r="BL57" s="1258"/>
      <c r="BM57" s="1258"/>
      <c r="BN57" s="1258"/>
      <c r="BO57" s="1258"/>
      <c r="BP57" s="1255">
        <v>60.4</v>
      </c>
      <c r="BQ57" s="1255"/>
      <c r="BR57" s="1255"/>
      <c r="BS57" s="1255"/>
      <c r="BT57" s="1255"/>
      <c r="BU57" s="1255"/>
      <c r="BV57" s="1255"/>
      <c r="BW57" s="1255"/>
      <c r="BX57" s="1255">
        <v>61.5</v>
      </c>
      <c r="BY57" s="1255"/>
      <c r="BZ57" s="1255"/>
      <c r="CA57" s="1255"/>
      <c r="CB57" s="1255"/>
      <c r="CC57" s="1255"/>
      <c r="CD57" s="1255"/>
      <c r="CE57" s="1255"/>
      <c r="CF57" s="1255">
        <v>60.8</v>
      </c>
      <c r="CG57" s="1255"/>
      <c r="CH57" s="1255"/>
      <c r="CI57" s="1255"/>
      <c r="CJ57" s="1255"/>
      <c r="CK57" s="1255"/>
      <c r="CL57" s="1255"/>
      <c r="CM57" s="1255"/>
      <c r="CN57" s="1255">
        <v>62.2</v>
      </c>
      <c r="CO57" s="1255"/>
      <c r="CP57" s="1255"/>
      <c r="CQ57" s="1255"/>
      <c r="CR57" s="1255"/>
      <c r="CS57" s="1255"/>
      <c r="CT57" s="1255"/>
      <c r="CU57" s="1255"/>
      <c r="CV57" s="1255">
        <v>62.5</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573</v>
      </c>
    </row>
    <row r="64" spans="1:109" x14ac:dyDescent="0.15">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574</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568</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522</v>
      </c>
      <c r="BQ72" s="1259"/>
      <c r="BR72" s="1259"/>
      <c r="BS72" s="1259"/>
      <c r="BT72" s="1259"/>
      <c r="BU72" s="1259"/>
      <c r="BV72" s="1259"/>
      <c r="BW72" s="1259"/>
      <c r="BX72" s="1259" t="s">
        <v>523</v>
      </c>
      <c r="BY72" s="1259"/>
      <c r="BZ72" s="1259"/>
      <c r="CA72" s="1259"/>
      <c r="CB72" s="1259"/>
      <c r="CC72" s="1259"/>
      <c r="CD72" s="1259"/>
      <c r="CE72" s="1259"/>
      <c r="CF72" s="1259" t="s">
        <v>524</v>
      </c>
      <c r="CG72" s="1259"/>
      <c r="CH72" s="1259"/>
      <c r="CI72" s="1259"/>
      <c r="CJ72" s="1259"/>
      <c r="CK72" s="1259"/>
      <c r="CL72" s="1259"/>
      <c r="CM72" s="1259"/>
      <c r="CN72" s="1259" t="s">
        <v>525</v>
      </c>
      <c r="CO72" s="1259"/>
      <c r="CP72" s="1259"/>
      <c r="CQ72" s="1259"/>
      <c r="CR72" s="1259"/>
      <c r="CS72" s="1259"/>
      <c r="CT72" s="1259"/>
      <c r="CU72" s="1259"/>
      <c r="CV72" s="1259" t="s">
        <v>526</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569</v>
      </c>
      <c r="AO73" s="1258"/>
      <c r="AP73" s="1258"/>
      <c r="AQ73" s="1258"/>
      <c r="AR73" s="1258"/>
      <c r="AS73" s="1258"/>
      <c r="AT73" s="1258"/>
      <c r="AU73" s="1258"/>
      <c r="AV73" s="1258"/>
      <c r="AW73" s="1258"/>
      <c r="AX73" s="1258"/>
      <c r="AY73" s="1258"/>
      <c r="AZ73" s="1258"/>
      <c r="BA73" s="1258"/>
      <c r="BB73" s="1258" t="s">
        <v>570</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575</v>
      </c>
      <c r="BC75" s="1258"/>
      <c r="BD75" s="1258"/>
      <c r="BE75" s="1258"/>
      <c r="BF75" s="1258"/>
      <c r="BG75" s="1258"/>
      <c r="BH75" s="1258"/>
      <c r="BI75" s="1258"/>
      <c r="BJ75" s="1258"/>
      <c r="BK75" s="1258"/>
      <c r="BL75" s="1258"/>
      <c r="BM75" s="1258"/>
      <c r="BN75" s="1258"/>
      <c r="BO75" s="1258"/>
      <c r="BP75" s="1255">
        <v>-5.2</v>
      </c>
      <c r="BQ75" s="1255"/>
      <c r="BR75" s="1255"/>
      <c r="BS75" s="1255"/>
      <c r="BT75" s="1255"/>
      <c r="BU75" s="1255"/>
      <c r="BV75" s="1255"/>
      <c r="BW75" s="1255"/>
      <c r="BX75" s="1255">
        <v>-4.2</v>
      </c>
      <c r="BY75" s="1255"/>
      <c r="BZ75" s="1255"/>
      <c r="CA75" s="1255"/>
      <c r="CB75" s="1255"/>
      <c r="CC75" s="1255"/>
      <c r="CD75" s="1255"/>
      <c r="CE75" s="1255"/>
      <c r="CF75" s="1255">
        <v>-2.5</v>
      </c>
      <c r="CG75" s="1255"/>
      <c r="CH75" s="1255"/>
      <c r="CI75" s="1255"/>
      <c r="CJ75" s="1255"/>
      <c r="CK75" s="1255"/>
      <c r="CL75" s="1255"/>
      <c r="CM75" s="1255"/>
      <c r="CN75" s="1255">
        <v>-1.3</v>
      </c>
      <c r="CO75" s="1255"/>
      <c r="CP75" s="1255"/>
      <c r="CQ75" s="1255"/>
      <c r="CR75" s="1255"/>
      <c r="CS75" s="1255"/>
      <c r="CT75" s="1255"/>
      <c r="CU75" s="1255"/>
      <c r="CV75" s="1255">
        <v>-0.9</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572</v>
      </c>
      <c r="AO77" s="1259"/>
      <c r="AP77" s="1259"/>
      <c r="AQ77" s="1259"/>
      <c r="AR77" s="1259"/>
      <c r="AS77" s="1259"/>
      <c r="AT77" s="1259"/>
      <c r="AU77" s="1259"/>
      <c r="AV77" s="1259"/>
      <c r="AW77" s="1259"/>
      <c r="AX77" s="1259"/>
      <c r="AY77" s="1259"/>
      <c r="AZ77" s="1259"/>
      <c r="BA77" s="1259"/>
      <c r="BB77" s="1258" t="s">
        <v>570</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575</v>
      </c>
      <c r="BC79" s="1258"/>
      <c r="BD79" s="1258"/>
      <c r="BE79" s="1258"/>
      <c r="BF79" s="1258"/>
      <c r="BG79" s="1258"/>
      <c r="BH79" s="1258"/>
      <c r="BI79" s="1258"/>
      <c r="BJ79" s="1258"/>
      <c r="BK79" s="1258"/>
      <c r="BL79" s="1258"/>
      <c r="BM79" s="1258"/>
      <c r="BN79" s="1258"/>
      <c r="BO79" s="1258"/>
      <c r="BP79" s="1255">
        <v>7.4</v>
      </c>
      <c r="BQ79" s="1255"/>
      <c r="BR79" s="1255"/>
      <c r="BS79" s="1255"/>
      <c r="BT79" s="1255"/>
      <c r="BU79" s="1255"/>
      <c r="BV79" s="1255"/>
      <c r="BW79" s="1255"/>
      <c r="BX79" s="1255">
        <v>8</v>
      </c>
      <c r="BY79" s="1255"/>
      <c r="BZ79" s="1255"/>
      <c r="CA79" s="1255"/>
      <c r="CB79" s="1255"/>
      <c r="CC79" s="1255"/>
      <c r="CD79" s="1255"/>
      <c r="CE79" s="1255"/>
      <c r="CF79" s="1255">
        <v>6.6</v>
      </c>
      <c r="CG79" s="1255"/>
      <c r="CH79" s="1255"/>
      <c r="CI79" s="1255"/>
      <c r="CJ79" s="1255"/>
      <c r="CK79" s="1255"/>
      <c r="CL79" s="1255"/>
      <c r="CM79" s="1255"/>
      <c r="CN79" s="1255">
        <v>6.8</v>
      </c>
      <c r="CO79" s="1255"/>
      <c r="CP79" s="1255"/>
      <c r="CQ79" s="1255"/>
      <c r="CR79" s="1255"/>
      <c r="CS79" s="1255"/>
      <c r="CT79" s="1255"/>
      <c r="CU79" s="1255"/>
      <c r="CV79" s="1255">
        <v>7.3</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jmchzrTcNIKjDc6kZEHO90y2y7xjNe3U4anC4a23KuGM4AMldiCnnTb7H2ON5nzLFUQSSd73ZVr52J9TvDFINA==" saltValue="cZLxXTMuE1slyiFbtvLsg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67E9C-F856-4599-BA28-0E22D93CF635}">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472</v>
      </c>
    </row>
  </sheetData>
  <sheetProtection algorithmName="SHA-512" hashValue="ZfA6aA75F13epqF33uWDshBXN7Ka1QkNQpxlThuYjfdBRc9PI0//8HXyeLg7WPfsUW8HcIH8RHopR8ZnYGG38g==" saltValue="5erpzdcrtS6iIchDsTi7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919DF-E639-4774-BFC1-EAFA57D16495}">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472</v>
      </c>
    </row>
  </sheetData>
  <sheetProtection algorithmName="SHA-512" hashValue="ONTgaQjGkM6mGI/p27YkZ1QDf+gxuUx3uBFr1WRIzC7prb+5j6aw9wrHwqNy4asbfVHVnmY6Ee7s3iON7X+bbQ==" saltValue="xvvDNYB3K+khn45mMGOV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521</v>
      </c>
      <c r="G2" s="151"/>
      <c r="H2" s="152"/>
    </row>
    <row r="3" spans="1:8" x14ac:dyDescent="0.15">
      <c r="A3" s="148" t="s">
        <v>514</v>
      </c>
      <c r="B3" s="153"/>
      <c r="C3" s="154"/>
      <c r="D3" s="155">
        <v>278154</v>
      </c>
      <c r="E3" s="156"/>
      <c r="F3" s="157">
        <v>316937</v>
      </c>
      <c r="G3" s="158"/>
      <c r="H3" s="159"/>
    </row>
    <row r="4" spans="1:8" x14ac:dyDescent="0.15">
      <c r="A4" s="160"/>
      <c r="B4" s="161"/>
      <c r="C4" s="162"/>
      <c r="D4" s="163">
        <v>131154</v>
      </c>
      <c r="E4" s="164"/>
      <c r="F4" s="165">
        <v>199150</v>
      </c>
      <c r="G4" s="166"/>
      <c r="H4" s="167"/>
    </row>
    <row r="5" spans="1:8" x14ac:dyDescent="0.15">
      <c r="A5" s="148" t="s">
        <v>516</v>
      </c>
      <c r="B5" s="153"/>
      <c r="C5" s="154"/>
      <c r="D5" s="155">
        <v>227840</v>
      </c>
      <c r="E5" s="156"/>
      <c r="F5" s="157">
        <v>332350</v>
      </c>
      <c r="G5" s="158"/>
      <c r="H5" s="159"/>
    </row>
    <row r="6" spans="1:8" x14ac:dyDescent="0.15">
      <c r="A6" s="160"/>
      <c r="B6" s="161"/>
      <c r="C6" s="162"/>
      <c r="D6" s="163">
        <v>104063</v>
      </c>
      <c r="E6" s="164"/>
      <c r="F6" s="165">
        <v>200453</v>
      </c>
      <c r="G6" s="166"/>
      <c r="H6" s="167"/>
    </row>
    <row r="7" spans="1:8" x14ac:dyDescent="0.15">
      <c r="A7" s="148" t="s">
        <v>517</v>
      </c>
      <c r="B7" s="153"/>
      <c r="C7" s="154"/>
      <c r="D7" s="155">
        <v>199242</v>
      </c>
      <c r="E7" s="156"/>
      <c r="F7" s="157">
        <v>362690</v>
      </c>
      <c r="G7" s="158"/>
      <c r="H7" s="159"/>
    </row>
    <row r="8" spans="1:8" x14ac:dyDescent="0.15">
      <c r="A8" s="160"/>
      <c r="B8" s="161"/>
      <c r="C8" s="162"/>
      <c r="D8" s="163">
        <v>114775</v>
      </c>
      <c r="E8" s="164"/>
      <c r="F8" s="165">
        <v>172580</v>
      </c>
      <c r="G8" s="166"/>
      <c r="H8" s="167"/>
    </row>
    <row r="9" spans="1:8" x14ac:dyDescent="0.15">
      <c r="A9" s="148" t="s">
        <v>518</v>
      </c>
      <c r="B9" s="153"/>
      <c r="C9" s="154"/>
      <c r="D9" s="155">
        <v>185892</v>
      </c>
      <c r="E9" s="156"/>
      <c r="F9" s="157">
        <v>296093</v>
      </c>
      <c r="G9" s="158"/>
      <c r="H9" s="159"/>
    </row>
    <row r="10" spans="1:8" x14ac:dyDescent="0.15">
      <c r="A10" s="160"/>
      <c r="B10" s="161"/>
      <c r="C10" s="162"/>
      <c r="D10" s="163">
        <v>101326</v>
      </c>
      <c r="E10" s="164"/>
      <c r="F10" s="165">
        <v>140545</v>
      </c>
      <c r="G10" s="166"/>
      <c r="H10" s="167"/>
    </row>
    <row r="11" spans="1:8" x14ac:dyDescent="0.15">
      <c r="A11" s="148" t="s">
        <v>519</v>
      </c>
      <c r="B11" s="153"/>
      <c r="C11" s="154"/>
      <c r="D11" s="155">
        <v>239969</v>
      </c>
      <c r="E11" s="156"/>
      <c r="F11" s="157">
        <v>308655</v>
      </c>
      <c r="G11" s="158"/>
      <c r="H11" s="159"/>
    </row>
    <row r="12" spans="1:8" x14ac:dyDescent="0.15">
      <c r="A12" s="160"/>
      <c r="B12" s="161"/>
      <c r="C12" s="168"/>
      <c r="D12" s="163">
        <v>131705</v>
      </c>
      <c r="E12" s="164"/>
      <c r="F12" s="165">
        <v>169887</v>
      </c>
      <c r="G12" s="166"/>
      <c r="H12" s="167"/>
    </row>
    <row r="13" spans="1:8" x14ac:dyDescent="0.15">
      <c r="A13" s="148"/>
      <c r="B13" s="153"/>
      <c r="C13" s="169"/>
      <c r="D13" s="170">
        <v>226219</v>
      </c>
      <c r="E13" s="171"/>
      <c r="F13" s="172">
        <v>323345</v>
      </c>
      <c r="G13" s="173"/>
      <c r="H13" s="159"/>
    </row>
    <row r="14" spans="1:8" x14ac:dyDescent="0.15">
      <c r="A14" s="160"/>
      <c r="B14" s="161"/>
      <c r="C14" s="162"/>
      <c r="D14" s="163">
        <v>116605</v>
      </c>
      <c r="E14" s="164"/>
      <c r="F14" s="165">
        <v>176523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1.95</v>
      </c>
      <c r="C19" s="174">
        <f>ROUND(VALUE(SUBSTITUTE(実質収支比率等に係る経年分析!G$48,"▲","-")),2)</f>
        <v>2.5299999999999998</v>
      </c>
      <c r="D19" s="174">
        <f>ROUND(VALUE(SUBSTITUTE(実質収支比率等に係る経年分析!H$48,"▲","-")),2)</f>
        <v>2.46</v>
      </c>
      <c r="E19" s="174">
        <f>ROUND(VALUE(SUBSTITUTE(実質収支比率等に係る経年分析!I$48,"▲","-")),2)</f>
        <v>5.4</v>
      </c>
      <c r="F19" s="174">
        <f>ROUND(VALUE(SUBSTITUTE(実質収支比率等に係る経年分析!J$48,"▲","-")),2)</f>
        <v>14.85</v>
      </c>
    </row>
    <row r="20" spans="1:11" x14ac:dyDescent="0.15">
      <c r="A20" s="174" t="s">
        <v>53</v>
      </c>
      <c r="B20" s="174">
        <f>ROUND(VALUE(SUBSTITUTE(実質収支比率等に係る経年分析!F$47,"▲","-")),2)</f>
        <v>57.4</v>
      </c>
      <c r="C20" s="174">
        <f>ROUND(VALUE(SUBSTITUTE(実質収支比率等に係る経年分析!G$47,"▲","-")),2)</f>
        <v>52.09</v>
      </c>
      <c r="D20" s="174">
        <f>ROUND(VALUE(SUBSTITUTE(実質収支比率等に係る経年分析!H$47,"▲","-")),2)</f>
        <v>47.57</v>
      </c>
      <c r="E20" s="174">
        <f>ROUND(VALUE(SUBSTITUTE(実質収支比率等に係る経年分析!I$47,"▲","-")),2)</f>
        <v>49.5</v>
      </c>
      <c r="F20" s="174">
        <f>ROUND(VALUE(SUBSTITUTE(実質収支比率等に係る経年分析!J$47,"▲","-")),2)</f>
        <v>49.82</v>
      </c>
    </row>
    <row r="21" spans="1:11" x14ac:dyDescent="0.15">
      <c r="A21" s="174" t="s">
        <v>54</v>
      </c>
      <c r="B21" s="174">
        <f>IF(ISNUMBER(VALUE(SUBSTITUTE(実質収支比率等に係る経年分析!F$49,"▲","-"))),ROUND(VALUE(SUBSTITUTE(実質収支比率等に係る経年分析!F$49,"▲","-")),2),NA())</f>
        <v>4.22</v>
      </c>
      <c r="C21" s="174">
        <f>IF(ISNUMBER(VALUE(SUBSTITUTE(実質収支比率等に係る経年分析!G$49,"▲","-"))),ROUND(VALUE(SUBSTITUTE(実質収支比率等に係る経年分析!G$49,"▲","-")),2),NA())</f>
        <v>3.04</v>
      </c>
      <c r="D21" s="174">
        <f>IF(ISNUMBER(VALUE(SUBSTITUTE(実質収支比率等に係る経年分析!H$49,"▲","-"))),ROUND(VALUE(SUBSTITUTE(実質収支比率等に係る経年分析!H$49,"▲","-")),2),NA())</f>
        <v>14.77</v>
      </c>
      <c r="E21" s="174">
        <f>IF(ISNUMBER(VALUE(SUBSTITUTE(実質収支比率等に係る経年分析!I$49,"▲","-"))),ROUND(VALUE(SUBSTITUTE(実質収支比率等に係る経年分析!I$49,"▲","-")),2),NA())</f>
        <v>13.25</v>
      </c>
      <c r="F21" s="174">
        <f>IF(ISNUMBER(VALUE(SUBSTITUTE(実質収支比率等に係る経年分析!J$49,"▲","-"))),ROUND(VALUE(SUBSTITUTE(実質収支比率等に係る経年分析!J$49,"▲","-")),2),NA())</f>
        <v>11.56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簡易水道特別会計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0.28000000000000003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0.77</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1.54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1.1000000000000001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4.1500000000000004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3.83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6.72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16.079999999999998</v>
      </c>
    </row>
    <row r="36" spans="1:16" x14ac:dyDescent="0.15">
      <c r="A36" s="175" t="str">
        <f>IF(連結実質赤字比率に係る赤字・黒字の構成分析!C$34="",NA(),連結実質赤字比率に係る赤字・黒字の構成分析!C$34)</f>
        <v>住宅新築資金等貸付事業特別会計</v>
      </c>
      <c r="B36" s="175">
        <f>IF(ROUND(VALUE(SUBSTITUTE(連結実質赤字比率に係る赤字・黒字の構成分析!F$34,"▲", "-")), 2) &lt; 0, ABS(ROUND(VALUE(SUBSTITUTE(連結実質赤字比率に係る赤字・黒字の構成分析!F$34,"▲", "-")), 2)), NA())</f>
        <v>1.83</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1.62</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1.37</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1.32</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1.23</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219</v>
      </c>
      <c r="E42" s="176"/>
      <c r="F42" s="176"/>
      <c r="G42" s="176">
        <f>'実質公債費比率（分子）の構造'!L$52</f>
        <v>225</v>
      </c>
      <c r="H42" s="176"/>
      <c r="I42" s="176"/>
      <c r="J42" s="176">
        <f>'実質公債費比率（分子）の構造'!M$52</f>
        <v>226</v>
      </c>
      <c r="K42" s="176"/>
      <c r="L42" s="176"/>
      <c r="M42" s="176">
        <f>'実質公債費比率（分子）の構造'!N$52</f>
        <v>219</v>
      </c>
      <c r="N42" s="176"/>
      <c r="O42" s="176"/>
      <c r="P42" s="176">
        <f>'実質公債費比率（分子）の構造'!O$52</f>
        <v>217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v>
      </c>
      <c r="C45" s="176"/>
      <c r="D45" s="176"/>
      <c r="E45" s="176">
        <f>'実質公債費比率（分子）の構造'!L$49</f>
        <v>8</v>
      </c>
      <c r="F45" s="176"/>
      <c r="G45" s="176"/>
      <c r="H45" s="176">
        <f>'実質公債費比率（分子）の構造'!M$49</f>
        <v>9</v>
      </c>
      <c r="I45" s="176"/>
      <c r="J45" s="176"/>
      <c r="K45" s="176">
        <f>'実質公債費比率（分子）の構造'!N$49</f>
        <v>11</v>
      </c>
      <c r="L45" s="176"/>
      <c r="M45" s="176"/>
      <c r="N45" s="176">
        <f>'実質公債費比率（分子）の構造'!O$49</f>
        <v>11</v>
      </c>
      <c r="O45" s="176"/>
      <c r="P45" s="176"/>
    </row>
    <row r="46" spans="1:16" x14ac:dyDescent="0.15">
      <c r="A46" s="176" t="s">
        <v>64</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f>'実質公債費比率（分子）の構造'!N$48</f>
        <v>0</v>
      </c>
      <c r="L46" s="176"/>
      <c r="M46" s="176"/>
      <c r="N46" s="176">
        <f>'実質公債費比率（分子）の構造'!O$48</f>
        <v>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153</v>
      </c>
      <c r="C49" s="176"/>
      <c r="D49" s="176"/>
      <c r="E49" s="176">
        <f>'実質公債費比率（分子）の構造'!L$45</f>
        <v>186</v>
      </c>
      <c r="F49" s="176"/>
      <c r="G49" s="176"/>
      <c r="H49" s="176">
        <f>'実質公債費比率（分子）の構造'!M$45</f>
        <v>211</v>
      </c>
      <c r="I49" s="176"/>
      <c r="J49" s="176"/>
      <c r="K49" s="176">
        <f>'実質公債費比率（分子）の構造'!N$45</f>
        <v>188</v>
      </c>
      <c r="L49" s="176"/>
      <c r="M49" s="176"/>
      <c r="N49" s="176">
        <f>'実質公債費比率（分子）の構造'!O$45</f>
        <v>192</v>
      </c>
      <c r="O49" s="176"/>
      <c r="P49" s="176"/>
    </row>
    <row r="50" spans="1:16" x14ac:dyDescent="0.15">
      <c r="A50" s="176" t="s">
        <v>67</v>
      </c>
      <c r="B50" s="176" t="e">
        <f>NA()</f>
        <v>#N/A</v>
      </c>
      <c r="C50" s="176">
        <f>IF(ISNUMBER('実質公債費比率（分子）の構造'!K$53),'実質公債費比率（分子）の構造'!K$53,NA())</f>
        <v>-60</v>
      </c>
      <c r="D50" s="176" t="e">
        <f>NA()</f>
        <v>#N/A</v>
      </c>
      <c r="E50" s="176" t="e">
        <f>NA()</f>
        <v>#N/A</v>
      </c>
      <c r="F50" s="176">
        <f>IF(ISNUMBER('実質公債費比率（分子）の構造'!L$53),'実質公債費比率（分子）の構造'!L$53,NA())</f>
        <v>-31</v>
      </c>
      <c r="G50" s="176" t="e">
        <f>NA()</f>
        <v>#N/A</v>
      </c>
      <c r="H50" s="176" t="e">
        <f>NA()</f>
        <v>#N/A</v>
      </c>
      <c r="I50" s="176">
        <f>IF(ISNUMBER('実質公債費比率（分子）の構造'!M$53),'実質公債費比率（分子）の構造'!M$53,NA())</f>
        <v>-6</v>
      </c>
      <c r="J50" s="176" t="e">
        <f>NA()</f>
        <v>#N/A</v>
      </c>
      <c r="K50" s="176" t="e">
        <f>NA()</f>
        <v>#N/A</v>
      </c>
      <c r="L50" s="176">
        <f>IF(ISNUMBER('実質公債費比率（分子）の構造'!N$53),'実質公債費比率（分子）の構造'!N$53,NA())</f>
        <v>-20</v>
      </c>
      <c r="M50" s="176" t="e">
        <f>NA()</f>
        <v>#N/A</v>
      </c>
      <c r="N50" s="176" t="e">
        <f>NA()</f>
        <v>#N/A</v>
      </c>
      <c r="O50" s="176">
        <f>IF(ISNUMBER('実質公債費比率（分子）の構造'!O$53),'実質公債費比率（分子）の構造'!O$53,NA())</f>
        <v>-13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1756</v>
      </c>
      <c r="E56" s="175"/>
      <c r="F56" s="175"/>
      <c r="G56" s="175">
        <f>'将来負担比率（分子）の構造'!J$52</f>
        <v>1700</v>
      </c>
      <c r="H56" s="175"/>
      <c r="I56" s="175"/>
      <c r="J56" s="175">
        <f>'将来負担比率（分子）の構造'!K$52</f>
        <v>1871</v>
      </c>
      <c r="K56" s="175"/>
      <c r="L56" s="175"/>
      <c r="M56" s="175">
        <f>'将来負担比率（分子）の構造'!L$52</f>
        <v>1932</v>
      </c>
      <c r="N56" s="175"/>
      <c r="O56" s="175"/>
      <c r="P56" s="175">
        <f>'将来負担比率（分子）の構造'!M$52</f>
        <v>1976</v>
      </c>
    </row>
    <row r="57" spans="1:16" x14ac:dyDescent="0.15">
      <c r="A57" s="175" t="s">
        <v>42</v>
      </c>
      <c r="B57" s="175"/>
      <c r="C57" s="175"/>
      <c r="D57" s="175">
        <f>'将来負担比率（分子）の構造'!I$51</f>
        <v>876</v>
      </c>
      <c r="E57" s="175"/>
      <c r="F57" s="175"/>
      <c r="G57" s="175">
        <f>'将来負担比率（分子）の構造'!J$51</f>
        <v>571</v>
      </c>
      <c r="H57" s="175"/>
      <c r="I57" s="175"/>
      <c r="J57" s="175">
        <f>'将来負担比率（分子）の構造'!K$51</f>
        <v>463</v>
      </c>
      <c r="K57" s="175"/>
      <c r="L57" s="175"/>
      <c r="M57" s="175">
        <f>'将来負担比率（分子）の構造'!L$51</f>
        <v>303</v>
      </c>
      <c r="N57" s="175"/>
      <c r="O57" s="175"/>
      <c r="P57" s="175">
        <f>'将来負担比率（分子）の構造'!M$51</f>
        <v>306</v>
      </c>
    </row>
    <row r="58" spans="1:16" x14ac:dyDescent="0.15">
      <c r="A58" s="175" t="s">
        <v>41</v>
      </c>
      <c r="B58" s="175"/>
      <c r="C58" s="175"/>
      <c r="D58" s="175">
        <f>'将来負担比率（分子）の構造'!I$50</f>
        <v>4478</v>
      </c>
      <c r="E58" s="175"/>
      <c r="F58" s="175"/>
      <c r="G58" s="175">
        <f>'将来負担比率（分子）の構造'!J$50</f>
        <v>4424</v>
      </c>
      <c r="H58" s="175"/>
      <c r="I58" s="175"/>
      <c r="J58" s="175">
        <f>'将来負担比率（分子）の構造'!K$50</f>
        <v>4669</v>
      </c>
      <c r="K58" s="175"/>
      <c r="L58" s="175"/>
      <c r="M58" s="175">
        <f>'将来負担比率（分子）の構造'!L$50</f>
        <v>4906</v>
      </c>
      <c r="N58" s="175"/>
      <c r="O58" s="175"/>
      <c r="P58" s="175">
        <f>'将来負担比率（分子）の構造'!M$50</f>
        <v>5540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9</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210</v>
      </c>
      <c r="C62" s="175"/>
      <c r="D62" s="175"/>
      <c r="E62" s="175">
        <f>'将来負担比率（分子）の構造'!J$45</f>
        <v>229</v>
      </c>
      <c r="F62" s="175"/>
      <c r="G62" s="175"/>
      <c r="H62" s="175">
        <f>'将来負担比率（分子）の構造'!K$45</f>
        <v>320</v>
      </c>
      <c r="I62" s="175"/>
      <c r="J62" s="175"/>
      <c r="K62" s="175">
        <f>'将来負担比率（分子）の構造'!L$45</f>
        <v>328</v>
      </c>
      <c r="L62" s="175"/>
      <c r="M62" s="175"/>
      <c r="N62" s="175">
        <f>'将来負担比率（分子）の構造'!M$45</f>
        <v>334</v>
      </c>
      <c r="O62" s="175"/>
      <c r="P62" s="175"/>
    </row>
    <row r="63" spans="1:16" x14ac:dyDescent="0.15">
      <c r="A63" s="175" t="s">
        <v>34</v>
      </c>
      <c r="B63" s="175">
        <f>'将来負担比率（分子）の構造'!I$44</f>
        <v>48</v>
      </c>
      <c r="C63" s="175"/>
      <c r="D63" s="175"/>
      <c r="E63" s="175">
        <f>'将来負担比率（分子）の構造'!J$44</f>
        <v>59</v>
      </c>
      <c r="F63" s="175"/>
      <c r="G63" s="175"/>
      <c r="H63" s="175">
        <f>'将来負担比率（分子）の構造'!K$44</f>
        <v>53</v>
      </c>
      <c r="I63" s="175"/>
      <c r="J63" s="175"/>
      <c r="K63" s="175">
        <f>'将来負担比率（分子）の構造'!L$44</f>
        <v>45</v>
      </c>
      <c r="L63" s="175"/>
      <c r="M63" s="175"/>
      <c r="N63" s="175">
        <f>'将来負担比率（分子）の構造'!M$44</f>
        <v>42</v>
      </c>
      <c r="O63" s="175"/>
      <c r="P63" s="175"/>
    </row>
    <row r="64" spans="1:16" x14ac:dyDescent="0.15">
      <c r="A64" s="175" t="s">
        <v>33</v>
      </c>
      <c r="B64" s="175" t="str">
        <f>'将来負担比率（分子）の構造'!I$43</f>
        <v>-</v>
      </c>
      <c r="C64" s="175"/>
      <c r="D64" s="175"/>
      <c r="E64" s="175" t="str">
        <f>'将来負担比率（分子）の構造'!J$43</f>
        <v>-</v>
      </c>
      <c r="F64" s="175"/>
      <c r="G64" s="175"/>
      <c r="H64" s="175">
        <f>'将来負担比率（分子）の構造'!K$43</f>
        <v>31</v>
      </c>
      <c r="I64" s="175"/>
      <c r="J64" s="175"/>
      <c r="K64" s="175">
        <f>'将来負担比率（分子）の構造'!L$43</f>
        <v>54</v>
      </c>
      <c r="L64" s="175"/>
      <c r="M64" s="175"/>
      <c r="N64" s="175">
        <f>'将来負担比率（分子）の構造'!M$43</f>
        <v>92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2771</v>
      </c>
      <c r="C66" s="175"/>
      <c r="D66" s="175"/>
      <c r="E66" s="175">
        <f>'将来負担比率（分子）の構造'!J$41</f>
        <v>2912</v>
      </c>
      <c r="F66" s="175"/>
      <c r="G66" s="175"/>
      <c r="H66" s="175">
        <f>'将来負担比率（分子）の構造'!K$41</f>
        <v>2818</v>
      </c>
      <c r="I66" s="175"/>
      <c r="J66" s="175"/>
      <c r="K66" s="175">
        <f>'将来負担比率（分子）の構造'!L$41</f>
        <v>2801</v>
      </c>
      <c r="L66" s="175"/>
      <c r="M66" s="175"/>
      <c r="N66" s="175">
        <f>'将来負担比率（分子）の構造'!M$41</f>
        <v>3011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786</v>
      </c>
      <c r="C72" s="179">
        <f>基金残高に係る経年分析!G55</f>
        <v>783</v>
      </c>
      <c r="D72" s="179">
        <f>基金残高に係る経年分析!H55</f>
        <v>778</v>
      </c>
    </row>
    <row r="73" spans="1:16" x14ac:dyDescent="0.15">
      <c r="A73" s="178" t="s">
        <v>74</v>
      </c>
      <c r="B73" s="179">
        <f>基金残高に係る経年分析!F56</f>
        <v>1738</v>
      </c>
      <c r="C73" s="179">
        <f>基金残高に係る経年分析!G56</f>
        <v>1593</v>
      </c>
      <c r="D73" s="179">
        <f>基金残高に係る経年分析!H56</f>
        <v>1567</v>
      </c>
    </row>
    <row r="74" spans="1:16" x14ac:dyDescent="0.15">
      <c r="A74" s="178" t="s">
        <v>75</v>
      </c>
      <c r="B74" s="179">
        <f>基金残高に係る経年分析!F57</f>
        <v>2143</v>
      </c>
      <c r="C74" s="179">
        <f>基金残高に係る経年分析!G57</f>
        <v>2529</v>
      </c>
      <c r="D74" s="179">
        <f>基金残高に係る経年分析!H57</f>
        <v>3194</v>
      </c>
    </row>
  </sheetData>
  <sheetProtection algorithmName="SHA-512" hashValue="7ZW1/DFHwJG/cHJh0X+tKbkNptYg+0zF/byjgA3FsoPBSSWnnntaDTN/bMtSXyhhn+WXHrTaGyE2ZtET1EBnxQ==" saltValue="feUPnnIvBC7jf3pkkCFn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201</v>
      </c>
      <c r="DI1" s="639"/>
      <c r="DJ1" s="639"/>
      <c r="DK1" s="639"/>
      <c r="DL1" s="639"/>
      <c r="DM1" s="639"/>
      <c r="DN1" s="640"/>
      <c r="DO1" s="214"/>
      <c r="DP1" s="638" t="s">
        <v>202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207</v>
      </c>
      <c r="S4" s="642"/>
      <c r="T4" s="642"/>
      <c r="U4" s="642"/>
      <c r="V4" s="642"/>
      <c r="W4" s="642"/>
      <c r="X4" s="642"/>
      <c r="Y4" s="643"/>
      <c r="Z4" s="641" t="s">
        <v>208</v>
      </c>
      <c r="AA4" s="642"/>
      <c r="AB4" s="642"/>
      <c r="AC4" s="643"/>
      <c r="AD4" s="641" t="s">
        <v>209</v>
      </c>
      <c r="AE4" s="642"/>
      <c r="AF4" s="642"/>
      <c r="AG4" s="642"/>
      <c r="AH4" s="642"/>
      <c r="AI4" s="642"/>
      <c r="AJ4" s="642"/>
      <c r="AK4" s="643"/>
      <c r="AL4" s="641" t="s">
        <v>208</v>
      </c>
      <c r="AM4" s="642"/>
      <c r="AN4" s="642"/>
      <c r="AO4" s="643"/>
      <c r="AP4" s="644" t="s">
        <v>210</v>
      </c>
      <c r="AQ4" s="644"/>
      <c r="AR4" s="644"/>
      <c r="AS4" s="644"/>
      <c r="AT4" s="644"/>
      <c r="AU4" s="644"/>
      <c r="AV4" s="644"/>
      <c r="AW4" s="644"/>
      <c r="AX4" s="644"/>
      <c r="AY4" s="644"/>
      <c r="AZ4" s="644"/>
      <c r="BA4" s="644"/>
      <c r="BB4" s="644"/>
      <c r="BC4" s="644"/>
      <c r="BD4" s="644"/>
      <c r="BE4" s="644"/>
      <c r="BF4" s="644"/>
      <c r="BG4" s="644" t="s">
        <v>211</v>
      </c>
      <c r="BH4" s="644"/>
      <c r="BI4" s="644"/>
      <c r="BJ4" s="644"/>
      <c r="BK4" s="644"/>
      <c r="BL4" s="644"/>
      <c r="BM4" s="644"/>
      <c r="BN4" s="644"/>
      <c r="BO4" s="644" t="s">
        <v>208</v>
      </c>
      <c r="BP4" s="644"/>
      <c r="BQ4" s="644"/>
      <c r="BR4" s="644"/>
      <c r="BS4" s="644" t="s">
        <v>212</v>
      </c>
      <c r="BT4" s="644"/>
      <c r="BU4" s="644"/>
      <c r="BV4" s="644"/>
      <c r="BW4" s="644"/>
      <c r="BX4" s="644"/>
      <c r="BY4" s="644"/>
      <c r="BZ4" s="644"/>
      <c r="CA4" s="644"/>
      <c r="CB4" s="644"/>
      <c r="CD4" s="641" t="s">
        <v>213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214</v>
      </c>
      <c r="C5" s="646"/>
      <c r="D5" s="646"/>
      <c r="E5" s="646"/>
      <c r="F5" s="646"/>
      <c r="G5" s="646"/>
      <c r="H5" s="646"/>
      <c r="I5" s="646"/>
      <c r="J5" s="646"/>
      <c r="K5" s="646"/>
      <c r="L5" s="646"/>
      <c r="M5" s="646"/>
      <c r="N5" s="646"/>
      <c r="O5" s="646"/>
      <c r="P5" s="646"/>
      <c r="Q5" s="647"/>
      <c r="R5" s="648">
        <v>198162</v>
      </c>
      <c r="S5" s="649"/>
      <c r="T5" s="649"/>
      <c r="U5" s="649"/>
      <c r="V5" s="649"/>
      <c r="W5" s="649"/>
      <c r="X5" s="649"/>
      <c r="Y5" s="650"/>
      <c r="Z5" s="651">
        <v>4.0999999999999996</v>
      </c>
      <c r="AA5" s="651"/>
      <c r="AB5" s="651"/>
      <c r="AC5" s="651"/>
      <c r="AD5" s="652">
        <v>198162</v>
      </c>
      <c r="AE5" s="652"/>
      <c r="AF5" s="652"/>
      <c r="AG5" s="652"/>
      <c r="AH5" s="652"/>
      <c r="AI5" s="652"/>
      <c r="AJ5" s="652"/>
      <c r="AK5" s="652"/>
      <c r="AL5" s="653">
        <v>12.7</v>
      </c>
      <c r="AM5" s="654"/>
      <c r="AN5" s="654"/>
      <c r="AO5" s="655"/>
      <c r="AP5" s="645" t="s">
        <v>215</v>
      </c>
      <c r="AQ5" s="646"/>
      <c r="AR5" s="646"/>
      <c r="AS5" s="646"/>
      <c r="AT5" s="646"/>
      <c r="AU5" s="646"/>
      <c r="AV5" s="646"/>
      <c r="AW5" s="646"/>
      <c r="AX5" s="646"/>
      <c r="AY5" s="646"/>
      <c r="AZ5" s="646"/>
      <c r="BA5" s="646"/>
      <c r="BB5" s="646"/>
      <c r="BC5" s="646"/>
      <c r="BD5" s="646"/>
      <c r="BE5" s="646"/>
      <c r="BF5" s="647"/>
      <c r="BG5" s="659">
        <v>191836</v>
      </c>
      <c r="BH5" s="660"/>
      <c r="BI5" s="660"/>
      <c r="BJ5" s="660"/>
      <c r="BK5" s="660"/>
      <c r="BL5" s="660"/>
      <c r="BM5" s="660"/>
      <c r="BN5" s="661"/>
      <c r="BO5" s="662">
        <v>96.8</v>
      </c>
      <c r="BP5" s="662"/>
      <c r="BQ5" s="662"/>
      <c r="BR5" s="662"/>
      <c r="BS5" s="663">
        <v>266</v>
      </c>
      <c r="BT5" s="663"/>
      <c r="BU5" s="663"/>
      <c r="BV5" s="663"/>
      <c r="BW5" s="663"/>
      <c r="BX5" s="663"/>
      <c r="BY5" s="663"/>
      <c r="BZ5" s="663"/>
      <c r="CA5" s="663"/>
      <c r="CB5" s="667"/>
      <c r="CD5" s="641" t="s">
        <v>210</v>
      </c>
      <c r="CE5" s="642"/>
      <c r="CF5" s="642"/>
      <c r="CG5" s="642"/>
      <c r="CH5" s="642"/>
      <c r="CI5" s="642"/>
      <c r="CJ5" s="642"/>
      <c r="CK5" s="642"/>
      <c r="CL5" s="642"/>
      <c r="CM5" s="642"/>
      <c r="CN5" s="642"/>
      <c r="CO5" s="642"/>
      <c r="CP5" s="642"/>
      <c r="CQ5" s="643"/>
      <c r="CR5" s="641" t="s">
        <v>216</v>
      </c>
      <c r="CS5" s="642"/>
      <c r="CT5" s="642"/>
      <c r="CU5" s="642"/>
      <c r="CV5" s="642"/>
      <c r="CW5" s="642"/>
      <c r="CX5" s="642"/>
      <c r="CY5" s="643"/>
      <c r="CZ5" s="641" t="s">
        <v>208</v>
      </c>
      <c r="DA5" s="642"/>
      <c r="DB5" s="642"/>
      <c r="DC5" s="643"/>
      <c r="DD5" s="641" t="s">
        <v>217</v>
      </c>
      <c r="DE5" s="642"/>
      <c r="DF5" s="642"/>
      <c r="DG5" s="642"/>
      <c r="DH5" s="642"/>
      <c r="DI5" s="642"/>
      <c r="DJ5" s="642"/>
      <c r="DK5" s="642"/>
      <c r="DL5" s="642"/>
      <c r="DM5" s="642"/>
      <c r="DN5" s="642"/>
      <c r="DO5" s="642"/>
      <c r="DP5" s="643"/>
      <c r="DQ5" s="641" t="s">
        <v>218</v>
      </c>
      <c r="DR5" s="642"/>
      <c r="DS5" s="642"/>
      <c r="DT5" s="642"/>
      <c r="DU5" s="642"/>
      <c r="DV5" s="642"/>
      <c r="DW5" s="642"/>
      <c r="DX5" s="642"/>
      <c r="DY5" s="642"/>
      <c r="DZ5" s="642"/>
      <c r="EA5" s="642"/>
      <c r="EB5" s="642"/>
      <c r="EC5" s="643"/>
    </row>
    <row r="6" spans="2:143" ht="11.25" customHeight="1" x14ac:dyDescent="0.15">
      <c r="B6" s="656" t="s">
        <v>219</v>
      </c>
      <c r="C6" s="657"/>
      <c r="D6" s="657"/>
      <c r="E6" s="657"/>
      <c r="F6" s="657"/>
      <c r="G6" s="657"/>
      <c r="H6" s="657"/>
      <c r="I6" s="657"/>
      <c r="J6" s="657"/>
      <c r="K6" s="657"/>
      <c r="L6" s="657"/>
      <c r="M6" s="657"/>
      <c r="N6" s="657"/>
      <c r="O6" s="657"/>
      <c r="P6" s="657"/>
      <c r="Q6" s="658"/>
      <c r="R6" s="659">
        <v>23337</v>
      </c>
      <c r="S6" s="660"/>
      <c r="T6" s="660"/>
      <c r="U6" s="660"/>
      <c r="V6" s="660"/>
      <c r="W6" s="660"/>
      <c r="X6" s="660"/>
      <c r="Y6" s="661"/>
      <c r="Z6" s="662">
        <v>0.5</v>
      </c>
      <c r="AA6" s="662"/>
      <c r="AB6" s="662"/>
      <c r="AC6" s="662"/>
      <c r="AD6" s="663">
        <v>23337</v>
      </c>
      <c r="AE6" s="663"/>
      <c r="AF6" s="663"/>
      <c r="AG6" s="663"/>
      <c r="AH6" s="663"/>
      <c r="AI6" s="663"/>
      <c r="AJ6" s="663"/>
      <c r="AK6" s="663"/>
      <c r="AL6" s="664">
        <v>1.5</v>
      </c>
      <c r="AM6" s="665"/>
      <c r="AN6" s="665"/>
      <c r="AO6" s="666"/>
      <c r="AP6" s="656" t="s">
        <v>220</v>
      </c>
      <c r="AQ6" s="657"/>
      <c r="AR6" s="657"/>
      <c r="AS6" s="657"/>
      <c r="AT6" s="657"/>
      <c r="AU6" s="657"/>
      <c r="AV6" s="657"/>
      <c r="AW6" s="657"/>
      <c r="AX6" s="657"/>
      <c r="AY6" s="657"/>
      <c r="AZ6" s="657"/>
      <c r="BA6" s="657"/>
      <c r="BB6" s="657"/>
      <c r="BC6" s="657"/>
      <c r="BD6" s="657"/>
      <c r="BE6" s="657"/>
      <c r="BF6" s="658"/>
      <c r="BG6" s="659">
        <v>191836</v>
      </c>
      <c r="BH6" s="660"/>
      <c r="BI6" s="660"/>
      <c r="BJ6" s="660"/>
      <c r="BK6" s="660"/>
      <c r="BL6" s="660"/>
      <c r="BM6" s="660"/>
      <c r="BN6" s="661"/>
      <c r="BO6" s="662">
        <v>96.8</v>
      </c>
      <c r="BP6" s="662"/>
      <c r="BQ6" s="662"/>
      <c r="BR6" s="662"/>
      <c r="BS6" s="663">
        <v>266</v>
      </c>
      <c r="BT6" s="663"/>
      <c r="BU6" s="663"/>
      <c r="BV6" s="663"/>
      <c r="BW6" s="663"/>
      <c r="BX6" s="663"/>
      <c r="BY6" s="663"/>
      <c r="BZ6" s="663"/>
      <c r="CA6" s="663"/>
      <c r="CB6" s="667"/>
      <c r="CD6" s="645" t="s">
        <v>221</v>
      </c>
      <c r="CE6" s="646"/>
      <c r="CF6" s="646"/>
      <c r="CG6" s="646"/>
      <c r="CH6" s="646"/>
      <c r="CI6" s="646"/>
      <c r="CJ6" s="646"/>
      <c r="CK6" s="646"/>
      <c r="CL6" s="646"/>
      <c r="CM6" s="646"/>
      <c r="CN6" s="646"/>
      <c r="CO6" s="646"/>
      <c r="CP6" s="646"/>
      <c r="CQ6" s="647"/>
      <c r="CR6" s="659">
        <v>62169</v>
      </c>
      <c r="CS6" s="660"/>
      <c r="CT6" s="660"/>
      <c r="CU6" s="660"/>
      <c r="CV6" s="660"/>
      <c r="CW6" s="660"/>
      <c r="CX6" s="660"/>
      <c r="CY6" s="661"/>
      <c r="CZ6" s="653">
        <v>1.4</v>
      </c>
      <c r="DA6" s="654"/>
      <c r="DB6" s="654"/>
      <c r="DC6" s="670"/>
      <c r="DD6" s="668" t="s">
        <v>122</v>
      </c>
      <c r="DE6" s="660"/>
      <c r="DF6" s="660"/>
      <c r="DG6" s="660"/>
      <c r="DH6" s="660"/>
      <c r="DI6" s="660"/>
      <c r="DJ6" s="660"/>
      <c r="DK6" s="660"/>
      <c r="DL6" s="660"/>
      <c r="DM6" s="660"/>
      <c r="DN6" s="660"/>
      <c r="DO6" s="660"/>
      <c r="DP6" s="661"/>
      <c r="DQ6" s="668">
        <v>62169</v>
      </c>
      <c r="DR6" s="660"/>
      <c r="DS6" s="660"/>
      <c r="DT6" s="660"/>
      <c r="DU6" s="660"/>
      <c r="DV6" s="660"/>
      <c r="DW6" s="660"/>
      <c r="DX6" s="660"/>
      <c r="DY6" s="660"/>
      <c r="DZ6" s="660"/>
      <c r="EA6" s="660"/>
      <c r="EB6" s="660"/>
      <c r="EC6" s="669"/>
    </row>
    <row r="7" spans="2:143" ht="11.25" customHeight="1" x14ac:dyDescent="0.15">
      <c r="B7" s="656" t="s">
        <v>222</v>
      </c>
      <c r="C7" s="657"/>
      <c r="D7" s="657"/>
      <c r="E7" s="657"/>
      <c r="F7" s="657"/>
      <c r="G7" s="657"/>
      <c r="H7" s="657"/>
      <c r="I7" s="657"/>
      <c r="J7" s="657"/>
      <c r="K7" s="657"/>
      <c r="L7" s="657"/>
      <c r="M7" s="657"/>
      <c r="N7" s="657"/>
      <c r="O7" s="657"/>
      <c r="P7" s="657"/>
      <c r="Q7" s="658"/>
      <c r="R7" s="659">
        <v>51</v>
      </c>
      <c r="S7" s="660"/>
      <c r="T7" s="660"/>
      <c r="U7" s="660"/>
      <c r="V7" s="660"/>
      <c r="W7" s="660"/>
      <c r="X7" s="660"/>
      <c r="Y7" s="661"/>
      <c r="Z7" s="662">
        <v>0</v>
      </c>
      <c r="AA7" s="662"/>
      <c r="AB7" s="662"/>
      <c r="AC7" s="662"/>
      <c r="AD7" s="663">
        <v>51</v>
      </c>
      <c r="AE7" s="663"/>
      <c r="AF7" s="663"/>
      <c r="AG7" s="663"/>
      <c r="AH7" s="663"/>
      <c r="AI7" s="663"/>
      <c r="AJ7" s="663"/>
      <c r="AK7" s="663"/>
      <c r="AL7" s="664">
        <v>0</v>
      </c>
      <c r="AM7" s="665"/>
      <c r="AN7" s="665"/>
      <c r="AO7" s="666"/>
      <c r="AP7" s="656" t="s">
        <v>223</v>
      </c>
      <c r="AQ7" s="657"/>
      <c r="AR7" s="657"/>
      <c r="AS7" s="657"/>
      <c r="AT7" s="657"/>
      <c r="AU7" s="657"/>
      <c r="AV7" s="657"/>
      <c r="AW7" s="657"/>
      <c r="AX7" s="657"/>
      <c r="AY7" s="657"/>
      <c r="AZ7" s="657"/>
      <c r="BA7" s="657"/>
      <c r="BB7" s="657"/>
      <c r="BC7" s="657"/>
      <c r="BD7" s="657"/>
      <c r="BE7" s="657"/>
      <c r="BF7" s="658"/>
      <c r="BG7" s="659">
        <v>82425</v>
      </c>
      <c r="BH7" s="660"/>
      <c r="BI7" s="660"/>
      <c r="BJ7" s="660"/>
      <c r="BK7" s="660"/>
      <c r="BL7" s="660"/>
      <c r="BM7" s="660"/>
      <c r="BN7" s="661"/>
      <c r="BO7" s="662">
        <v>41.6</v>
      </c>
      <c r="BP7" s="662"/>
      <c r="BQ7" s="662"/>
      <c r="BR7" s="662"/>
      <c r="BS7" s="663">
        <v>266</v>
      </c>
      <c r="BT7" s="663"/>
      <c r="BU7" s="663"/>
      <c r="BV7" s="663"/>
      <c r="BW7" s="663"/>
      <c r="BX7" s="663"/>
      <c r="BY7" s="663"/>
      <c r="BZ7" s="663"/>
      <c r="CA7" s="663"/>
      <c r="CB7" s="667"/>
      <c r="CD7" s="656" t="s">
        <v>224</v>
      </c>
      <c r="CE7" s="657"/>
      <c r="CF7" s="657"/>
      <c r="CG7" s="657"/>
      <c r="CH7" s="657"/>
      <c r="CI7" s="657"/>
      <c r="CJ7" s="657"/>
      <c r="CK7" s="657"/>
      <c r="CL7" s="657"/>
      <c r="CM7" s="657"/>
      <c r="CN7" s="657"/>
      <c r="CO7" s="657"/>
      <c r="CP7" s="657"/>
      <c r="CQ7" s="658"/>
      <c r="CR7" s="659">
        <v>1887767</v>
      </c>
      <c r="CS7" s="660"/>
      <c r="CT7" s="660"/>
      <c r="CU7" s="660"/>
      <c r="CV7" s="660"/>
      <c r="CW7" s="660"/>
      <c r="CX7" s="660"/>
      <c r="CY7" s="661"/>
      <c r="CZ7" s="662">
        <v>41.2</v>
      </c>
      <c r="DA7" s="662"/>
      <c r="DB7" s="662"/>
      <c r="DC7" s="662"/>
      <c r="DD7" s="668">
        <v>37987</v>
      </c>
      <c r="DE7" s="660"/>
      <c r="DF7" s="660"/>
      <c r="DG7" s="660"/>
      <c r="DH7" s="660"/>
      <c r="DI7" s="660"/>
      <c r="DJ7" s="660"/>
      <c r="DK7" s="660"/>
      <c r="DL7" s="660"/>
      <c r="DM7" s="660"/>
      <c r="DN7" s="660"/>
      <c r="DO7" s="660"/>
      <c r="DP7" s="661"/>
      <c r="DQ7" s="668">
        <v>1349427</v>
      </c>
      <c r="DR7" s="660"/>
      <c r="DS7" s="660"/>
      <c r="DT7" s="660"/>
      <c r="DU7" s="660"/>
      <c r="DV7" s="660"/>
      <c r="DW7" s="660"/>
      <c r="DX7" s="660"/>
      <c r="DY7" s="660"/>
      <c r="DZ7" s="660"/>
      <c r="EA7" s="660"/>
      <c r="EB7" s="660"/>
      <c r="EC7" s="669"/>
    </row>
    <row r="8" spans="2:143" ht="11.25" customHeight="1" x14ac:dyDescent="0.15">
      <c r="B8" s="656" t="s">
        <v>225</v>
      </c>
      <c r="C8" s="657"/>
      <c r="D8" s="657"/>
      <c r="E8" s="657"/>
      <c r="F8" s="657"/>
      <c r="G8" s="657"/>
      <c r="H8" s="657"/>
      <c r="I8" s="657"/>
      <c r="J8" s="657"/>
      <c r="K8" s="657"/>
      <c r="L8" s="657"/>
      <c r="M8" s="657"/>
      <c r="N8" s="657"/>
      <c r="O8" s="657"/>
      <c r="P8" s="657"/>
      <c r="Q8" s="658"/>
      <c r="R8" s="659">
        <v>1080</v>
      </c>
      <c r="S8" s="660"/>
      <c r="T8" s="660"/>
      <c r="U8" s="660"/>
      <c r="V8" s="660"/>
      <c r="W8" s="660"/>
      <c r="X8" s="660"/>
      <c r="Y8" s="661"/>
      <c r="Z8" s="662">
        <v>0</v>
      </c>
      <c r="AA8" s="662"/>
      <c r="AB8" s="662"/>
      <c r="AC8" s="662"/>
      <c r="AD8" s="663">
        <v>1080</v>
      </c>
      <c r="AE8" s="663"/>
      <c r="AF8" s="663"/>
      <c r="AG8" s="663"/>
      <c r="AH8" s="663"/>
      <c r="AI8" s="663"/>
      <c r="AJ8" s="663"/>
      <c r="AK8" s="663"/>
      <c r="AL8" s="664">
        <v>0.1</v>
      </c>
      <c r="AM8" s="665"/>
      <c r="AN8" s="665"/>
      <c r="AO8" s="666"/>
      <c r="AP8" s="656" t="s">
        <v>226</v>
      </c>
      <c r="AQ8" s="657"/>
      <c r="AR8" s="657"/>
      <c r="AS8" s="657"/>
      <c r="AT8" s="657"/>
      <c r="AU8" s="657"/>
      <c r="AV8" s="657"/>
      <c r="AW8" s="657"/>
      <c r="AX8" s="657"/>
      <c r="AY8" s="657"/>
      <c r="AZ8" s="657"/>
      <c r="BA8" s="657"/>
      <c r="BB8" s="657"/>
      <c r="BC8" s="657"/>
      <c r="BD8" s="657"/>
      <c r="BE8" s="657"/>
      <c r="BF8" s="658"/>
      <c r="BG8" s="659">
        <v>3999</v>
      </c>
      <c r="BH8" s="660"/>
      <c r="BI8" s="660"/>
      <c r="BJ8" s="660"/>
      <c r="BK8" s="660"/>
      <c r="BL8" s="660"/>
      <c r="BM8" s="660"/>
      <c r="BN8" s="661"/>
      <c r="BO8" s="662">
        <v>2</v>
      </c>
      <c r="BP8" s="662"/>
      <c r="BQ8" s="662"/>
      <c r="BR8" s="662"/>
      <c r="BS8" s="663" t="s">
        <v>122</v>
      </c>
      <c r="BT8" s="663"/>
      <c r="BU8" s="663"/>
      <c r="BV8" s="663"/>
      <c r="BW8" s="663"/>
      <c r="BX8" s="663"/>
      <c r="BY8" s="663"/>
      <c r="BZ8" s="663"/>
      <c r="CA8" s="663"/>
      <c r="CB8" s="667"/>
      <c r="CD8" s="656" t="s">
        <v>227</v>
      </c>
      <c r="CE8" s="657"/>
      <c r="CF8" s="657"/>
      <c r="CG8" s="657"/>
      <c r="CH8" s="657"/>
      <c r="CI8" s="657"/>
      <c r="CJ8" s="657"/>
      <c r="CK8" s="657"/>
      <c r="CL8" s="657"/>
      <c r="CM8" s="657"/>
      <c r="CN8" s="657"/>
      <c r="CO8" s="657"/>
      <c r="CP8" s="657"/>
      <c r="CQ8" s="658"/>
      <c r="CR8" s="659">
        <v>774247</v>
      </c>
      <c r="CS8" s="660"/>
      <c r="CT8" s="660"/>
      <c r="CU8" s="660"/>
      <c r="CV8" s="660"/>
      <c r="CW8" s="660"/>
      <c r="CX8" s="660"/>
      <c r="CY8" s="661"/>
      <c r="CZ8" s="662">
        <v>16.899999999999999</v>
      </c>
      <c r="DA8" s="662"/>
      <c r="DB8" s="662"/>
      <c r="DC8" s="662"/>
      <c r="DD8" s="668" t="s">
        <v>122</v>
      </c>
      <c r="DE8" s="660"/>
      <c r="DF8" s="660"/>
      <c r="DG8" s="660"/>
      <c r="DH8" s="660"/>
      <c r="DI8" s="660"/>
      <c r="DJ8" s="660"/>
      <c r="DK8" s="660"/>
      <c r="DL8" s="660"/>
      <c r="DM8" s="660"/>
      <c r="DN8" s="660"/>
      <c r="DO8" s="660"/>
      <c r="DP8" s="661"/>
      <c r="DQ8" s="668">
        <v>421688</v>
      </c>
      <c r="DR8" s="660"/>
      <c r="DS8" s="660"/>
      <c r="DT8" s="660"/>
      <c r="DU8" s="660"/>
      <c r="DV8" s="660"/>
      <c r="DW8" s="660"/>
      <c r="DX8" s="660"/>
      <c r="DY8" s="660"/>
      <c r="DZ8" s="660"/>
      <c r="EA8" s="660"/>
      <c r="EB8" s="660"/>
      <c r="EC8" s="669"/>
    </row>
    <row r="9" spans="2:143" ht="11.25" customHeight="1" x14ac:dyDescent="0.15">
      <c r="B9" s="656" t="s">
        <v>228</v>
      </c>
      <c r="C9" s="657"/>
      <c r="D9" s="657"/>
      <c r="E9" s="657"/>
      <c r="F9" s="657"/>
      <c r="G9" s="657"/>
      <c r="H9" s="657"/>
      <c r="I9" s="657"/>
      <c r="J9" s="657"/>
      <c r="K9" s="657"/>
      <c r="L9" s="657"/>
      <c r="M9" s="657"/>
      <c r="N9" s="657"/>
      <c r="O9" s="657"/>
      <c r="P9" s="657"/>
      <c r="Q9" s="658"/>
      <c r="R9" s="659">
        <v>1334</v>
      </c>
      <c r="S9" s="660"/>
      <c r="T9" s="660"/>
      <c r="U9" s="660"/>
      <c r="V9" s="660"/>
      <c r="W9" s="660"/>
      <c r="X9" s="660"/>
      <c r="Y9" s="661"/>
      <c r="Z9" s="662">
        <v>0</v>
      </c>
      <c r="AA9" s="662"/>
      <c r="AB9" s="662"/>
      <c r="AC9" s="662"/>
      <c r="AD9" s="663">
        <v>1334</v>
      </c>
      <c r="AE9" s="663"/>
      <c r="AF9" s="663"/>
      <c r="AG9" s="663"/>
      <c r="AH9" s="663"/>
      <c r="AI9" s="663"/>
      <c r="AJ9" s="663"/>
      <c r="AK9" s="663"/>
      <c r="AL9" s="664">
        <v>0.1</v>
      </c>
      <c r="AM9" s="665"/>
      <c r="AN9" s="665"/>
      <c r="AO9" s="666"/>
      <c r="AP9" s="656" t="s">
        <v>229</v>
      </c>
      <c r="AQ9" s="657"/>
      <c r="AR9" s="657"/>
      <c r="AS9" s="657"/>
      <c r="AT9" s="657"/>
      <c r="AU9" s="657"/>
      <c r="AV9" s="657"/>
      <c r="AW9" s="657"/>
      <c r="AX9" s="657"/>
      <c r="AY9" s="657"/>
      <c r="AZ9" s="657"/>
      <c r="BA9" s="657"/>
      <c r="BB9" s="657"/>
      <c r="BC9" s="657"/>
      <c r="BD9" s="657"/>
      <c r="BE9" s="657"/>
      <c r="BF9" s="658"/>
      <c r="BG9" s="659">
        <v>74558</v>
      </c>
      <c r="BH9" s="660"/>
      <c r="BI9" s="660"/>
      <c r="BJ9" s="660"/>
      <c r="BK9" s="660"/>
      <c r="BL9" s="660"/>
      <c r="BM9" s="660"/>
      <c r="BN9" s="661"/>
      <c r="BO9" s="662">
        <v>37.6</v>
      </c>
      <c r="BP9" s="662"/>
      <c r="BQ9" s="662"/>
      <c r="BR9" s="662"/>
      <c r="BS9" s="663" t="s">
        <v>122</v>
      </c>
      <c r="BT9" s="663"/>
      <c r="BU9" s="663"/>
      <c r="BV9" s="663"/>
      <c r="BW9" s="663"/>
      <c r="BX9" s="663"/>
      <c r="BY9" s="663"/>
      <c r="BZ9" s="663"/>
      <c r="CA9" s="663"/>
      <c r="CB9" s="667"/>
      <c r="CD9" s="656" t="s">
        <v>230</v>
      </c>
      <c r="CE9" s="657"/>
      <c r="CF9" s="657"/>
      <c r="CG9" s="657"/>
      <c r="CH9" s="657"/>
      <c r="CI9" s="657"/>
      <c r="CJ9" s="657"/>
      <c r="CK9" s="657"/>
      <c r="CL9" s="657"/>
      <c r="CM9" s="657"/>
      <c r="CN9" s="657"/>
      <c r="CO9" s="657"/>
      <c r="CP9" s="657"/>
      <c r="CQ9" s="658"/>
      <c r="CR9" s="659">
        <v>174964</v>
      </c>
      <c r="CS9" s="660"/>
      <c r="CT9" s="660"/>
      <c r="CU9" s="660"/>
      <c r="CV9" s="660"/>
      <c r="CW9" s="660"/>
      <c r="CX9" s="660"/>
      <c r="CY9" s="661"/>
      <c r="CZ9" s="662">
        <v>3.8</v>
      </c>
      <c r="DA9" s="662"/>
      <c r="DB9" s="662"/>
      <c r="DC9" s="662"/>
      <c r="DD9" s="668">
        <v>25799</v>
      </c>
      <c r="DE9" s="660"/>
      <c r="DF9" s="660"/>
      <c r="DG9" s="660"/>
      <c r="DH9" s="660"/>
      <c r="DI9" s="660"/>
      <c r="DJ9" s="660"/>
      <c r="DK9" s="660"/>
      <c r="DL9" s="660"/>
      <c r="DM9" s="660"/>
      <c r="DN9" s="660"/>
      <c r="DO9" s="660"/>
      <c r="DP9" s="661"/>
      <c r="DQ9" s="668">
        <v>115990</v>
      </c>
      <c r="DR9" s="660"/>
      <c r="DS9" s="660"/>
      <c r="DT9" s="660"/>
      <c r="DU9" s="660"/>
      <c r="DV9" s="660"/>
      <c r="DW9" s="660"/>
      <c r="DX9" s="660"/>
      <c r="DY9" s="660"/>
      <c r="DZ9" s="660"/>
      <c r="EA9" s="660"/>
      <c r="EB9" s="660"/>
      <c r="EC9" s="669"/>
    </row>
    <row r="10" spans="2:143" ht="11.25" customHeight="1" x14ac:dyDescent="0.15">
      <c r="B10" s="656" t="s">
        <v>231</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232</v>
      </c>
      <c r="AQ10" s="657"/>
      <c r="AR10" s="657"/>
      <c r="AS10" s="657"/>
      <c r="AT10" s="657"/>
      <c r="AU10" s="657"/>
      <c r="AV10" s="657"/>
      <c r="AW10" s="657"/>
      <c r="AX10" s="657"/>
      <c r="AY10" s="657"/>
      <c r="AZ10" s="657"/>
      <c r="BA10" s="657"/>
      <c r="BB10" s="657"/>
      <c r="BC10" s="657"/>
      <c r="BD10" s="657"/>
      <c r="BE10" s="657"/>
      <c r="BF10" s="658"/>
      <c r="BG10" s="659">
        <v>2936</v>
      </c>
      <c r="BH10" s="660"/>
      <c r="BI10" s="660"/>
      <c r="BJ10" s="660"/>
      <c r="BK10" s="660"/>
      <c r="BL10" s="660"/>
      <c r="BM10" s="660"/>
      <c r="BN10" s="661"/>
      <c r="BO10" s="662">
        <v>1.5</v>
      </c>
      <c r="BP10" s="662"/>
      <c r="BQ10" s="662"/>
      <c r="BR10" s="662"/>
      <c r="BS10" s="663" t="s">
        <v>122</v>
      </c>
      <c r="BT10" s="663"/>
      <c r="BU10" s="663"/>
      <c r="BV10" s="663"/>
      <c r="BW10" s="663"/>
      <c r="BX10" s="663"/>
      <c r="BY10" s="663"/>
      <c r="BZ10" s="663"/>
      <c r="CA10" s="663"/>
      <c r="CB10" s="667"/>
      <c r="CD10" s="656" t="s">
        <v>233</v>
      </c>
      <c r="CE10" s="657"/>
      <c r="CF10" s="657"/>
      <c r="CG10" s="657"/>
      <c r="CH10" s="657"/>
      <c r="CI10" s="657"/>
      <c r="CJ10" s="657"/>
      <c r="CK10" s="657"/>
      <c r="CL10" s="657"/>
      <c r="CM10" s="657"/>
      <c r="CN10" s="657"/>
      <c r="CO10" s="657"/>
      <c r="CP10" s="657"/>
      <c r="CQ10" s="658"/>
      <c r="CR10" s="659">
        <v>455</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455</v>
      </c>
      <c r="DR10" s="660"/>
      <c r="DS10" s="660"/>
      <c r="DT10" s="660"/>
      <c r="DU10" s="660"/>
      <c r="DV10" s="660"/>
      <c r="DW10" s="660"/>
      <c r="DX10" s="660"/>
      <c r="DY10" s="660"/>
      <c r="DZ10" s="660"/>
      <c r="EA10" s="660"/>
      <c r="EB10" s="660"/>
      <c r="EC10" s="669"/>
    </row>
    <row r="11" spans="2:143" ht="11.25" customHeight="1" x14ac:dyDescent="0.15">
      <c r="B11" s="656" t="s">
        <v>234</v>
      </c>
      <c r="C11" s="657"/>
      <c r="D11" s="657"/>
      <c r="E11" s="657"/>
      <c r="F11" s="657"/>
      <c r="G11" s="657"/>
      <c r="H11" s="657"/>
      <c r="I11" s="657"/>
      <c r="J11" s="657"/>
      <c r="K11" s="657"/>
      <c r="L11" s="657"/>
      <c r="M11" s="657"/>
      <c r="N11" s="657"/>
      <c r="O11" s="657"/>
      <c r="P11" s="657"/>
      <c r="Q11" s="658"/>
      <c r="R11" s="659">
        <v>61881</v>
      </c>
      <c r="S11" s="660"/>
      <c r="T11" s="660"/>
      <c r="U11" s="660"/>
      <c r="V11" s="660"/>
      <c r="W11" s="660"/>
      <c r="X11" s="660"/>
      <c r="Y11" s="661"/>
      <c r="Z11" s="664">
        <v>1.3</v>
      </c>
      <c r="AA11" s="665"/>
      <c r="AB11" s="665"/>
      <c r="AC11" s="671"/>
      <c r="AD11" s="668">
        <v>61881</v>
      </c>
      <c r="AE11" s="660"/>
      <c r="AF11" s="660"/>
      <c r="AG11" s="660"/>
      <c r="AH11" s="660"/>
      <c r="AI11" s="660"/>
      <c r="AJ11" s="660"/>
      <c r="AK11" s="661"/>
      <c r="AL11" s="664">
        <v>4</v>
      </c>
      <c r="AM11" s="665"/>
      <c r="AN11" s="665"/>
      <c r="AO11" s="666"/>
      <c r="AP11" s="656" t="s">
        <v>235</v>
      </c>
      <c r="AQ11" s="657"/>
      <c r="AR11" s="657"/>
      <c r="AS11" s="657"/>
      <c r="AT11" s="657"/>
      <c r="AU11" s="657"/>
      <c r="AV11" s="657"/>
      <c r="AW11" s="657"/>
      <c r="AX11" s="657"/>
      <c r="AY11" s="657"/>
      <c r="AZ11" s="657"/>
      <c r="BA11" s="657"/>
      <c r="BB11" s="657"/>
      <c r="BC11" s="657"/>
      <c r="BD11" s="657"/>
      <c r="BE11" s="657"/>
      <c r="BF11" s="658"/>
      <c r="BG11" s="659">
        <v>932</v>
      </c>
      <c r="BH11" s="660"/>
      <c r="BI11" s="660"/>
      <c r="BJ11" s="660"/>
      <c r="BK11" s="660"/>
      <c r="BL11" s="660"/>
      <c r="BM11" s="660"/>
      <c r="BN11" s="661"/>
      <c r="BO11" s="662">
        <v>0.5</v>
      </c>
      <c r="BP11" s="662"/>
      <c r="BQ11" s="662"/>
      <c r="BR11" s="662"/>
      <c r="BS11" s="663">
        <v>266</v>
      </c>
      <c r="BT11" s="663"/>
      <c r="BU11" s="663"/>
      <c r="BV11" s="663"/>
      <c r="BW11" s="663"/>
      <c r="BX11" s="663"/>
      <c r="BY11" s="663"/>
      <c r="BZ11" s="663"/>
      <c r="CA11" s="663"/>
      <c r="CB11" s="667"/>
      <c r="CD11" s="656" t="s">
        <v>236</v>
      </c>
      <c r="CE11" s="657"/>
      <c r="CF11" s="657"/>
      <c r="CG11" s="657"/>
      <c r="CH11" s="657"/>
      <c r="CI11" s="657"/>
      <c r="CJ11" s="657"/>
      <c r="CK11" s="657"/>
      <c r="CL11" s="657"/>
      <c r="CM11" s="657"/>
      <c r="CN11" s="657"/>
      <c r="CO11" s="657"/>
      <c r="CP11" s="657"/>
      <c r="CQ11" s="658"/>
      <c r="CR11" s="659">
        <v>355984</v>
      </c>
      <c r="CS11" s="660"/>
      <c r="CT11" s="660"/>
      <c r="CU11" s="660"/>
      <c r="CV11" s="660"/>
      <c r="CW11" s="660"/>
      <c r="CX11" s="660"/>
      <c r="CY11" s="661"/>
      <c r="CZ11" s="662">
        <v>7.8</v>
      </c>
      <c r="DA11" s="662"/>
      <c r="DB11" s="662"/>
      <c r="DC11" s="662"/>
      <c r="DD11" s="668">
        <v>187154</v>
      </c>
      <c r="DE11" s="660"/>
      <c r="DF11" s="660"/>
      <c r="DG11" s="660"/>
      <c r="DH11" s="660"/>
      <c r="DI11" s="660"/>
      <c r="DJ11" s="660"/>
      <c r="DK11" s="660"/>
      <c r="DL11" s="660"/>
      <c r="DM11" s="660"/>
      <c r="DN11" s="660"/>
      <c r="DO11" s="660"/>
      <c r="DP11" s="661"/>
      <c r="DQ11" s="668">
        <v>138151</v>
      </c>
      <c r="DR11" s="660"/>
      <c r="DS11" s="660"/>
      <c r="DT11" s="660"/>
      <c r="DU11" s="660"/>
      <c r="DV11" s="660"/>
      <c r="DW11" s="660"/>
      <c r="DX11" s="660"/>
      <c r="DY11" s="660"/>
      <c r="DZ11" s="660"/>
      <c r="EA11" s="660"/>
      <c r="EB11" s="660"/>
      <c r="EC11" s="669"/>
    </row>
    <row r="12" spans="2:143" ht="11.25" customHeight="1" x14ac:dyDescent="0.15">
      <c r="B12" s="656" t="s">
        <v>237</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238</v>
      </c>
      <c r="AQ12" s="657"/>
      <c r="AR12" s="657"/>
      <c r="AS12" s="657"/>
      <c r="AT12" s="657"/>
      <c r="AU12" s="657"/>
      <c r="AV12" s="657"/>
      <c r="AW12" s="657"/>
      <c r="AX12" s="657"/>
      <c r="AY12" s="657"/>
      <c r="AZ12" s="657"/>
      <c r="BA12" s="657"/>
      <c r="BB12" s="657"/>
      <c r="BC12" s="657"/>
      <c r="BD12" s="657"/>
      <c r="BE12" s="657"/>
      <c r="BF12" s="658"/>
      <c r="BG12" s="659">
        <v>91237</v>
      </c>
      <c r="BH12" s="660"/>
      <c r="BI12" s="660"/>
      <c r="BJ12" s="660"/>
      <c r="BK12" s="660"/>
      <c r="BL12" s="660"/>
      <c r="BM12" s="660"/>
      <c r="BN12" s="661"/>
      <c r="BO12" s="662">
        <v>46</v>
      </c>
      <c r="BP12" s="662"/>
      <c r="BQ12" s="662"/>
      <c r="BR12" s="662"/>
      <c r="BS12" s="663" t="s">
        <v>122</v>
      </c>
      <c r="BT12" s="663"/>
      <c r="BU12" s="663"/>
      <c r="BV12" s="663"/>
      <c r="BW12" s="663"/>
      <c r="BX12" s="663"/>
      <c r="BY12" s="663"/>
      <c r="BZ12" s="663"/>
      <c r="CA12" s="663"/>
      <c r="CB12" s="667"/>
      <c r="CD12" s="656" t="s">
        <v>239</v>
      </c>
      <c r="CE12" s="657"/>
      <c r="CF12" s="657"/>
      <c r="CG12" s="657"/>
      <c r="CH12" s="657"/>
      <c r="CI12" s="657"/>
      <c r="CJ12" s="657"/>
      <c r="CK12" s="657"/>
      <c r="CL12" s="657"/>
      <c r="CM12" s="657"/>
      <c r="CN12" s="657"/>
      <c r="CO12" s="657"/>
      <c r="CP12" s="657"/>
      <c r="CQ12" s="658"/>
      <c r="CR12" s="659">
        <v>9678</v>
      </c>
      <c r="CS12" s="660"/>
      <c r="CT12" s="660"/>
      <c r="CU12" s="660"/>
      <c r="CV12" s="660"/>
      <c r="CW12" s="660"/>
      <c r="CX12" s="660"/>
      <c r="CY12" s="661"/>
      <c r="CZ12" s="662">
        <v>0.2</v>
      </c>
      <c r="DA12" s="662"/>
      <c r="DB12" s="662"/>
      <c r="DC12" s="662"/>
      <c r="DD12" s="668" t="s">
        <v>122</v>
      </c>
      <c r="DE12" s="660"/>
      <c r="DF12" s="660"/>
      <c r="DG12" s="660"/>
      <c r="DH12" s="660"/>
      <c r="DI12" s="660"/>
      <c r="DJ12" s="660"/>
      <c r="DK12" s="660"/>
      <c r="DL12" s="660"/>
      <c r="DM12" s="660"/>
      <c r="DN12" s="660"/>
      <c r="DO12" s="660"/>
      <c r="DP12" s="661"/>
      <c r="DQ12" s="668">
        <v>6144</v>
      </c>
      <c r="DR12" s="660"/>
      <c r="DS12" s="660"/>
      <c r="DT12" s="660"/>
      <c r="DU12" s="660"/>
      <c r="DV12" s="660"/>
      <c r="DW12" s="660"/>
      <c r="DX12" s="660"/>
      <c r="DY12" s="660"/>
      <c r="DZ12" s="660"/>
      <c r="EA12" s="660"/>
      <c r="EB12" s="660"/>
      <c r="EC12" s="669"/>
    </row>
    <row r="13" spans="2:143" ht="11.25" customHeight="1" x14ac:dyDescent="0.15">
      <c r="B13" s="656" t="s">
        <v>240</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241</v>
      </c>
      <c r="AQ13" s="657"/>
      <c r="AR13" s="657"/>
      <c r="AS13" s="657"/>
      <c r="AT13" s="657"/>
      <c r="AU13" s="657"/>
      <c r="AV13" s="657"/>
      <c r="AW13" s="657"/>
      <c r="AX13" s="657"/>
      <c r="AY13" s="657"/>
      <c r="AZ13" s="657"/>
      <c r="BA13" s="657"/>
      <c r="BB13" s="657"/>
      <c r="BC13" s="657"/>
      <c r="BD13" s="657"/>
      <c r="BE13" s="657"/>
      <c r="BF13" s="658"/>
      <c r="BG13" s="659">
        <v>89923</v>
      </c>
      <c r="BH13" s="660"/>
      <c r="BI13" s="660"/>
      <c r="BJ13" s="660"/>
      <c r="BK13" s="660"/>
      <c r="BL13" s="660"/>
      <c r="BM13" s="660"/>
      <c r="BN13" s="661"/>
      <c r="BO13" s="662">
        <v>45.4</v>
      </c>
      <c r="BP13" s="662"/>
      <c r="BQ13" s="662"/>
      <c r="BR13" s="662"/>
      <c r="BS13" s="663" t="s">
        <v>122</v>
      </c>
      <c r="BT13" s="663"/>
      <c r="BU13" s="663"/>
      <c r="BV13" s="663"/>
      <c r="BW13" s="663"/>
      <c r="BX13" s="663"/>
      <c r="BY13" s="663"/>
      <c r="BZ13" s="663"/>
      <c r="CA13" s="663"/>
      <c r="CB13" s="667"/>
      <c r="CD13" s="656" t="s">
        <v>242</v>
      </c>
      <c r="CE13" s="657"/>
      <c r="CF13" s="657"/>
      <c r="CG13" s="657"/>
      <c r="CH13" s="657"/>
      <c r="CI13" s="657"/>
      <c r="CJ13" s="657"/>
      <c r="CK13" s="657"/>
      <c r="CL13" s="657"/>
      <c r="CM13" s="657"/>
      <c r="CN13" s="657"/>
      <c r="CO13" s="657"/>
      <c r="CP13" s="657"/>
      <c r="CQ13" s="658"/>
      <c r="CR13" s="659">
        <v>445520</v>
      </c>
      <c r="CS13" s="660"/>
      <c r="CT13" s="660"/>
      <c r="CU13" s="660"/>
      <c r="CV13" s="660"/>
      <c r="CW13" s="660"/>
      <c r="CX13" s="660"/>
      <c r="CY13" s="661"/>
      <c r="CZ13" s="662">
        <v>9.6999999999999993</v>
      </c>
      <c r="DA13" s="662"/>
      <c r="DB13" s="662"/>
      <c r="DC13" s="662"/>
      <c r="DD13" s="668">
        <v>395325</v>
      </c>
      <c r="DE13" s="660"/>
      <c r="DF13" s="660"/>
      <c r="DG13" s="660"/>
      <c r="DH13" s="660"/>
      <c r="DI13" s="660"/>
      <c r="DJ13" s="660"/>
      <c r="DK13" s="660"/>
      <c r="DL13" s="660"/>
      <c r="DM13" s="660"/>
      <c r="DN13" s="660"/>
      <c r="DO13" s="660"/>
      <c r="DP13" s="661"/>
      <c r="DQ13" s="668">
        <v>96917</v>
      </c>
      <c r="DR13" s="660"/>
      <c r="DS13" s="660"/>
      <c r="DT13" s="660"/>
      <c r="DU13" s="660"/>
      <c r="DV13" s="660"/>
      <c r="DW13" s="660"/>
      <c r="DX13" s="660"/>
      <c r="DY13" s="660"/>
      <c r="DZ13" s="660"/>
      <c r="EA13" s="660"/>
      <c r="EB13" s="660"/>
      <c r="EC13" s="669"/>
    </row>
    <row r="14" spans="2:143" ht="11.25" customHeight="1" x14ac:dyDescent="0.15">
      <c r="B14" s="656" t="s">
        <v>243</v>
      </c>
      <c r="C14" s="657"/>
      <c r="D14" s="657"/>
      <c r="E14" s="657"/>
      <c r="F14" s="657"/>
      <c r="G14" s="657"/>
      <c r="H14" s="657"/>
      <c r="I14" s="657"/>
      <c r="J14" s="657"/>
      <c r="K14" s="657"/>
      <c r="L14" s="657"/>
      <c r="M14" s="657"/>
      <c r="N14" s="657"/>
      <c r="O14" s="657"/>
      <c r="P14" s="657"/>
      <c r="Q14" s="658"/>
      <c r="R14" s="659">
        <v>197</v>
      </c>
      <c r="S14" s="660"/>
      <c r="T14" s="660"/>
      <c r="U14" s="660"/>
      <c r="V14" s="660"/>
      <c r="W14" s="660"/>
      <c r="X14" s="660"/>
      <c r="Y14" s="661"/>
      <c r="Z14" s="662">
        <v>0</v>
      </c>
      <c r="AA14" s="662"/>
      <c r="AB14" s="662"/>
      <c r="AC14" s="662"/>
      <c r="AD14" s="663">
        <v>197</v>
      </c>
      <c r="AE14" s="663"/>
      <c r="AF14" s="663"/>
      <c r="AG14" s="663"/>
      <c r="AH14" s="663"/>
      <c r="AI14" s="663"/>
      <c r="AJ14" s="663"/>
      <c r="AK14" s="663"/>
      <c r="AL14" s="664">
        <v>0</v>
      </c>
      <c r="AM14" s="665"/>
      <c r="AN14" s="665"/>
      <c r="AO14" s="666"/>
      <c r="AP14" s="656" t="s">
        <v>244</v>
      </c>
      <c r="AQ14" s="657"/>
      <c r="AR14" s="657"/>
      <c r="AS14" s="657"/>
      <c r="AT14" s="657"/>
      <c r="AU14" s="657"/>
      <c r="AV14" s="657"/>
      <c r="AW14" s="657"/>
      <c r="AX14" s="657"/>
      <c r="AY14" s="657"/>
      <c r="AZ14" s="657"/>
      <c r="BA14" s="657"/>
      <c r="BB14" s="657"/>
      <c r="BC14" s="657"/>
      <c r="BD14" s="657"/>
      <c r="BE14" s="657"/>
      <c r="BF14" s="658"/>
      <c r="BG14" s="659">
        <v>13650</v>
      </c>
      <c r="BH14" s="660"/>
      <c r="BI14" s="660"/>
      <c r="BJ14" s="660"/>
      <c r="BK14" s="660"/>
      <c r="BL14" s="660"/>
      <c r="BM14" s="660"/>
      <c r="BN14" s="661"/>
      <c r="BO14" s="662">
        <v>6.9</v>
      </c>
      <c r="BP14" s="662"/>
      <c r="BQ14" s="662"/>
      <c r="BR14" s="662"/>
      <c r="BS14" s="663" t="s">
        <v>122</v>
      </c>
      <c r="BT14" s="663"/>
      <c r="BU14" s="663"/>
      <c r="BV14" s="663"/>
      <c r="BW14" s="663"/>
      <c r="BX14" s="663"/>
      <c r="BY14" s="663"/>
      <c r="BZ14" s="663"/>
      <c r="CA14" s="663"/>
      <c r="CB14" s="667"/>
      <c r="CD14" s="656" t="s">
        <v>245</v>
      </c>
      <c r="CE14" s="657"/>
      <c r="CF14" s="657"/>
      <c r="CG14" s="657"/>
      <c r="CH14" s="657"/>
      <c r="CI14" s="657"/>
      <c r="CJ14" s="657"/>
      <c r="CK14" s="657"/>
      <c r="CL14" s="657"/>
      <c r="CM14" s="657"/>
      <c r="CN14" s="657"/>
      <c r="CO14" s="657"/>
      <c r="CP14" s="657"/>
      <c r="CQ14" s="658"/>
      <c r="CR14" s="659">
        <v>96522</v>
      </c>
      <c r="CS14" s="660"/>
      <c r="CT14" s="660"/>
      <c r="CU14" s="660"/>
      <c r="CV14" s="660"/>
      <c r="CW14" s="660"/>
      <c r="CX14" s="660"/>
      <c r="CY14" s="661"/>
      <c r="CZ14" s="662">
        <v>2.1</v>
      </c>
      <c r="DA14" s="662"/>
      <c r="DB14" s="662"/>
      <c r="DC14" s="662"/>
      <c r="DD14" s="668">
        <v>5355</v>
      </c>
      <c r="DE14" s="660"/>
      <c r="DF14" s="660"/>
      <c r="DG14" s="660"/>
      <c r="DH14" s="660"/>
      <c r="DI14" s="660"/>
      <c r="DJ14" s="660"/>
      <c r="DK14" s="660"/>
      <c r="DL14" s="660"/>
      <c r="DM14" s="660"/>
      <c r="DN14" s="660"/>
      <c r="DO14" s="660"/>
      <c r="DP14" s="661"/>
      <c r="DQ14" s="668">
        <v>91100</v>
      </c>
      <c r="DR14" s="660"/>
      <c r="DS14" s="660"/>
      <c r="DT14" s="660"/>
      <c r="DU14" s="660"/>
      <c r="DV14" s="660"/>
      <c r="DW14" s="660"/>
      <c r="DX14" s="660"/>
      <c r="DY14" s="660"/>
      <c r="DZ14" s="660"/>
      <c r="EA14" s="660"/>
      <c r="EB14" s="660"/>
      <c r="EC14" s="669"/>
    </row>
    <row r="15" spans="2:143" ht="11.25" customHeight="1" x14ac:dyDescent="0.15">
      <c r="B15" s="656" t="s">
        <v>246</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247</v>
      </c>
      <c r="AQ15" s="657"/>
      <c r="AR15" s="657"/>
      <c r="AS15" s="657"/>
      <c r="AT15" s="657"/>
      <c r="AU15" s="657"/>
      <c r="AV15" s="657"/>
      <c r="AW15" s="657"/>
      <c r="AX15" s="657"/>
      <c r="AY15" s="657"/>
      <c r="AZ15" s="657"/>
      <c r="BA15" s="657"/>
      <c r="BB15" s="657"/>
      <c r="BC15" s="657"/>
      <c r="BD15" s="657"/>
      <c r="BE15" s="657"/>
      <c r="BF15" s="658"/>
      <c r="BG15" s="659">
        <v>4524</v>
      </c>
      <c r="BH15" s="660"/>
      <c r="BI15" s="660"/>
      <c r="BJ15" s="660"/>
      <c r="BK15" s="660"/>
      <c r="BL15" s="660"/>
      <c r="BM15" s="660"/>
      <c r="BN15" s="661"/>
      <c r="BO15" s="662">
        <v>2.2999999999999998</v>
      </c>
      <c r="BP15" s="662"/>
      <c r="BQ15" s="662"/>
      <c r="BR15" s="662"/>
      <c r="BS15" s="663" t="s">
        <v>122</v>
      </c>
      <c r="BT15" s="663"/>
      <c r="BU15" s="663"/>
      <c r="BV15" s="663"/>
      <c r="BW15" s="663"/>
      <c r="BX15" s="663"/>
      <c r="BY15" s="663"/>
      <c r="BZ15" s="663"/>
      <c r="CA15" s="663"/>
      <c r="CB15" s="667"/>
      <c r="CD15" s="656" t="s">
        <v>248</v>
      </c>
      <c r="CE15" s="657"/>
      <c r="CF15" s="657"/>
      <c r="CG15" s="657"/>
      <c r="CH15" s="657"/>
      <c r="CI15" s="657"/>
      <c r="CJ15" s="657"/>
      <c r="CK15" s="657"/>
      <c r="CL15" s="657"/>
      <c r="CM15" s="657"/>
      <c r="CN15" s="657"/>
      <c r="CO15" s="657"/>
      <c r="CP15" s="657"/>
      <c r="CQ15" s="658"/>
      <c r="CR15" s="659">
        <v>436490</v>
      </c>
      <c r="CS15" s="660"/>
      <c r="CT15" s="660"/>
      <c r="CU15" s="660"/>
      <c r="CV15" s="660"/>
      <c r="CW15" s="660"/>
      <c r="CX15" s="660"/>
      <c r="CY15" s="661"/>
      <c r="CZ15" s="662">
        <v>9.5</v>
      </c>
      <c r="DA15" s="662"/>
      <c r="DB15" s="662"/>
      <c r="DC15" s="662"/>
      <c r="DD15" s="668">
        <v>41891</v>
      </c>
      <c r="DE15" s="660"/>
      <c r="DF15" s="660"/>
      <c r="DG15" s="660"/>
      <c r="DH15" s="660"/>
      <c r="DI15" s="660"/>
      <c r="DJ15" s="660"/>
      <c r="DK15" s="660"/>
      <c r="DL15" s="660"/>
      <c r="DM15" s="660"/>
      <c r="DN15" s="660"/>
      <c r="DO15" s="660"/>
      <c r="DP15" s="661"/>
      <c r="DQ15" s="668">
        <v>378280</v>
      </c>
      <c r="DR15" s="660"/>
      <c r="DS15" s="660"/>
      <c r="DT15" s="660"/>
      <c r="DU15" s="660"/>
      <c r="DV15" s="660"/>
      <c r="DW15" s="660"/>
      <c r="DX15" s="660"/>
      <c r="DY15" s="660"/>
      <c r="DZ15" s="660"/>
      <c r="EA15" s="660"/>
      <c r="EB15" s="660"/>
      <c r="EC15" s="669"/>
    </row>
    <row r="16" spans="2:143" ht="11.25" customHeight="1" x14ac:dyDescent="0.15">
      <c r="B16" s="656" t="s">
        <v>249</v>
      </c>
      <c r="C16" s="657"/>
      <c r="D16" s="657"/>
      <c r="E16" s="657"/>
      <c r="F16" s="657"/>
      <c r="G16" s="657"/>
      <c r="H16" s="657"/>
      <c r="I16" s="657"/>
      <c r="J16" s="657"/>
      <c r="K16" s="657"/>
      <c r="L16" s="657"/>
      <c r="M16" s="657"/>
      <c r="N16" s="657"/>
      <c r="O16" s="657"/>
      <c r="P16" s="657"/>
      <c r="Q16" s="658"/>
      <c r="R16" s="659">
        <v>3508</v>
      </c>
      <c r="S16" s="660"/>
      <c r="T16" s="660"/>
      <c r="U16" s="660"/>
      <c r="V16" s="660"/>
      <c r="W16" s="660"/>
      <c r="X16" s="660"/>
      <c r="Y16" s="661"/>
      <c r="Z16" s="662">
        <v>0.1</v>
      </c>
      <c r="AA16" s="662"/>
      <c r="AB16" s="662"/>
      <c r="AC16" s="662"/>
      <c r="AD16" s="663">
        <v>3508</v>
      </c>
      <c r="AE16" s="663"/>
      <c r="AF16" s="663"/>
      <c r="AG16" s="663"/>
      <c r="AH16" s="663"/>
      <c r="AI16" s="663"/>
      <c r="AJ16" s="663"/>
      <c r="AK16" s="663"/>
      <c r="AL16" s="664">
        <v>0.2</v>
      </c>
      <c r="AM16" s="665"/>
      <c r="AN16" s="665"/>
      <c r="AO16" s="666"/>
      <c r="AP16" s="656" t="s">
        <v>250</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251</v>
      </c>
      <c r="CE16" s="657"/>
      <c r="CF16" s="657"/>
      <c r="CG16" s="657"/>
      <c r="CH16" s="657"/>
      <c r="CI16" s="657"/>
      <c r="CJ16" s="657"/>
      <c r="CK16" s="657"/>
      <c r="CL16" s="657"/>
      <c r="CM16" s="657"/>
      <c r="CN16" s="657"/>
      <c r="CO16" s="657"/>
      <c r="CP16" s="657"/>
      <c r="CQ16" s="658"/>
      <c r="CR16" s="659">
        <v>111768</v>
      </c>
      <c r="CS16" s="660"/>
      <c r="CT16" s="660"/>
      <c r="CU16" s="660"/>
      <c r="CV16" s="660"/>
      <c r="CW16" s="660"/>
      <c r="CX16" s="660"/>
      <c r="CY16" s="661"/>
      <c r="CZ16" s="662">
        <v>2.4</v>
      </c>
      <c r="DA16" s="662"/>
      <c r="DB16" s="662"/>
      <c r="DC16" s="662"/>
      <c r="DD16" s="668" t="s">
        <v>122</v>
      </c>
      <c r="DE16" s="660"/>
      <c r="DF16" s="660"/>
      <c r="DG16" s="660"/>
      <c r="DH16" s="660"/>
      <c r="DI16" s="660"/>
      <c r="DJ16" s="660"/>
      <c r="DK16" s="660"/>
      <c r="DL16" s="660"/>
      <c r="DM16" s="660"/>
      <c r="DN16" s="660"/>
      <c r="DO16" s="660"/>
      <c r="DP16" s="661"/>
      <c r="DQ16" s="668">
        <v>29892</v>
      </c>
      <c r="DR16" s="660"/>
      <c r="DS16" s="660"/>
      <c r="DT16" s="660"/>
      <c r="DU16" s="660"/>
      <c r="DV16" s="660"/>
      <c r="DW16" s="660"/>
      <c r="DX16" s="660"/>
      <c r="DY16" s="660"/>
      <c r="DZ16" s="660"/>
      <c r="EA16" s="660"/>
      <c r="EB16" s="660"/>
      <c r="EC16" s="669"/>
    </row>
    <row r="17" spans="2:133" ht="11.25" customHeight="1" x14ac:dyDescent="0.15">
      <c r="B17" s="656" t="s">
        <v>252</v>
      </c>
      <c r="C17" s="657"/>
      <c r="D17" s="657"/>
      <c r="E17" s="657"/>
      <c r="F17" s="657"/>
      <c r="G17" s="657"/>
      <c r="H17" s="657"/>
      <c r="I17" s="657"/>
      <c r="J17" s="657"/>
      <c r="K17" s="657"/>
      <c r="L17" s="657"/>
      <c r="M17" s="657"/>
      <c r="N17" s="657"/>
      <c r="O17" s="657"/>
      <c r="P17" s="657"/>
      <c r="Q17" s="658"/>
      <c r="R17" s="659">
        <v>4334</v>
      </c>
      <c r="S17" s="660"/>
      <c r="T17" s="660"/>
      <c r="U17" s="660"/>
      <c r="V17" s="660"/>
      <c r="W17" s="660"/>
      <c r="X17" s="660"/>
      <c r="Y17" s="661"/>
      <c r="Z17" s="662">
        <v>0.1</v>
      </c>
      <c r="AA17" s="662"/>
      <c r="AB17" s="662"/>
      <c r="AC17" s="662"/>
      <c r="AD17" s="663">
        <v>4334</v>
      </c>
      <c r="AE17" s="663"/>
      <c r="AF17" s="663"/>
      <c r="AG17" s="663"/>
      <c r="AH17" s="663"/>
      <c r="AI17" s="663"/>
      <c r="AJ17" s="663"/>
      <c r="AK17" s="663"/>
      <c r="AL17" s="664">
        <v>0.3</v>
      </c>
      <c r="AM17" s="665"/>
      <c r="AN17" s="665"/>
      <c r="AO17" s="666"/>
      <c r="AP17" s="656" t="s">
        <v>253</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254</v>
      </c>
      <c r="CE17" s="657"/>
      <c r="CF17" s="657"/>
      <c r="CG17" s="657"/>
      <c r="CH17" s="657"/>
      <c r="CI17" s="657"/>
      <c r="CJ17" s="657"/>
      <c r="CK17" s="657"/>
      <c r="CL17" s="657"/>
      <c r="CM17" s="657"/>
      <c r="CN17" s="657"/>
      <c r="CO17" s="657"/>
      <c r="CP17" s="657"/>
      <c r="CQ17" s="658"/>
      <c r="CR17" s="659">
        <v>231518</v>
      </c>
      <c r="CS17" s="660"/>
      <c r="CT17" s="660"/>
      <c r="CU17" s="660"/>
      <c r="CV17" s="660"/>
      <c r="CW17" s="660"/>
      <c r="CX17" s="660"/>
      <c r="CY17" s="661"/>
      <c r="CZ17" s="662">
        <v>5</v>
      </c>
      <c r="DA17" s="662"/>
      <c r="DB17" s="662"/>
      <c r="DC17" s="662"/>
      <c r="DD17" s="668" t="s">
        <v>122</v>
      </c>
      <c r="DE17" s="660"/>
      <c r="DF17" s="660"/>
      <c r="DG17" s="660"/>
      <c r="DH17" s="660"/>
      <c r="DI17" s="660"/>
      <c r="DJ17" s="660"/>
      <c r="DK17" s="660"/>
      <c r="DL17" s="660"/>
      <c r="DM17" s="660"/>
      <c r="DN17" s="660"/>
      <c r="DO17" s="660"/>
      <c r="DP17" s="661"/>
      <c r="DQ17" s="668">
        <v>210374</v>
      </c>
      <c r="DR17" s="660"/>
      <c r="DS17" s="660"/>
      <c r="DT17" s="660"/>
      <c r="DU17" s="660"/>
      <c r="DV17" s="660"/>
      <c r="DW17" s="660"/>
      <c r="DX17" s="660"/>
      <c r="DY17" s="660"/>
      <c r="DZ17" s="660"/>
      <c r="EA17" s="660"/>
      <c r="EB17" s="660"/>
      <c r="EC17" s="669"/>
    </row>
    <row r="18" spans="2:133" ht="11.25" customHeight="1" x14ac:dyDescent="0.15">
      <c r="B18" s="656" t="s">
        <v>255</v>
      </c>
      <c r="C18" s="657"/>
      <c r="D18" s="657"/>
      <c r="E18" s="657"/>
      <c r="F18" s="657"/>
      <c r="G18" s="657"/>
      <c r="H18" s="657"/>
      <c r="I18" s="657"/>
      <c r="J18" s="657"/>
      <c r="K18" s="657"/>
      <c r="L18" s="657"/>
      <c r="M18" s="657"/>
      <c r="N18" s="657"/>
      <c r="O18" s="657"/>
      <c r="P18" s="657"/>
      <c r="Q18" s="658"/>
      <c r="R18" s="659">
        <v>1423</v>
      </c>
      <c r="S18" s="660"/>
      <c r="T18" s="660"/>
      <c r="U18" s="660"/>
      <c r="V18" s="660"/>
      <c r="W18" s="660"/>
      <c r="X18" s="660"/>
      <c r="Y18" s="661"/>
      <c r="Z18" s="662">
        <v>0</v>
      </c>
      <c r="AA18" s="662"/>
      <c r="AB18" s="662"/>
      <c r="AC18" s="662"/>
      <c r="AD18" s="663">
        <v>1423</v>
      </c>
      <c r="AE18" s="663"/>
      <c r="AF18" s="663"/>
      <c r="AG18" s="663"/>
      <c r="AH18" s="663"/>
      <c r="AI18" s="663"/>
      <c r="AJ18" s="663"/>
      <c r="AK18" s="663"/>
      <c r="AL18" s="664">
        <v>0.1</v>
      </c>
      <c r="AM18" s="665"/>
      <c r="AN18" s="665"/>
      <c r="AO18" s="666"/>
      <c r="AP18" s="656" t="s">
        <v>256</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257</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258</v>
      </c>
      <c r="C19" s="657"/>
      <c r="D19" s="657"/>
      <c r="E19" s="657"/>
      <c r="F19" s="657"/>
      <c r="G19" s="657"/>
      <c r="H19" s="657"/>
      <c r="I19" s="657"/>
      <c r="J19" s="657"/>
      <c r="K19" s="657"/>
      <c r="L19" s="657"/>
      <c r="M19" s="657"/>
      <c r="N19" s="657"/>
      <c r="O19" s="657"/>
      <c r="P19" s="657"/>
      <c r="Q19" s="658"/>
      <c r="R19" s="659">
        <v>1423</v>
      </c>
      <c r="S19" s="660"/>
      <c r="T19" s="660"/>
      <c r="U19" s="660"/>
      <c r="V19" s="660"/>
      <c r="W19" s="660"/>
      <c r="X19" s="660"/>
      <c r="Y19" s="661"/>
      <c r="Z19" s="662">
        <v>0</v>
      </c>
      <c r="AA19" s="662"/>
      <c r="AB19" s="662"/>
      <c r="AC19" s="662"/>
      <c r="AD19" s="663">
        <v>1423</v>
      </c>
      <c r="AE19" s="663"/>
      <c r="AF19" s="663"/>
      <c r="AG19" s="663"/>
      <c r="AH19" s="663"/>
      <c r="AI19" s="663"/>
      <c r="AJ19" s="663"/>
      <c r="AK19" s="663"/>
      <c r="AL19" s="664">
        <v>0.1</v>
      </c>
      <c r="AM19" s="665"/>
      <c r="AN19" s="665"/>
      <c r="AO19" s="666"/>
      <c r="AP19" s="656" t="s">
        <v>259</v>
      </c>
      <c r="AQ19" s="657"/>
      <c r="AR19" s="657"/>
      <c r="AS19" s="657"/>
      <c r="AT19" s="657"/>
      <c r="AU19" s="657"/>
      <c r="AV19" s="657"/>
      <c r="AW19" s="657"/>
      <c r="AX19" s="657"/>
      <c r="AY19" s="657"/>
      <c r="AZ19" s="657"/>
      <c r="BA19" s="657"/>
      <c r="BB19" s="657"/>
      <c r="BC19" s="657"/>
      <c r="BD19" s="657"/>
      <c r="BE19" s="657"/>
      <c r="BF19" s="658"/>
      <c r="BG19" s="659">
        <v>6326</v>
      </c>
      <c r="BH19" s="660"/>
      <c r="BI19" s="660"/>
      <c r="BJ19" s="660"/>
      <c r="BK19" s="660"/>
      <c r="BL19" s="660"/>
      <c r="BM19" s="660"/>
      <c r="BN19" s="661"/>
      <c r="BO19" s="662">
        <v>3.2</v>
      </c>
      <c r="BP19" s="662"/>
      <c r="BQ19" s="662"/>
      <c r="BR19" s="662"/>
      <c r="BS19" s="663" t="s">
        <v>122</v>
      </c>
      <c r="BT19" s="663"/>
      <c r="BU19" s="663"/>
      <c r="BV19" s="663"/>
      <c r="BW19" s="663"/>
      <c r="BX19" s="663"/>
      <c r="BY19" s="663"/>
      <c r="BZ19" s="663"/>
      <c r="CA19" s="663"/>
      <c r="CB19" s="667"/>
      <c r="CD19" s="656" t="s">
        <v>260</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261</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262</v>
      </c>
      <c r="AQ20" s="657"/>
      <c r="AR20" s="657"/>
      <c r="AS20" s="657"/>
      <c r="AT20" s="657"/>
      <c r="AU20" s="657"/>
      <c r="AV20" s="657"/>
      <c r="AW20" s="657"/>
      <c r="AX20" s="657"/>
      <c r="AY20" s="657"/>
      <c r="AZ20" s="657"/>
      <c r="BA20" s="657"/>
      <c r="BB20" s="657"/>
      <c r="BC20" s="657"/>
      <c r="BD20" s="657"/>
      <c r="BE20" s="657"/>
      <c r="BF20" s="658"/>
      <c r="BG20" s="659">
        <v>6326</v>
      </c>
      <c r="BH20" s="660"/>
      <c r="BI20" s="660"/>
      <c r="BJ20" s="660"/>
      <c r="BK20" s="660"/>
      <c r="BL20" s="660"/>
      <c r="BM20" s="660"/>
      <c r="BN20" s="661"/>
      <c r="BO20" s="662">
        <v>3.2</v>
      </c>
      <c r="BP20" s="662"/>
      <c r="BQ20" s="662"/>
      <c r="BR20" s="662"/>
      <c r="BS20" s="663" t="s">
        <v>122</v>
      </c>
      <c r="BT20" s="663"/>
      <c r="BU20" s="663"/>
      <c r="BV20" s="663"/>
      <c r="BW20" s="663"/>
      <c r="BX20" s="663"/>
      <c r="BY20" s="663"/>
      <c r="BZ20" s="663"/>
      <c r="CA20" s="663"/>
      <c r="CB20" s="667"/>
      <c r="CD20" s="656" t="s">
        <v>263</v>
      </c>
      <c r="CE20" s="657"/>
      <c r="CF20" s="657"/>
      <c r="CG20" s="657"/>
      <c r="CH20" s="657"/>
      <c r="CI20" s="657"/>
      <c r="CJ20" s="657"/>
      <c r="CK20" s="657"/>
      <c r="CL20" s="657"/>
      <c r="CM20" s="657"/>
      <c r="CN20" s="657"/>
      <c r="CO20" s="657"/>
      <c r="CP20" s="657"/>
      <c r="CQ20" s="658"/>
      <c r="CR20" s="659">
        <v>4587082</v>
      </c>
      <c r="CS20" s="660"/>
      <c r="CT20" s="660"/>
      <c r="CU20" s="660"/>
      <c r="CV20" s="660"/>
      <c r="CW20" s="660"/>
      <c r="CX20" s="660"/>
      <c r="CY20" s="661"/>
      <c r="CZ20" s="662">
        <v>100</v>
      </c>
      <c r="DA20" s="662"/>
      <c r="DB20" s="662"/>
      <c r="DC20" s="662"/>
      <c r="DD20" s="668">
        <v>693511</v>
      </c>
      <c r="DE20" s="660"/>
      <c r="DF20" s="660"/>
      <c r="DG20" s="660"/>
      <c r="DH20" s="660"/>
      <c r="DI20" s="660"/>
      <c r="DJ20" s="660"/>
      <c r="DK20" s="660"/>
      <c r="DL20" s="660"/>
      <c r="DM20" s="660"/>
      <c r="DN20" s="660"/>
      <c r="DO20" s="660"/>
      <c r="DP20" s="661"/>
      <c r="DQ20" s="668">
        <v>2900587</v>
      </c>
      <c r="DR20" s="660"/>
      <c r="DS20" s="660"/>
      <c r="DT20" s="660"/>
      <c r="DU20" s="660"/>
      <c r="DV20" s="660"/>
      <c r="DW20" s="660"/>
      <c r="DX20" s="660"/>
      <c r="DY20" s="660"/>
      <c r="DZ20" s="660"/>
      <c r="EA20" s="660"/>
      <c r="EB20" s="660"/>
      <c r="EC20" s="669"/>
    </row>
    <row r="21" spans="2:133" ht="11.25" customHeight="1" x14ac:dyDescent="0.15">
      <c r="B21" s="656" t="s">
        <v>264</v>
      </c>
      <c r="C21" s="657"/>
      <c r="D21" s="657"/>
      <c r="E21" s="657"/>
      <c r="F21" s="657"/>
      <c r="G21" s="657"/>
      <c r="H21" s="657"/>
      <c r="I21" s="657"/>
      <c r="J21" s="657"/>
      <c r="K21" s="657"/>
      <c r="L21" s="657"/>
      <c r="M21" s="657"/>
      <c r="N21" s="657"/>
      <c r="O21" s="657"/>
      <c r="P21" s="657"/>
      <c r="Q21" s="658"/>
      <c r="R21" s="659">
        <v>1517888</v>
      </c>
      <c r="S21" s="660"/>
      <c r="T21" s="660"/>
      <c r="U21" s="660"/>
      <c r="V21" s="660"/>
      <c r="W21" s="660"/>
      <c r="X21" s="660"/>
      <c r="Y21" s="661"/>
      <c r="Z21" s="662">
        <v>31.4</v>
      </c>
      <c r="AA21" s="662"/>
      <c r="AB21" s="662"/>
      <c r="AC21" s="662"/>
      <c r="AD21" s="663">
        <v>1268612</v>
      </c>
      <c r="AE21" s="663"/>
      <c r="AF21" s="663"/>
      <c r="AG21" s="663"/>
      <c r="AH21" s="663"/>
      <c r="AI21" s="663"/>
      <c r="AJ21" s="663"/>
      <c r="AK21" s="663"/>
      <c r="AL21" s="664">
        <v>81</v>
      </c>
      <c r="AM21" s="665"/>
      <c r="AN21" s="665"/>
      <c r="AO21" s="666"/>
      <c r="AP21" s="656" t="s">
        <v>265</v>
      </c>
      <c r="AQ21" s="675"/>
      <c r="AR21" s="675"/>
      <c r="AS21" s="675"/>
      <c r="AT21" s="675"/>
      <c r="AU21" s="675"/>
      <c r="AV21" s="675"/>
      <c r="AW21" s="675"/>
      <c r="AX21" s="675"/>
      <c r="AY21" s="675"/>
      <c r="AZ21" s="675"/>
      <c r="BA21" s="675"/>
      <c r="BB21" s="675"/>
      <c r="BC21" s="675"/>
      <c r="BD21" s="675"/>
      <c r="BE21" s="675"/>
      <c r="BF21" s="676"/>
      <c r="BG21" s="659">
        <v>6326</v>
      </c>
      <c r="BH21" s="660"/>
      <c r="BI21" s="660"/>
      <c r="BJ21" s="660"/>
      <c r="BK21" s="660"/>
      <c r="BL21" s="660"/>
      <c r="BM21" s="660"/>
      <c r="BN21" s="661"/>
      <c r="BO21" s="662">
        <v>3.2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266</v>
      </c>
      <c r="C22" s="657"/>
      <c r="D22" s="657"/>
      <c r="E22" s="657"/>
      <c r="F22" s="657"/>
      <c r="G22" s="657"/>
      <c r="H22" s="657"/>
      <c r="I22" s="657"/>
      <c r="J22" s="657"/>
      <c r="K22" s="657"/>
      <c r="L22" s="657"/>
      <c r="M22" s="657"/>
      <c r="N22" s="657"/>
      <c r="O22" s="657"/>
      <c r="P22" s="657"/>
      <c r="Q22" s="658"/>
      <c r="R22" s="659">
        <v>1268612</v>
      </c>
      <c r="S22" s="660"/>
      <c r="T22" s="660"/>
      <c r="U22" s="660"/>
      <c r="V22" s="660"/>
      <c r="W22" s="660"/>
      <c r="X22" s="660"/>
      <c r="Y22" s="661"/>
      <c r="Z22" s="662">
        <v>26.3</v>
      </c>
      <c r="AA22" s="662"/>
      <c r="AB22" s="662"/>
      <c r="AC22" s="662"/>
      <c r="AD22" s="663">
        <v>1268612</v>
      </c>
      <c r="AE22" s="663"/>
      <c r="AF22" s="663"/>
      <c r="AG22" s="663"/>
      <c r="AH22" s="663"/>
      <c r="AI22" s="663"/>
      <c r="AJ22" s="663"/>
      <c r="AK22" s="663"/>
      <c r="AL22" s="664">
        <v>81</v>
      </c>
      <c r="AM22" s="665"/>
      <c r="AN22" s="665"/>
      <c r="AO22" s="666"/>
      <c r="AP22" s="656" t="s">
        <v>267</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269</v>
      </c>
      <c r="C23" s="657"/>
      <c r="D23" s="657"/>
      <c r="E23" s="657"/>
      <c r="F23" s="657"/>
      <c r="G23" s="657"/>
      <c r="H23" s="657"/>
      <c r="I23" s="657"/>
      <c r="J23" s="657"/>
      <c r="K23" s="657"/>
      <c r="L23" s="657"/>
      <c r="M23" s="657"/>
      <c r="N23" s="657"/>
      <c r="O23" s="657"/>
      <c r="P23" s="657"/>
      <c r="Q23" s="658"/>
      <c r="R23" s="659">
        <v>249276</v>
      </c>
      <c r="S23" s="660"/>
      <c r="T23" s="660"/>
      <c r="U23" s="660"/>
      <c r="V23" s="660"/>
      <c r="W23" s="660"/>
      <c r="X23" s="660"/>
      <c r="Y23" s="661"/>
      <c r="Z23" s="662">
        <v>5.2</v>
      </c>
      <c r="AA23" s="662"/>
      <c r="AB23" s="662"/>
      <c r="AC23" s="662"/>
      <c r="AD23" s="663" t="s">
        <v>122</v>
      </c>
      <c r="AE23" s="663"/>
      <c r="AF23" s="663"/>
      <c r="AG23" s="663"/>
      <c r="AH23" s="663"/>
      <c r="AI23" s="663"/>
      <c r="AJ23" s="663"/>
      <c r="AK23" s="663"/>
      <c r="AL23" s="664" t="s">
        <v>122</v>
      </c>
      <c r="AM23" s="665"/>
      <c r="AN23" s="665"/>
      <c r="AO23" s="666"/>
      <c r="AP23" s="656" t="s">
        <v>270</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210</v>
      </c>
      <c r="CE23" s="642"/>
      <c r="CF23" s="642"/>
      <c r="CG23" s="642"/>
      <c r="CH23" s="642"/>
      <c r="CI23" s="642"/>
      <c r="CJ23" s="642"/>
      <c r="CK23" s="642"/>
      <c r="CL23" s="642"/>
      <c r="CM23" s="642"/>
      <c r="CN23" s="642"/>
      <c r="CO23" s="642"/>
      <c r="CP23" s="642"/>
      <c r="CQ23" s="643"/>
      <c r="CR23" s="641" t="s">
        <v>271</v>
      </c>
      <c r="CS23" s="642"/>
      <c r="CT23" s="642"/>
      <c r="CU23" s="642"/>
      <c r="CV23" s="642"/>
      <c r="CW23" s="642"/>
      <c r="CX23" s="642"/>
      <c r="CY23" s="643"/>
      <c r="CZ23" s="641" t="s">
        <v>272</v>
      </c>
      <c r="DA23" s="642"/>
      <c r="DB23" s="642"/>
      <c r="DC23" s="643"/>
      <c r="DD23" s="641" t="s">
        <v>273</v>
      </c>
      <c r="DE23" s="642"/>
      <c r="DF23" s="642"/>
      <c r="DG23" s="642"/>
      <c r="DH23" s="642"/>
      <c r="DI23" s="642"/>
      <c r="DJ23" s="642"/>
      <c r="DK23" s="643"/>
      <c r="DL23" s="686" t="s">
        <v>274</v>
      </c>
      <c r="DM23" s="687"/>
      <c r="DN23" s="687"/>
      <c r="DO23" s="687"/>
      <c r="DP23" s="687"/>
      <c r="DQ23" s="687"/>
      <c r="DR23" s="687"/>
      <c r="DS23" s="687"/>
      <c r="DT23" s="687"/>
      <c r="DU23" s="687"/>
      <c r="DV23" s="688"/>
      <c r="DW23" s="641" t="s">
        <v>275</v>
      </c>
      <c r="DX23" s="642"/>
      <c r="DY23" s="642"/>
      <c r="DZ23" s="642"/>
      <c r="EA23" s="642"/>
      <c r="EB23" s="642"/>
      <c r="EC23" s="643"/>
    </row>
    <row r="24" spans="2:133" ht="11.25" customHeight="1" x14ac:dyDescent="0.15">
      <c r="B24" s="656" t="s">
        <v>276</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277</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278</v>
      </c>
      <c r="CE24" s="646"/>
      <c r="CF24" s="646"/>
      <c r="CG24" s="646"/>
      <c r="CH24" s="646"/>
      <c r="CI24" s="646"/>
      <c r="CJ24" s="646"/>
      <c r="CK24" s="646"/>
      <c r="CL24" s="646"/>
      <c r="CM24" s="646"/>
      <c r="CN24" s="646"/>
      <c r="CO24" s="646"/>
      <c r="CP24" s="646"/>
      <c r="CQ24" s="647"/>
      <c r="CR24" s="648">
        <v>1235679</v>
      </c>
      <c r="CS24" s="649"/>
      <c r="CT24" s="649"/>
      <c r="CU24" s="649"/>
      <c r="CV24" s="649"/>
      <c r="CW24" s="649"/>
      <c r="CX24" s="649"/>
      <c r="CY24" s="650"/>
      <c r="CZ24" s="653">
        <v>26.9</v>
      </c>
      <c r="DA24" s="654"/>
      <c r="DB24" s="654"/>
      <c r="DC24" s="670"/>
      <c r="DD24" s="694">
        <v>873342</v>
      </c>
      <c r="DE24" s="649"/>
      <c r="DF24" s="649"/>
      <c r="DG24" s="649"/>
      <c r="DH24" s="649"/>
      <c r="DI24" s="649"/>
      <c r="DJ24" s="649"/>
      <c r="DK24" s="650"/>
      <c r="DL24" s="694">
        <v>748102</v>
      </c>
      <c r="DM24" s="649"/>
      <c r="DN24" s="649"/>
      <c r="DO24" s="649"/>
      <c r="DP24" s="649"/>
      <c r="DQ24" s="649"/>
      <c r="DR24" s="649"/>
      <c r="DS24" s="649"/>
      <c r="DT24" s="649"/>
      <c r="DU24" s="649"/>
      <c r="DV24" s="650"/>
      <c r="DW24" s="653">
        <v>47.6</v>
      </c>
      <c r="DX24" s="654"/>
      <c r="DY24" s="654"/>
      <c r="DZ24" s="654"/>
      <c r="EA24" s="654"/>
      <c r="EB24" s="654"/>
      <c r="EC24" s="655"/>
    </row>
    <row r="25" spans="2:133" ht="11.25" customHeight="1" x14ac:dyDescent="0.15">
      <c r="B25" s="656" t="s">
        <v>279</v>
      </c>
      <c r="C25" s="657"/>
      <c r="D25" s="657"/>
      <c r="E25" s="657"/>
      <c r="F25" s="657"/>
      <c r="G25" s="657"/>
      <c r="H25" s="657"/>
      <c r="I25" s="657"/>
      <c r="J25" s="657"/>
      <c r="K25" s="657"/>
      <c r="L25" s="657"/>
      <c r="M25" s="657"/>
      <c r="N25" s="657"/>
      <c r="O25" s="657"/>
      <c r="P25" s="657"/>
      <c r="Q25" s="658"/>
      <c r="R25" s="659">
        <v>1813195</v>
      </c>
      <c r="S25" s="660"/>
      <c r="T25" s="660"/>
      <c r="U25" s="660"/>
      <c r="V25" s="660"/>
      <c r="W25" s="660"/>
      <c r="X25" s="660"/>
      <c r="Y25" s="661"/>
      <c r="Z25" s="662">
        <v>37.6</v>
      </c>
      <c r="AA25" s="662"/>
      <c r="AB25" s="662"/>
      <c r="AC25" s="662"/>
      <c r="AD25" s="663">
        <v>1563919</v>
      </c>
      <c r="AE25" s="663"/>
      <c r="AF25" s="663"/>
      <c r="AG25" s="663"/>
      <c r="AH25" s="663"/>
      <c r="AI25" s="663"/>
      <c r="AJ25" s="663"/>
      <c r="AK25" s="663"/>
      <c r="AL25" s="664">
        <v>99.9</v>
      </c>
      <c r="AM25" s="665"/>
      <c r="AN25" s="665"/>
      <c r="AO25" s="666"/>
      <c r="AP25" s="656" t="s">
        <v>280</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281</v>
      </c>
      <c r="CE25" s="657"/>
      <c r="CF25" s="657"/>
      <c r="CG25" s="657"/>
      <c r="CH25" s="657"/>
      <c r="CI25" s="657"/>
      <c r="CJ25" s="657"/>
      <c r="CK25" s="657"/>
      <c r="CL25" s="657"/>
      <c r="CM25" s="657"/>
      <c r="CN25" s="657"/>
      <c r="CO25" s="657"/>
      <c r="CP25" s="657"/>
      <c r="CQ25" s="658"/>
      <c r="CR25" s="659">
        <v>536010</v>
      </c>
      <c r="CS25" s="691"/>
      <c r="CT25" s="691"/>
      <c r="CU25" s="691"/>
      <c r="CV25" s="691"/>
      <c r="CW25" s="691"/>
      <c r="CX25" s="691"/>
      <c r="CY25" s="692"/>
      <c r="CZ25" s="664">
        <v>11.7</v>
      </c>
      <c r="DA25" s="689"/>
      <c r="DB25" s="689"/>
      <c r="DC25" s="693"/>
      <c r="DD25" s="668">
        <v>477336</v>
      </c>
      <c r="DE25" s="691"/>
      <c r="DF25" s="691"/>
      <c r="DG25" s="691"/>
      <c r="DH25" s="691"/>
      <c r="DI25" s="691"/>
      <c r="DJ25" s="691"/>
      <c r="DK25" s="692"/>
      <c r="DL25" s="668">
        <v>458960</v>
      </c>
      <c r="DM25" s="691"/>
      <c r="DN25" s="691"/>
      <c r="DO25" s="691"/>
      <c r="DP25" s="691"/>
      <c r="DQ25" s="691"/>
      <c r="DR25" s="691"/>
      <c r="DS25" s="691"/>
      <c r="DT25" s="691"/>
      <c r="DU25" s="691"/>
      <c r="DV25" s="692"/>
      <c r="DW25" s="664">
        <v>29.2</v>
      </c>
      <c r="DX25" s="689"/>
      <c r="DY25" s="689"/>
      <c r="DZ25" s="689"/>
      <c r="EA25" s="689"/>
      <c r="EB25" s="689"/>
      <c r="EC25" s="690"/>
    </row>
    <row r="26" spans="2:133" ht="11.25" customHeight="1" x14ac:dyDescent="0.15">
      <c r="B26" s="656" t="s">
        <v>282</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283</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284</v>
      </c>
      <c r="CE26" s="657"/>
      <c r="CF26" s="657"/>
      <c r="CG26" s="657"/>
      <c r="CH26" s="657"/>
      <c r="CI26" s="657"/>
      <c r="CJ26" s="657"/>
      <c r="CK26" s="657"/>
      <c r="CL26" s="657"/>
      <c r="CM26" s="657"/>
      <c r="CN26" s="657"/>
      <c r="CO26" s="657"/>
      <c r="CP26" s="657"/>
      <c r="CQ26" s="658"/>
      <c r="CR26" s="659">
        <v>261687</v>
      </c>
      <c r="CS26" s="660"/>
      <c r="CT26" s="660"/>
      <c r="CU26" s="660"/>
      <c r="CV26" s="660"/>
      <c r="CW26" s="660"/>
      <c r="CX26" s="660"/>
      <c r="CY26" s="661"/>
      <c r="CZ26" s="664">
        <v>5.7</v>
      </c>
      <c r="DA26" s="689"/>
      <c r="DB26" s="689"/>
      <c r="DC26" s="693"/>
      <c r="DD26" s="668">
        <v>236193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285</v>
      </c>
      <c r="C27" s="657"/>
      <c r="D27" s="657"/>
      <c r="E27" s="657"/>
      <c r="F27" s="657"/>
      <c r="G27" s="657"/>
      <c r="H27" s="657"/>
      <c r="I27" s="657"/>
      <c r="J27" s="657"/>
      <c r="K27" s="657"/>
      <c r="L27" s="657"/>
      <c r="M27" s="657"/>
      <c r="N27" s="657"/>
      <c r="O27" s="657"/>
      <c r="P27" s="657"/>
      <c r="Q27" s="658"/>
      <c r="R27" s="659">
        <v>14486</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286</v>
      </c>
      <c r="AQ27" s="657"/>
      <c r="AR27" s="657"/>
      <c r="AS27" s="657"/>
      <c r="AT27" s="657"/>
      <c r="AU27" s="657"/>
      <c r="AV27" s="657"/>
      <c r="AW27" s="657"/>
      <c r="AX27" s="657"/>
      <c r="AY27" s="657"/>
      <c r="AZ27" s="657"/>
      <c r="BA27" s="657"/>
      <c r="BB27" s="657"/>
      <c r="BC27" s="657"/>
      <c r="BD27" s="657"/>
      <c r="BE27" s="657"/>
      <c r="BF27" s="658"/>
      <c r="BG27" s="659">
        <v>198162</v>
      </c>
      <c r="BH27" s="660"/>
      <c r="BI27" s="660"/>
      <c r="BJ27" s="660"/>
      <c r="BK27" s="660"/>
      <c r="BL27" s="660"/>
      <c r="BM27" s="660"/>
      <c r="BN27" s="661"/>
      <c r="BO27" s="662">
        <v>100</v>
      </c>
      <c r="BP27" s="662"/>
      <c r="BQ27" s="662"/>
      <c r="BR27" s="662"/>
      <c r="BS27" s="663">
        <v>266</v>
      </c>
      <c r="BT27" s="663"/>
      <c r="BU27" s="663"/>
      <c r="BV27" s="663"/>
      <c r="BW27" s="663"/>
      <c r="BX27" s="663"/>
      <c r="BY27" s="663"/>
      <c r="BZ27" s="663"/>
      <c r="CA27" s="663"/>
      <c r="CB27" s="667"/>
      <c r="CD27" s="656" t="s">
        <v>287</v>
      </c>
      <c r="CE27" s="657"/>
      <c r="CF27" s="657"/>
      <c r="CG27" s="657"/>
      <c r="CH27" s="657"/>
      <c r="CI27" s="657"/>
      <c r="CJ27" s="657"/>
      <c r="CK27" s="657"/>
      <c r="CL27" s="657"/>
      <c r="CM27" s="657"/>
      <c r="CN27" s="657"/>
      <c r="CO27" s="657"/>
      <c r="CP27" s="657"/>
      <c r="CQ27" s="658"/>
      <c r="CR27" s="659">
        <v>468151</v>
      </c>
      <c r="CS27" s="691"/>
      <c r="CT27" s="691"/>
      <c r="CU27" s="691"/>
      <c r="CV27" s="691"/>
      <c r="CW27" s="691"/>
      <c r="CX27" s="691"/>
      <c r="CY27" s="692"/>
      <c r="CZ27" s="664">
        <v>10.199999999999999</v>
      </c>
      <c r="DA27" s="689"/>
      <c r="DB27" s="689"/>
      <c r="DC27" s="693"/>
      <c r="DD27" s="668">
        <v>185632</v>
      </c>
      <c r="DE27" s="691"/>
      <c r="DF27" s="691"/>
      <c r="DG27" s="691"/>
      <c r="DH27" s="691"/>
      <c r="DI27" s="691"/>
      <c r="DJ27" s="691"/>
      <c r="DK27" s="692"/>
      <c r="DL27" s="668">
        <v>118717</v>
      </c>
      <c r="DM27" s="691"/>
      <c r="DN27" s="691"/>
      <c r="DO27" s="691"/>
      <c r="DP27" s="691"/>
      <c r="DQ27" s="691"/>
      <c r="DR27" s="691"/>
      <c r="DS27" s="691"/>
      <c r="DT27" s="691"/>
      <c r="DU27" s="691"/>
      <c r="DV27" s="692"/>
      <c r="DW27" s="664">
        <v>7.6</v>
      </c>
      <c r="DX27" s="689"/>
      <c r="DY27" s="689"/>
      <c r="DZ27" s="689"/>
      <c r="EA27" s="689"/>
      <c r="EB27" s="689"/>
      <c r="EC27" s="690"/>
    </row>
    <row r="28" spans="2:133" ht="11.25" customHeight="1" x14ac:dyDescent="0.15">
      <c r="B28" s="656" t="s">
        <v>288</v>
      </c>
      <c r="C28" s="657"/>
      <c r="D28" s="657"/>
      <c r="E28" s="657"/>
      <c r="F28" s="657"/>
      <c r="G28" s="657"/>
      <c r="H28" s="657"/>
      <c r="I28" s="657"/>
      <c r="J28" s="657"/>
      <c r="K28" s="657"/>
      <c r="L28" s="657"/>
      <c r="M28" s="657"/>
      <c r="N28" s="657"/>
      <c r="O28" s="657"/>
      <c r="P28" s="657"/>
      <c r="Q28" s="658"/>
      <c r="R28" s="659">
        <v>30035</v>
      </c>
      <c r="S28" s="660"/>
      <c r="T28" s="660"/>
      <c r="U28" s="660"/>
      <c r="V28" s="660"/>
      <c r="W28" s="660"/>
      <c r="X28" s="660"/>
      <c r="Y28" s="661"/>
      <c r="Z28" s="662">
        <v>0.6</v>
      </c>
      <c r="AA28" s="662"/>
      <c r="AB28" s="662"/>
      <c r="AC28" s="662"/>
      <c r="AD28" s="663">
        <v>1751</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289</v>
      </c>
      <c r="CE28" s="657"/>
      <c r="CF28" s="657"/>
      <c r="CG28" s="657"/>
      <c r="CH28" s="657"/>
      <c r="CI28" s="657"/>
      <c r="CJ28" s="657"/>
      <c r="CK28" s="657"/>
      <c r="CL28" s="657"/>
      <c r="CM28" s="657"/>
      <c r="CN28" s="657"/>
      <c r="CO28" s="657"/>
      <c r="CP28" s="657"/>
      <c r="CQ28" s="658"/>
      <c r="CR28" s="659">
        <v>231518</v>
      </c>
      <c r="CS28" s="660"/>
      <c r="CT28" s="660"/>
      <c r="CU28" s="660"/>
      <c r="CV28" s="660"/>
      <c r="CW28" s="660"/>
      <c r="CX28" s="660"/>
      <c r="CY28" s="661"/>
      <c r="CZ28" s="664">
        <v>5</v>
      </c>
      <c r="DA28" s="689"/>
      <c r="DB28" s="689"/>
      <c r="DC28" s="693"/>
      <c r="DD28" s="668">
        <v>210374</v>
      </c>
      <c r="DE28" s="660"/>
      <c r="DF28" s="660"/>
      <c r="DG28" s="660"/>
      <c r="DH28" s="660"/>
      <c r="DI28" s="660"/>
      <c r="DJ28" s="660"/>
      <c r="DK28" s="661"/>
      <c r="DL28" s="668">
        <v>170425</v>
      </c>
      <c r="DM28" s="660"/>
      <c r="DN28" s="660"/>
      <c r="DO28" s="660"/>
      <c r="DP28" s="660"/>
      <c r="DQ28" s="660"/>
      <c r="DR28" s="660"/>
      <c r="DS28" s="660"/>
      <c r="DT28" s="660"/>
      <c r="DU28" s="660"/>
      <c r="DV28" s="661"/>
      <c r="DW28" s="664">
        <v>10.8</v>
      </c>
      <c r="DX28" s="689"/>
      <c r="DY28" s="689"/>
      <c r="DZ28" s="689"/>
      <c r="EA28" s="689"/>
      <c r="EB28" s="689"/>
      <c r="EC28" s="690"/>
    </row>
    <row r="29" spans="2:133" ht="11.25" customHeight="1" x14ac:dyDescent="0.15">
      <c r="B29" s="656" t="s">
        <v>290</v>
      </c>
      <c r="C29" s="657"/>
      <c r="D29" s="657"/>
      <c r="E29" s="657"/>
      <c r="F29" s="657"/>
      <c r="G29" s="657"/>
      <c r="H29" s="657"/>
      <c r="I29" s="657"/>
      <c r="J29" s="657"/>
      <c r="K29" s="657"/>
      <c r="L29" s="657"/>
      <c r="M29" s="657"/>
      <c r="N29" s="657"/>
      <c r="O29" s="657"/>
      <c r="P29" s="657"/>
      <c r="Q29" s="658"/>
      <c r="R29" s="659">
        <v>7256</v>
      </c>
      <c r="S29" s="660"/>
      <c r="T29" s="660"/>
      <c r="U29" s="660"/>
      <c r="V29" s="660"/>
      <c r="W29" s="660"/>
      <c r="X29" s="660"/>
      <c r="Y29" s="661"/>
      <c r="Z29" s="662">
        <v>0.2</v>
      </c>
      <c r="AA29" s="662"/>
      <c r="AB29" s="662"/>
      <c r="AC29" s="662"/>
      <c r="AD29" s="663">
        <v>2</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291</v>
      </c>
      <c r="CE29" s="696"/>
      <c r="CF29" s="656" t="s">
        <v>66</v>
      </c>
      <c r="CG29" s="657"/>
      <c r="CH29" s="657"/>
      <c r="CI29" s="657"/>
      <c r="CJ29" s="657"/>
      <c r="CK29" s="657"/>
      <c r="CL29" s="657"/>
      <c r="CM29" s="657"/>
      <c r="CN29" s="657"/>
      <c r="CO29" s="657"/>
      <c r="CP29" s="657"/>
      <c r="CQ29" s="658"/>
      <c r="CR29" s="659">
        <v>231518</v>
      </c>
      <c r="CS29" s="691"/>
      <c r="CT29" s="691"/>
      <c r="CU29" s="691"/>
      <c r="CV29" s="691"/>
      <c r="CW29" s="691"/>
      <c r="CX29" s="691"/>
      <c r="CY29" s="692"/>
      <c r="CZ29" s="664">
        <v>5</v>
      </c>
      <c r="DA29" s="689"/>
      <c r="DB29" s="689"/>
      <c r="DC29" s="693"/>
      <c r="DD29" s="668">
        <v>210374</v>
      </c>
      <c r="DE29" s="691"/>
      <c r="DF29" s="691"/>
      <c r="DG29" s="691"/>
      <c r="DH29" s="691"/>
      <c r="DI29" s="691"/>
      <c r="DJ29" s="691"/>
      <c r="DK29" s="692"/>
      <c r="DL29" s="668">
        <v>170425</v>
      </c>
      <c r="DM29" s="691"/>
      <c r="DN29" s="691"/>
      <c r="DO29" s="691"/>
      <c r="DP29" s="691"/>
      <c r="DQ29" s="691"/>
      <c r="DR29" s="691"/>
      <c r="DS29" s="691"/>
      <c r="DT29" s="691"/>
      <c r="DU29" s="691"/>
      <c r="DV29" s="692"/>
      <c r="DW29" s="664">
        <v>10.8</v>
      </c>
      <c r="DX29" s="689"/>
      <c r="DY29" s="689"/>
      <c r="DZ29" s="689"/>
      <c r="EA29" s="689"/>
      <c r="EB29" s="689"/>
      <c r="EC29" s="690"/>
    </row>
    <row r="30" spans="2:133" ht="11.25" customHeight="1" x14ac:dyDescent="0.15">
      <c r="B30" s="656" t="s">
        <v>292</v>
      </c>
      <c r="C30" s="657"/>
      <c r="D30" s="657"/>
      <c r="E30" s="657"/>
      <c r="F30" s="657"/>
      <c r="G30" s="657"/>
      <c r="H30" s="657"/>
      <c r="I30" s="657"/>
      <c r="J30" s="657"/>
      <c r="K30" s="657"/>
      <c r="L30" s="657"/>
      <c r="M30" s="657"/>
      <c r="N30" s="657"/>
      <c r="O30" s="657"/>
      <c r="P30" s="657"/>
      <c r="Q30" s="658"/>
      <c r="R30" s="659">
        <v>545909</v>
      </c>
      <c r="S30" s="660"/>
      <c r="T30" s="660"/>
      <c r="U30" s="660"/>
      <c r="V30" s="660"/>
      <c r="W30" s="660"/>
      <c r="X30" s="660"/>
      <c r="Y30" s="661"/>
      <c r="Z30" s="662">
        <v>11.3</v>
      </c>
      <c r="AA30" s="662"/>
      <c r="AB30" s="662"/>
      <c r="AC30" s="662"/>
      <c r="AD30" s="663" t="s">
        <v>122</v>
      </c>
      <c r="AE30" s="663"/>
      <c r="AF30" s="663"/>
      <c r="AG30" s="663"/>
      <c r="AH30" s="663"/>
      <c r="AI30" s="663"/>
      <c r="AJ30" s="663"/>
      <c r="AK30" s="663"/>
      <c r="AL30" s="664" t="s">
        <v>122</v>
      </c>
      <c r="AM30" s="665"/>
      <c r="AN30" s="665"/>
      <c r="AO30" s="666"/>
      <c r="AP30" s="641" t="s">
        <v>210</v>
      </c>
      <c r="AQ30" s="642"/>
      <c r="AR30" s="642"/>
      <c r="AS30" s="642"/>
      <c r="AT30" s="642"/>
      <c r="AU30" s="642"/>
      <c r="AV30" s="642"/>
      <c r="AW30" s="642"/>
      <c r="AX30" s="642"/>
      <c r="AY30" s="642"/>
      <c r="AZ30" s="642"/>
      <c r="BA30" s="642"/>
      <c r="BB30" s="642"/>
      <c r="BC30" s="642"/>
      <c r="BD30" s="642"/>
      <c r="BE30" s="642"/>
      <c r="BF30" s="643"/>
      <c r="BG30" s="641" t="s">
        <v>293</v>
      </c>
      <c r="BH30" s="701"/>
      <c r="BI30" s="701"/>
      <c r="BJ30" s="701"/>
      <c r="BK30" s="701"/>
      <c r="BL30" s="701"/>
      <c r="BM30" s="701"/>
      <c r="BN30" s="701"/>
      <c r="BO30" s="701"/>
      <c r="BP30" s="701"/>
      <c r="BQ30" s="702"/>
      <c r="BR30" s="641" t="s">
        <v>294</v>
      </c>
      <c r="BS30" s="701"/>
      <c r="BT30" s="701"/>
      <c r="BU30" s="701"/>
      <c r="BV30" s="701"/>
      <c r="BW30" s="701"/>
      <c r="BX30" s="701"/>
      <c r="BY30" s="701"/>
      <c r="BZ30" s="701"/>
      <c r="CA30" s="701"/>
      <c r="CB30" s="702"/>
      <c r="CD30" s="697"/>
      <c r="CE30" s="698"/>
      <c r="CF30" s="656" t="s">
        <v>295</v>
      </c>
      <c r="CG30" s="657"/>
      <c r="CH30" s="657"/>
      <c r="CI30" s="657"/>
      <c r="CJ30" s="657"/>
      <c r="CK30" s="657"/>
      <c r="CL30" s="657"/>
      <c r="CM30" s="657"/>
      <c r="CN30" s="657"/>
      <c r="CO30" s="657"/>
      <c r="CP30" s="657"/>
      <c r="CQ30" s="658"/>
      <c r="CR30" s="659">
        <v>222644</v>
      </c>
      <c r="CS30" s="660"/>
      <c r="CT30" s="660"/>
      <c r="CU30" s="660"/>
      <c r="CV30" s="660"/>
      <c r="CW30" s="660"/>
      <c r="CX30" s="660"/>
      <c r="CY30" s="661"/>
      <c r="CZ30" s="664">
        <v>4.9000000000000004</v>
      </c>
      <c r="DA30" s="689"/>
      <c r="DB30" s="689"/>
      <c r="DC30" s="693"/>
      <c r="DD30" s="668">
        <v>201600</v>
      </c>
      <c r="DE30" s="660"/>
      <c r="DF30" s="660"/>
      <c r="DG30" s="660"/>
      <c r="DH30" s="660"/>
      <c r="DI30" s="660"/>
      <c r="DJ30" s="660"/>
      <c r="DK30" s="661"/>
      <c r="DL30" s="668">
        <v>161651</v>
      </c>
      <c r="DM30" s="660"/>
      <c r="DN30" s="660"/>
      <c r="DO30" s="660"/>
      <c r="DP30" s="660"/>
      <c r="DQ30" s="660"/>
      <c r="DR30" s="660"/>
      <c r="DS30" s="660"/>
      <c r="DT30" s="660"/>
      <c r="DU30" s="660"/>
      <c r="DV30" s="661"/>
      <c r="DW30" s="664">
        <v>10.3</v>
      </c>
      <c r="DX30" s="689"/>
      <c r="DY30" s="689"/>
      <c r="DZ30" s="689"/>
      <c r="EA30" s="689"/>
      <c r="EB30" s="689"/>
      <c r="EC30" s="690"/>
    </row>
    <row r="31" spans="2:133" ht="11.25" customHeight="1" x14ac:dyDescent="0.15">
      <c r="B31" s="672" t="s">
        <v>296</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297</v>
      </c>
      <c r="AQ31" s="706"/>
      <c r="AR31" s="706"/>
      <c r="AS31" s="706"/>
      <c r="AT31" s="711" t="s">
        <v>298</v>
      </c>
      <c r="AU31" s="218"/>
      <c r="AV31" s="218"/>
      <c r="AW31" s="218"/>
      <c r="AX31" s="645" t="s">
        <v>176</v>
      </c>
      <c r="AY31" s="646"/>
      <c r="AZ31" s="646"/>
      <c r="BA31" s="646"/>
      <c r="BB31" s="646"/>
      <c r="BC31" s="646"/>
      <c r="BD31" s="646"/>
      <c r="BE31" s="646"/>
      <c r="BF31" s="647"/>
      <c r="BG31" s="715">
        <v>98.9</v>
      </c>
      <c r="BH31" s="703"/>
      <c r="BI31" s="703"/>
      <c r="BJ31" s="703"/>
      <c r="BK31" s="703"/>
      <c r="BL31" s="703"/>
      <c r="BM31" s="654">
        <v>95.2</v>
      </c>
      <c r="BN31" s="703"/>
      <c r="BO31" s="703"/>
      <c r="BP31" s="703"/>
      <c r="BQ31" s="704"/>
      <c r="BR31" s="715">
        <v>98.4</v>
      </c>
      <c r="BS31" s="703"/>
      <c r="BT31" s="703"/>
      <c r="BU31" s="703"/>
      <c r="BV31" s="703"/>
      <c r="BW31" s="703"/>
      <c r="BX31" s="654">
        <v>94.5</v>
      </c>
      <c r="BY31" s="703"/>
      <c r="BZ31" s="703"/>
      <c r="CA31" s="703"/>
      <c r="CB31" s="704"/>
      <c r="CD31" s="697"/>
      <c r="CE31" s="698"/>
      <c r="CF31" s="656" t="s">
        <v>299</v>
      </c>
      <c r="CG31" s="657"/>
      <c r="CH31" s="657"/>
      <c r="CI31" s="657"/>
      <c r="CJ31" s="657"/>
      <c r="CK31" s="657"/>
      <c r="CL31" s="657"/>
      <c r="CM31" s="657"/>
      <c r="CN31" s="657"/>
      <c r="CO31" s="657"/>
      <c r="CP31" s="657"/>
      <c r="CQ31" s="658"/>
      <c r="CR31" s="659">
        <v>8874</v>
      </c>
      <c r="CS31" s="691"/>
      <c r="CT31" s="691"/>
      <c r="CU31" s="691"/>
      <c r="CV31" s="691"/>
      <c r="CW31" s="691"/>
      <c r="CX31" s="691"/>
      <c r="CY31" s="692"/>
      <c r="CZ31" s="664">
        <v>0.2</v>
      </c>
      <c r="DA31" s="689"/>
      <c r="DB31" s="689"/>
      <c r="DC31" s="693"/>
      <c r="DD31" s="668">
        <v>8774</v>
      </c>
      <c r="DE31" s="691"/>
      <c r="DF31" s="691"/>
      <c r="DG31" s="691"/>
      <c r="DH31" s="691"/>
      <c r="DI31" s="691"/>
      <c r="DJ31" s="691"/>
      <c r="DK31" s="692"/>
      <c r="DL31" s="668">
        <v>8774</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300</v>
      </c>
      <c r="C32" s="657"/>
      <c r="D32" s="657"/>
      <c r="E32" s="657"/>
      <c r="F32" s="657"/>
      <c r="G32" s="657"/>
      <c r="H32" s="657"/>
      <c r="I32" s="657"/>
      <c r="J32" s="657"/>
      <c r="K32" s="657"/>
      <c r="L32" s="657"/>
      <c r="M32" s="657"/>
      <c r="N32" s="657"/>
      <c r="O32" s="657"/>
      <c r="P32" s="657"/>
      <c r="Q32" s="658"/>
      <c r="R32" s="659">
        <v>208254</v>
      </c>
      <c r="S32" s="660"/>
      <c r="T32" s="660"/>
      <c r="U32" s="660"/>
      <c r="V32" s="660"/>
      <c r="W32" s="660"/>
      <c r="X32" s="660"/>
      <c r="Y32" s="661"/>
      <c r="Z32" s="662">
        <v>4.3</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301</v>
      </c>
      <c r="AX32" s="656" t="s">
        <v>302</v>
      </c>
      <c r="AY32" s="657"/>
      <c r="AZ32" s="657"/>
      <c r="BA32" s="657"/>
      <c r="BB32" s="657"/>
      <c r="BC32" s="657"/>
      <c r="BD32" s="657"/>
      <c r="BE32" s="657"/>
      <c r="BF32" s="658"/>
      <c r="BG32" s="716">
        <v>98.9</v>
      </c>
      <c r="BH32" s="691"/>
      <c r="BI32" s="691"/>
      <c r="BJ32" s="691"/>
      <c r="BK32" s="691"/>
      <c r="BL32" s="691"/>
      <c r="BM32" s="665">
        <v>95.7</v>
      </c>
      <c r="BN32" s="691"/>
      <c r="BO32" s="691"/>
      <c r="BP32" s="691"/>
      <c r="BQ32" s="714"/>
      <c r="BR32" s="716">
        <v>98.6</v>
      </c>
      <c r="BS32" s="691"/>
      <c r="BT32" s="691"/>
      <c r="BU32" s="691"/>
      <c r="BV32" s="691"/>
      <c r="BW32" s="691"/>
      <c r="BX32" s="665">
        <v>94.9</v>
      </c>
      <c r="BY32" s="691"/>
      <c r="BZ32" s="691"/>
      <c r="CA32" s="691"/>
      <c r="CB32" s="714"/>
      <c r="CD32" s="699"/>
      <c r="CE32" s="700"/>
      <c r="CF32" s="656" t="s">
        <v>303</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304</v>
      </c>
      <c r="C33" s="657"/>
      <c r="D33" s="657"/>
      <c r="E33" s="657"/>
      <c r="F33" s="657"/>
      <c r="G33" s="657"/>
      <c r="H33" s="657"/>
      <c r="I33" s="657"/>
      <c r="J33" s="657"/>
      <c r="K33" s="657"/>
      <c r="L33" s="657"/>
      <c r="M33" s="657"/>
      <c r="N33" s="657"/>
      <c r="O33" s="657"/>
      <c r="P33" s="657"/>
      <c r="Q33" s="658"/>
      <c r="R33" s="659">
        <v>21293</v>
      </c>
      <c r="S33" s="660"/>
      <c r="T33" s="660"/>
      <c r="U33" s="660"/>
      <c r="V33" s="660"/>
      <c r="W33" s="660"/>
      <c r="X33" s="660"/>
      <c r="Y33" s="661"/>
      <c r="Z33" s="662">
        <v>0.4</v>
      </c>
      <c r="AA33" s="662"/>
      <c r="AB33" s="662"/>
      <c r="AC33" s="662"/>
      <c r="AD33" s="663">
        <v>64</v>
      </c>
      <c r="AE33" s="663"/>
      <c r="AF33" s="663"/>
      <c r="AG33" s="663"/>
      <c r="AH33" s="663"/>
      <c r="AI33" s="663"/>
      <c r="AJ33" s="663"/>
      <c r="AK33" s="663"/>
      <c r="AL33" s="664">
        <v>0</v>
      </c>
      <c r="AM33" s="665"/>
      <c r="AN33" s="665"/>
      <c r="AO33" s="666"/>
      <c r="AP33" s="709"/>
      <c r="AQ33" s="710"/>
      <c r="AR33" s="710"/>
      <c r="AS33" s="710"/>
      <c r="AT33" s="713"/>
      <c r="AU33" s="219"/>
      <c r="AV33" s="219"/>
      <c r="AW33" s="219"/>
      <c r="AX33" s="680" t="s">
        <v>305</v>
      </c>
      <c r="AY33" s="681"/>
      <c r="AZ33" s="681"/>
      <c r="BA33" s="681"/>
      <c r="BB33" s="681"/>
      <c r="BC33" s="681"/>
      <c r="BD33" s="681"/>
      <c r="BE33" s="681"/>
      <c r="BF33" s="682"/>
      <c r="BG33" s="717">
        <v>99</v>
      </c>
      <c r="BH33" s="718"/>
      <c r="BI33" s="718"/>
      <c r="BJ33" s="718"/>
      <c r="BK33" s="718"/>
      <c r="BL33" s="718"/>
      <c r="BM33" s="719">
        <v>94.8</v>
      </c>
      <c r="BN33" s="718"/>
      <c r="BO33" s="718"/>
      <c r="BP33" s="718"/>
      <c r="BQ33" s="720"/>
      <c r="BR33" s="717">
        <v>98.3</v>
      </c>
      <c r="BS33" s="718"/>
      <c r="BT33" s="718"/>
      <c r="BU33" s="718"/>
      <c r="BV33" s="718"/>
      <c r="BW33" s="718"/>
      <c r="BX33" s="719">
        <v>94</v>
      </c>
      <c r="BY33" s="718"/>
      <c r="BZ33" s="718"/>
      <c r="CA33" s="718"/>
      <c r="CB33" s="720"/>
      <c r="CD33" s="656" t="s">
        <v>306</v>
      </c>
      <c r="CE33" s="657"/>
      <c r="CF33" s="657"/>
      <c r="CG33" s="657"/>
      <c r="CH33" s="657"/>
      <c r="CI33" s="657"/>
      <c r="CJ33" s="657"/>
      <c r="CK33" s="657"/>
      <c r="CL33" s="657"/>
      <c r="CM33" s="657"/>
      <c r="CN33" s="657"/>
      <c r="CO33" s="657"/>
      <c r="CP33" s="657"/>
      <c r="CQ33" s="658"/>
      <c r="CR33" s="659">
        <v>2546124</v>
      </c>
      <c r="CS33" s="691"/>
      <c r="CT33" s="691"/>
      <c r="CU33" s="691"/>
      <c r="CV33" s="691"/>
      <c r="CW33" s="691"/>
      <c r="CX33" s="691"/>
      <c r="CY33" s="692"/>
      <c r="CZ33" s="664">
        <v>55.5</v>
      </c>
      <c r="DA33" s="689"/>
      <c r="DB33" s="689"/>
      <c r="DC33" s="693"/>
      <c r="DD33" s="668">
        <v>1831016</v>
      </c>
      <c r="DE33" s="691"/>
      <c r="DF33" s="691"/>
      <c r="DG33" s="691"/>
      <c r="DH33" s="691"/>
      <c r="DI33" s="691"/>
      <c r="DJ33" s="691"/>
      <c r="DK33" s="692"/>
      <c r="DL33" s="668">
        <v>607036</v>
      </c>
      <c r="DM33" s="691"/>
      <c r="DN33" s="691"/>
      <c r="DO33" s="691"/>
      <c r="DP33" s="691"/>
      <c r="DQ33" s="691"/>
      <c r="DR33" s="691"/>
      <c r="DS33" s="691"/>
      <c r="DT33" s="691"/>
      <c r="DU33" s="691"/>
      <c r="DV33" s="692"/>
      <c r="DW33" s="664">
        <v>38.6</v>
      </c>
      <c r="DX33" s="689"/>
      <c r="DY33" s="689"/>
      <c r="DZ33" s="689"/>
      <c r="EA33" s="689"/>
      <c r="EB33" s="689"/>
      <c r="EC33" s="690"/>
    </row>
    <row r="34" spans="2:133" ht="11.25" customHeight="1" x14ac:dyDescent="0.15">
      <c r="B34" s="656" t="s">
        <v>307</v>
      </c>
      <c r="C34" s="657"/>
      <c r="D34" s="657"/>
      <c r="E34" s="657"/>
      <c r="F34" s="657"/>
      <c r="G34" s="657"/>
      <c r="H34" s="657"/>
      <c r="I34" s="657"/>
      <c r="J34" s="657"/>
      <c r="K34" s="657"/>
      <c r="L34" s="657"/>
      <c r="M34" s="657"/>
      <c r="N34" s="657"/>
      <c r="O34" s="657"/>
      <c r="P34" s="657"/>
      <c r="Q34" s="658"/>
      <c r="R34" s="659">
        <v>1532471</v>
      </c>
      <c r="S34" s="660"/>
      <c r="T34" s="660"/>
      <c r="U34" s="660"/>
      <c r="V34" s="660"/>
      <c r="W34" s="660"/>
      <c r="X34" s="660"/>
      <c r="Y34" s="661"/>
      <c r="Z34" s="662">
        <v>31.7</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308</v>
      </c>
      <c r="CE34" s="657"/>
      <c r="CF34" s="657"/>
      <c r="CG34" s="657"/>
      <c r="CH34" s="657"/>
      <c r="CI34" s="657"/>
      <c r="CJ34" s="657"/>
      <c r="CK34" s="657"/>
      <c r="CL34" s="657"/>
      <c r="CM34" s="657"/>
      <c r="CN34" s="657"/>
      <c r="CO34" s="657"/>
      <c r="CP34" s="657"/>
      <c r="CQ34" s="658"/>
      <c r="CR34" s="659">
        <v>957109</v>
      </c>
      <c r="CS34" s="660"/>
      <c r="CT34" s="660"/>
      <c r="CU34" s="660"/>
      <c r="CV34" s="660"/>
      <c r="CW34" s="660"/>
      <c r="CX34" s="660"/>
      <c r="CY34" s="661"/>
      <c r="CZ34" s="664">
        <v>20.9</v>
      </c>
      <c r="DA34" s="689"/>
      <c r="DB34" s="689"/>
      <c r="DC34" s="693"/>
      <c r="DD34" s="668">
        <v>842544</v>
      </c>
      <c r="DE34" s="660"/>
      <c r="DF34" s="660"/>
      <c r="DG34" s="660"/>
      <c r="DH34" s="660"/>
      <c r="DI34" s="660"/>
      <c r="DJ34" s="660"/>
      <c r="DK34" s="661"/>
      <c r="DL34" s="668">
        <v>237566</v>
      </c>
      <c r="DM34" s="660"/>
      <c r="DN34" s="660"/>
      <c r="DO34" s="660"/>
      <c r="DP34" s="660"/>
      <c r="DQ34" s="660"/>
      <c r="DR34" s="660"/>
      <c r="DS34" s="660"/>
      <c r="DT34" s="660"/>
      <c r="DU34" s="660"/>
      <c r="DV34" s="661"/>
      <c r="DW34" s="664">
        <v>15.1</v>
      </c>
      <c r="DX34" s="689"/>
      <c r="DY34" s="689"/>
      <c r="DZ34" s="689"/>
      <c r="EA34" s="689"/>
      <c r="EB34" s="689"/>
      <c r="EC34" s="690"/>
    </row>
    <row r="35" spans="2:133" ht="11.25" customHeight="1" x14ac:dyDescent="0.15">
      <c r="B35" s="656" t="s">
        <v>309</v>
      </c>
      <c r="C35" s="657"/>
      <c r="D35" s="657"/>
      <c r="E35" s="657"/>
      <c r="F35" s="657"/>
      <c r="G35" s="657"/>
      <c r="H35" s="657"/>
      <c r="I35" s="657"/>
      <c r="J35" s="657"/>
      <c r="K35" s="657"/>
      <c r="L35" s="657"/>
      <c r="M35" s="657"/>
      <c r="N35" s="657"/>
      <c r="O35" s="657"/>
      <c r="P35" s="657"/>
      <c r="Q35" s="658"/>
      <c r="R35" s="659">
        <v>73141</v>
      </c>
      <c r="S35" s="660"/>
      <c r="T35" s="660"/>
      <c r="U35" s="660"/>
      <c r="V35" s="660"/>
      <c r="W35" s="660"/>
      <c r="X35" s="660"/>
      <c r="Y35" s="661"/>
      <c r="Z35" s="662">
        <v>1.5</v>
      </c>
      <c r="AA35" s="662"/>
      <c r="AB35" s="662"/>
      <c r="AC35" s="662"/>
      <c r="AD35" s="663" t="s">
        <v>122</v>
      </c>
      <c r="AE35" s="663"/>
      <c r="AF35" s="663"/>
      <c r="AG35" s="663"/>
      <c r="AH35" s="663"/>
      <c r="AI35" s="663"/>
      <c r="AJ35" s="663"/>
      <c r="AK35" s="663"/>
      <c r="AL35" s="664" t="s">
        <v>122</v>
      </c>
      <c r="AM35" s="665"/>
      <c r="AN35" s="665"/>
      <c r="AO35" s="666"/>
      <c r="AP35" s="222"/>
      <c r="AQ35" s="641" t="s">
        <v>310</v>
      </c>
      <c r="AR35" s="642"/>
      <c r="AS35" s="642"/>
      <c r="AT35" s="642"/>
      <c r="AU35" s="642"/>
      <c r="AV35" s="642"/>
      <c r="AW35" s="642"/>
      <c r="AX35" s="642"/>
      <c r="AY35" s="642"/>
      <c r="AZ35" s="642"/>
      <c r="BA35" s="642"/>
      <c r="BB35" s="642"/>
      <c r="BC35" s="642"/>
      <c r="BD35" s="642"/>
      <c r="BE35" s="642"/>
      <c r="BF35" s="643"/>
      <c r="BG35" s="641" t="s">
        <v>311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312</v>
      </c>
      <c r="CE35" s="657"/>
      <c r="CF35" s="657"/>
      <c r="CG35" s="657"/>
      <c r="CH35" s="657"/>
      <c r="CI35" s="657"/>
      <c r="CJ35" s="657"/>
      <c r="CK35" s="657"/>
      <c r="CL35" s="657"/>
      <c r="CM35" s="657"/>
      <c r="CN35" s="657"/>
      <c r="CO35" s="657"/>
      <c r="CP35" s="657"/>
      <c r="CQ35" s="658"/>
      <c r="CR35" s="659">
        <v>14903</v>
      </c>
      <c r="CS35" s="691"/>
      <c r="CT35" s="691"/>
      <c r="CU35" s="691"/>
      <c r="CV35" s="691"/>
      <c r="CW35" s="691"/>
      <c r="CX35" s="691"/>
      <c r="CY35" s="692"/>
      <c r="CZ35" s="664">
        <v>0.3</v>
      </c>
      <c r="DA35" s="689"/>
      <c r="DB35" s="689"/>
      <c r="DC35" s="693"/>
      <c r="DD35" s="668">
        <v>11766</v>
      </c>
      <c r="DE35" s="691"/>
      <c r="DF35" s="691"/>
      <c r="DG35" s="691"/>
      <c r="DH35" s="691"/>
      <c r="DI35" s="691"/>
      <c r="DJ35" s="691"/>
      <c r="DK35" s="692"/>
      <c r="DL35" s="668">
        <v>8291</v>
      </c>
      <c r="DM35" s="691"/>
      <c r="DN35" s="691"/>
      <c r="DO35" s="691"/>
      <c r="DP35" s="691"/>
      <c r="DQ35" s="691"/>
      <c r="DR35" s="691"/>
      <c r="DS35" s="691"/>
      <c r="DT35" s="691"/>
      <c r="DU35" s="691"/>
      <c r="DV35" s="692"/>
      <c r="DW35" s="664">
        <v>0.5</v>
      </c>
      <c r="DX35" s="689"/>
      <c r="DY35" s="689"/>
      <c r="DZ35" s="689"/>
      <c r="EA35" s="689"/>
      <c r="EB35" s="689"/>
      <c r="EC35" s="690"/>
    </row>
    <row r="36" spans="2:133" ht="11.25" customHeight="1" x14ac:dyDescent="0.15">
      <c r="B36" s="656" t="s">
        <v>313</v>
      </c>
      <c r="C36" s="657"/>
      <c r="D36" s="657"/>
      <c r="E36" s="657"/>
      <c r="F36" s="657"/>
      <c r="G36" s="657"/>
      <c r="H36" s="657"/>
      <c r="I36" s="657"/>
      <c r="J36" s="657"/>
      <c r="K36" s="657"/>
      <c r="L36" s="657"/>
      <c r="M36" s="657"/>
      <c r="N36" s="657"/>
      <c r="O36" s="657"/>
      <c r="P36" s="657"/>
      <c r="Q36" s="658"/>
      <c r="R36" s="659">
        <v>95635</v>
      </c>
      <c r="S36" s="660"/>
      <c r="T36" s="660"/>
      <c r="U36" s="660"/>
      <c r="V36" s="660"/>
      <c r="W36" s="660"/>
      <c r="X36" s="660"/>
      <c r="Y36" s="661"/>
      <c r="Z36" s="662">
        <v>2</v>
      </c>
      <c r="AA36" s="662"/>
      <c r="AB36" s="662"/>
      <c r="AC36" s="662"/>
      <c r="AD36" s="663" t="s">
        <v>122</v>
      </c>
      <c r="AE36" s="663"/>
      <c r="AF36" s="663"/>
      <c r="AG36" s="663"/>
      <c r="AH36" s="663"/>
      <c r="AI36" s="663"/>
      <c r="AJ36" s="663"/>
      <c r="AK36" s="663"/>
      <c r="AL36" s="664" t="s">
        <v>122</v>
      </c>
      <c r="AM36" s="665"/>
      <c r="AN36" s="665"/>
      <c r="AO36" s="666"/>
      <c r="AP36" s="222"/>
      <c r="AQ36" s="725" t="s">
        <v>314</v>
      </c>
      <c r="AR36" s="726"/>
      <c r="AS36" s="726"/>
      <c r="AT36" s="726"/>
      <c r="AU36" s="726"/>
      <c r="AV36" s="726"/>
      <c r="AW36" s="726"/>
      <c r="AX36" s="726"/>
      <c r="AY36" s="727"/>
      <c r="AZ36" s="648">
        <v>179453</v>
      </c>
      <c r="BA36" s="649"/>
      <c r="BB36" s="649"/>
      <c r="BC36" s="649"/>
      <c r="BD36" s="649"/>
      <c r="BE36" s="649"/>
      <c r="BF36" s="721"/>
      <c r="BG36" s="645" t="s">
        <v>315</v>
      </c>
      <c r="BH36" s="646"/>
      <c r="BI36" s="646"/>
      <c r="BJ36" s="646"/>
      <c r="BK36" s="646"/>
      <c r="BL36" s="646"/>
      <c r="BM36" s="646"/>
      <c r="BN36" s="646"/>
      <c r="BO36" s="646"/>
      <c r="BP36" s="646"/>
      <c r="BQ36" s="646"/>
      <c r="BR36" s="646"/>
      <c r="BS36" s="646"/>
      <c r="BT36" s="646"/>
      <c r="BU36" s="647"/>
      <c r="BV36" s="648">
        <v>17181</v>
      </c>
      <c r="BW36" s="649"/>
      <c r="BX36" s="649"/>
      <c r="BY36" s="649"/>
      <c r="BZ36" s="649"/>
      <c r="CA36" s="649"/>
      <c r="CB36" s="721"/>
      <c r="CD36" s="656" t="s">
        <v>316</v>
      </c>
      <c r="CE36" s="657"/>
      <c r="CF36" s="657"/>
      <c r="CG36" s="657"/>
      <c r="CH36" s="657"/>
      <c r="CI36" s="657"/>
      <c r="CJ36" s="657"/>
      <c r="CK36" s="657"/>
      <c r="CL36" s="657"/>
      <c r="CM36" s="657"/>
      <c r="CN36" s="657"/>
      <c r="CO36" s="657"/>
      <c r="CP36" s="657"/>
      <c r="CQ36" s="658"/>
      <c r="CR36" s="659">
        <v>687983</v>
      </c>
      <c r="CS36" s="660"/>
      <c r="CT36" s="660"/>
      <c r="CU36" s="660"/>
      <c r="CV36" s="660"/>
      <c r="CW36" s="660"/>
      <c r="CX36" s="660"/>
      <c r="CY36" s="661"/>
      <c r="CZ36" s="664">
        <v>15</v>
      </c>
      <c r="DA36" s="689"/>
      <c r="DB36" s="689"/>
      <c r="DC36" s="693"/>
      <c r="DD36" s="668">
        <v>602452</v>
      </c>
      <c r="DE36" s="660"/>
      <c r="DF36" s="660"/>
      <c r="DG36" s="660"/>
      <c r="DH36" s="660"/>
      <c r="DI36" s="660"/>
      <c r="DJ36" s="660"/>
      <c r="DK36" s="661"/>
      <c r="DL36" s="668">
        <v>221751</v>
      </c>
      <c r="DM36" s="660"/>
      <c r="DN36" s="660"/>
      <c r="DO36" s="660"/>
      <c r="DP36" s="660"/>
      <c r="DQ36" s="660"/>
      <c r="DR36" s="660"/>
      <c r="DS36" s="660"/>
      <c r="DT36" s="660"/>
      <c r="DU36" s="660"/>
      <c r="DV36" s="661"/>
      <c r="DW36" s="664">
        <v>14.1</v>
      </c>
      <c r="DX36" s="689"/>
      <c r="DY36" s="689"/>
      <c r="DZ36" s="689"/>
      <c r="EA36" s="689"/>
      <c r="EB36" s="689"/>
      <c r="EC36" s="690"/>
    </row>
    <row r="37" spans="2:133" ht="11.25" customHeight="1" x14ac:dyDescent="0.15">
      <c r="B37" s="656" t="s">
        <v>317</v>
      </c>
      <c r="C37" s="657"/>
      <c r="D37" s="657"/>
      <c r="E37" s="657"/>
      <c r="F37" s="657"/>
      <c r="G37" s="657"/>
      <c r="H37" s="657"/>
      <c r="I37" s="657"/>
      <c r="J37" s="657"/>
      <c r="K37" s="657"/>
      <c r="L37" s="657"/>
      <c r="M37" s="657"/>
      <c r="N37" s="657"/>
      <c r="O37" s="657"/>
      <c r="P37" s="657"/>
      <c r="Q37" s="658"/>
      <c r="R37" s="659">
        <v>53886</v>
      </c>
      <c r="S37" s="660"/>
      <c r="T37" s="660"/>
      <c r="U37" s="660"/>
      <c r="V37" s="660"/>
      <c r="W37" s="660"/>
      <c r="X37" s="660"/>
      <c r="Y37" s="661"/>
      <c r="Z37" s="662">
        <v>1.1000000000000001</v>
      </c>
      <c r="AA37" s="662"/>
      <c r="AB37" s="662"/>
      <c r="AC37" s="662"/>
      <c r="AD37" s="663">
        <v>415</v>
      </c>
      <c r="AE37" s="663"/>
      <c r="AF37" s="663"/>
      <c r="AG37" s="663"/>
      <c r="AH37" s="663"/>
      <c r="AI37" s="663"/>
      <c r="AJ37" s="663"/>
      <c r="AK37" s="663"/>
      <c r="AL37" s="664">
        <v>0</v>
      </c>
      <c r="AM37" s="665"/>
      <c r="AN37" s="665"/>
      <c r="AO37" s="666"/>
      <c r="AQ37" s="722" t="s">
        <v>318</v>
      </c>
      <c r="AR37" s="723"/>
      <c r="AS37" s="723"/>
      <c r="AT37" s="723"/>
      <c r="AU37" s="723"/>
      <c r="AV37" s="723"/>
      <c r="AW37" s="723"/>
      <c r="AX37" s="723"/>
      <c r="AY37" s="724"/>
      <c r="AZ37" s="659">
        <v>500</v>
      </c>
      <c r="BA37" s="660"/>
      <c r="BB37" s="660"/>
      <c r="BC37" s="660"/>
      <c r="BD37" s="691"/>
      <c r="BE37" s="691"/>
      <c r="BF37" s="714"/>
      <c r="BG37" s="656" t="s">
        <v>319</v>
      </c>
      <c r="BH37" s="657"/>
      <c r="BI37" s="657"/>
      <c r="BJ37" s="657"/>
      <c r="BK37" s="657"/>
      <c r="BL37" s="657"/>
      <c r="BM37" s="657"/>
      <c r="BN37" s="657"/>
      <c r="BO37" s="657"/>
      <c r="BP37" s="657"/>
      <c r="BQ37" s="657"/>
      <c r="BR37" s="657"/>
      <c r="BS37" s="657"/>
      <c r="BT37" s="657"/>
      <c r="BU37" s="658"/>
      <c r="BV37" s="659">
        <v>10069</v>
      </c>
      <c r="BW37" s="660"/>
      <c r="BX37" s="660"/>
      <c r="BY37" s="660"/>
      <c r="BZ37" s="660"/>
      <c r="CA37" s="660"/>
      <c r="CB37" s="669"/>
      <c r="CD37" s="656" t="s">
        <v>320</v>
      </c>
      <c r="CE37" s="657"/>
      <c r="CF37" s="657"/>
      <c r="CG37" s="657"/>
      <c r="CH37" s="657"/>
      <c r="CI37" s="657"/>
      <c r="CJ37" s="657"/>
      <c r="CK37" s="657"/>
      <c r="CL37" s="657"/>
      <c r="CM37" s="657"/>
      <c r="CN37" s="657"/>
      <c r="CO37" s="657"/>
      <c r="CP37" s="657"/>
      <c r="CQ37" s="658"/>
      <c r="CR37" s="659">
        <v>145653</v>
      </c>
      <c r="CS37" s="691"/>
      <c r="CT37" s="691"/>
      <c r="CU37" s="691"/>
      <c r="CV37" s="691"/>
      <c r="CW37" s="691"/>
      <c r="CX37" s="691"/>
      <c r="CY37" s="692"/>
      <c r="CZ37" s="664">
        <v>3.2</v>
      </c>
      <c r="DA37" s="689"/>
      <c r="DB37" s="689"/>
      <c r="DC37" s="693"/>
      <c r="DD37" s="668">
        <v>115353</v>
      </c>
      <c r="DE37" s="691"/>
      <c r="DF37" s="691"/>
      <c r="DG37" s="691"/>
      <c r="DH37" s="691"/>
      <c r="DI37" s="691"/>
      <c r="DJ37" s="691"/>
      <c r="DK37" s="692"/>
      <c r="DL37" s="668">
        <v>112782</v>
      </c>
      <c r="DM37" s="691"/>
      <c r="DN37" s="691"/>
      <c r="DO37" s="691"/>
      <c r="DP37" s="691"/>
      <c r="DQ37" s="691"/>
      <c r="DR37" s="691"/>
      <c r="DS37" s="691"/>
      <c r="DT37" s="691"/>
      <c r="DU37" s="691"/>
      <c r="DV37" s="692"/>
      <c r="DW37" s="664">
        <v>7.2</v>
      </c>
      <c r="DX37" s="689"/>
      <c r="DY37" s="689"/>
      <c r="DZ37" s="689"/>
      <c r="EA37" s="689"/>
      <c r="EB37" s="689"/>
      <c r="EC37" s="690"/>
    </row>
    <row r="38" spans="2:133" ht="11.25" customHeight="1" x14ac:dyDescent="0.15">
      <c r="B38" s="656" t="s">
        <v>321</v>
      </c>
      <c r="C38" s="657"/>
      <c r="D38" s="657"/>
      <c r="E38" s="657"/>
      <c r="F38" s="657"/>
      <c r="G38" s="657"/>
      <c r="H38" s="657"/>
      <c r="I38" s="657"/>
      <c r="J38" s="657"/>
      <c r="K38" s="657"/>
      <c r="L38" s="657"/>
      <c r="M38" s="657"/>
      <c r="N38" s="657"/>
      <c r="O38" s="657"/>
      <c r="P38" s="657"/>
      <c r="Q38" s="658"/>
      <c r="R38" s="659">
        <v>432630</v>
      </c>
      <c r="S38" s="660"/>
      <c r="T38" s="660"/>
      <c r="U38" s="660"/>
      <c r="V38" s="660"/>
      <c r="W38" s="660"/>
      <c r="X38" s="660"/>
      <c r="Y38" s="661"/>
      <c r="Z38" s="662">
        <v>9</v>
      </c>
      <c r="AA38" s="662"/>
      <c r="AB38" s="662"/>
      <c r="AC38" s="662"/>
      <c r="AD38" s="663" t="s">
        <v>122</v>
      </c>
      <c r="AE38" s="663"/>
      <c r="AF38" s="663"/>
      <c r="AG38" s="663"/>
      <c r="AH38" s="663"/>
      <c r="AI38" s="663"/>
      <c r="AJ38" s="663"/>
      <c r="AK38" s="663"/>
      <c r="AL38" s="664" t="s">
        <v>122</v>
      </c>
      <c r="AM38" s="665"/>
      <c r="AN38" s="665"/>
      <c r="AO38" s="666"/>
      <c r="AQ38" s="722" t="s">
        <v>322</v>
      </c>
      <c r="AR38" s="723"/>
      <c r="AS38" s="723"/>
      <c r="AT38" s="723"/>
      <c r="AU38" s="723"/>
      <c r="AV38" s="723"/>
      <c r="AW38" s="723"/>
      <c r="AX38" s="723"/>
      <c r="AY38" s="724"/>
      <c r="AZ38" s="659" t="s">
        <v>122</v>
      </c>
      <c r="BA38" s="660"/>
      <c r="BB38" s="660"/>
      <c r="BC38" s="660"/>
      <c r="BD38" s="691"/>
      <c r="BE38" s="691"/>
      <c r="BF38" s="714"/>
      <c r="BG38" s="656" t="s">
        <v>323</v>
      </c>
      <c r="BH38" s="657"/>
      <c r="BI38" s="657"/>
      <c r="BJ38" s="657"/>
      <c r="BK38" s="657"/>
      <c r="BL38" s="657"/>
      <c r="BM38" s="657"/>
      <c r="BN38" s="657"/>
      <c r="BO38" s="657"/>
      <c r="BP38" s="657"/>
      <c r="BQ38" s="657"/>
      <c r="BR38" s="657"/>
      <c r="BS38" s="657"/>
      <c r="BT38" s="657"/>
      <c r="BU38" s="658"/>
      <c r="BV38" s="659">
        <v>460</v>
      </c>
      <c r="BW38" s="660"/>
      <c r="BX38" s="660"/>
      <c r="BY38" s="660"/>
      <c r="BZ38" s="660"/>
      <c r="CA38" s="660"/>
      <c r="CB38" s="669"/>
      <c r="CD38" s="656" t="s">
        <v>324</v>
      </c>
      <c r="CE38" s="657"/>
      <c r="CF38" s="657"/>
      <c r="CG38" s="657"/>
      <c r="CH38" s="657"/>
      <c r="CI38" s="657"/>
      <c r="CJ38" s="657"/>
      <c r="CK38" s="657"/>
      <c r="CL38" s="657"/>
      <c r="CM38" s="657"/>
      <c r="CN38" s="657"/>
      <c r="CO38" s="657"/>
      <c r="CP38" s="657"/>
      <c r="CQ38" s="658"/>
      <c r="CR38" s="659">
        <v>179453</v>
      </c>
      <c r="CS38" s="660"/>
      <c r="CT38" s="660"/>
      <c r="CU38" s="660"/>
      <c r="CV38" s="660"/>
      <c r="CW38" s="660"/>
      <c r="CX38" s="660"/>
      <c r="CY38" s="661"/>
      <c r="CZ38" s="664">
        <v>3.9</v>
      </c>
      <c r="DA38" s="689"/>
      <c r="DB38" s="689"/>
      <c r="DC38" s="693"/>
      <c r="DD38" s="668">
        <v>149572</v>
      </c>
      <c r="DE38" s="660"/>
      <c r="DF38" s="660"/>
      <c r="DG38" s="660"/>
      <c r="DH38" s="660"/>
      <c r="DI38" s="660"/>
      <c r="DJ38" s="660"/>
      <c r="DK38" s="661"/>
      <c r="DL38" s="668">
        <v>139428</v>
      </c>
      <c r="DM38" s="660"/>
      <c r="DN38" s="660"/>
      <c r="DO38" s="660"/>
      <c r="DP38" s="660"/>
      <c r="DQ38" s="660"/>
      <c r="DR38" s="660"/>
      <c r="DS38" s="660"/>
      <c r="DT38" s="660"/>
      <c r="DU38" s="660"/>
      <c r="DV38" s="661"/>
      <c r="DW38" s="664">
        <v>8.9</v>
      </c>
      <c r="DX38" s="689"/>
      <c r="DY38" s="689"/>
      <c r="DZ38" s="689"/>
      <c r="EA38" s="689"/>
      <c r="EB38" s="689"/>
      <c r="EC38" s="690"/>
    </row>
    <row r="39" spans="2:133" ht="11.25" customHeight="1" x14ac:dyDescent="0.15">
      <c r="B39" s="656" t="s">
        <v>325</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326</v>
      </c>
      <c r="AR39" s="723"/>
      <c r="AS39" s="723"/>
      <c r="AT39" s="723"/>
      <c r="AU39" s="723"/>
      <c r="AV39" s="723"/>
      <c r="AW39" s="723"/>
      <c r="AX39" s="723"/>
      <c r="AY39" s="724"/>
      <c r="AZ39" s="659" t="s">
        <v>122</v>
      </c>
      <c r="BA39" s="660"/>
      <c r="BB39" s="660"/>
      <c r="BC39" s="660"/>
      <c r="BD39" s="691"/>
      <c r="BE39" s="691"/>
      <c r="BF39" s="714"/>
      <c r="BG39" s="656" t="s">
        <v>327</v>
      </c>
      <c r="BH39" s="657"/>
      <c r="BI39" s="657"/>
      <c r="BJ39" s="657"/>
      <c r="BK39" s="657"/>
      <c r="BL39" s="657"/>
      <c r="BM39" s="657"/>
      <c r="BN39" s="657"/>
      <c r="BO39" s="657"/>
      <c r="BP39" s="657"/>
      <c r="BQ39" s="657"/>
      <c r="BR39" s="657"/>
      <c r="BS39" s="657"/>
      <c r="BT39" s="657"/>
      <c r="BU39" s="658"/>
      <c r="BV39" s="659">
        <v>663</v>
      </c>
      <c r="BW39" s="660"/>
      <c r="BX39" s="660"/>
      <c r="BY39" s="660"/>
      <c r="BZ39" s="660"/>
      <c r="CA39" s="660"/>
      <c r="CB39" s="669"/>
      <c r="CD39" s="656" t="s">
        <v>328</v>
      </c>
      <c r="CE39" s="657"/>
      <c r="CF39" s="657"/>
      <c r="CG39" s="657"/>
      <c r="CH39" s="657"/>
      <c r="CI39" s="657"/>
      <c r="CJ39" s="657"/>
      <c r="CK39" s="657"/>
      <c r="CL39" s="657"/>
      <c r="CM39" s="657"/>
      <c r="CN39" s="657"/>
      <c r="CO39" s="657"/>
      <c r="CP39" s="657"/>
      <c r="CQ39" s="658"/>
      <c r="CR39" s="659">
        <v>706676</v>
      </c>
      <c r="CS39" s="691"/>
      <c r="CT39" s="691"/>
      <c r="CU39" s="691"/>
      <c r="CV39" s="691"/>
      <c r="CW39" s="691"/>
      <c r="CX39" s="691"/>
      <c r="CY39" s="692"/>
      <c r="CZ39" s="664">
        <v>15.4</v>
      </c>
      <c r="DA39" s="689"/>
      <c r="DB39" s="689"/>
      <c r="DC39" s="693"/>
      <c r="DD39" s="668">
        <v>224682</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329</v>
      </c>
      <c r="C40" s="657"/>
      <c r="D40" s="657"/>
      <c r="E40" s="657"/>
      <c r="F40" s="657"/>
      <c r="G40" s="657"/>
      <c r="H40" s="657"/>
      <c r="I40" s="657"/>
      <c r="J40" s="657"/>
      <c r="K40" s="657"/>
      <c r="L40" s="657"/>
      <c r="M40" s="657"/>
      <c r="N40" s="657"/>
      <c r="O40" s="657"/>
      <c r="P40" s="657"/>
      <c r="Q40" s="658"/>
      <c r="R40" s="659">
        <v>5930</v>
      </c>
      <c r="S40" s="660"/>
      <c r="T40" s="660"/>
      <c r="U40" s="660"/>
      <c r="V40" s="660"/>
      <c r="W40" s="660"/>
      <c r="X40" s="660"/>
      <c r="Y40" s="661"/>
      <c r="Z40" s="662">
        <v>0.1</v>
      </c>
      <c r="AA40" s="662"/>
      <c r="AB40" s="662"/>
      <c r="AC40" s="662"/>
      <c r="AD40" s="663" t="s">
        <v>122</v>
      </c>
      <c r="AE40" s="663"/>
      <c r="AF40" s="663"/>
      <c r="AG40" s="663"/>
      <c r="AH40" s="663"/>
      <c r="AI40" s="663"/>
      <c r="AJ40" s="663"/>
      <c r="AK40" s="663"/>
      <c r="AL40" s="664" t="s">
        <v>122</v>
      </c>
      <c r="AM40" s="665"/>
      <c r="AN40" s="665"/>
      <c r="AO40" s="666"/>
      <c r="AQ40" s="722" t="s">
        <v>330</v>
      </c>
      <c r="AR40" s="723"/>
      <c r="AS40" s="723"/>
      <c r="AT40" s="723"/>
      <c r="AU40" s="723"/>
      <c r="AV40" s="723"/>
      <c r="AW40" s="723"/>
      <c r="AX40" s="723"/>
      <c r="AY40" s="724"/>
      <c r="AZ40" s="659" t="s">
        <v>122</v>
      </c>
      <c r="BA40" s="660"/>
      <c r="BB40" s="660"/>
      <c r="BC40" s="660"/>
      <c r="BD40" s="691"/>
      <c r="BE40" s="691"/>
      <c r="BF40" s="714"/>
      <c r="BG40" s="707" t="s">
        <v>331</v>
      </c>
      <c r="BH40" s="708"/>
      <c r="BI40" s="708"/>
      <c r="BJ40" s="708"/>
      <c r="BK40" s="708"/>
      <c r="BL40" s="223"/>
      <c r="BM40" s="657" t="s">
        <v>332</v>
      </c>
      <c r="BN40" s="657"/>
      <c r="BO40" s="657"/>
      <c r="BP40" s="657"/>
      <c r="BQ40" s="657"/>
      <c r="BR40" s="657"/>
      <c r="BS40" s="657"/>
      <c r="BT40" s="657"/>
      <c r="BU40" s="658"/>
      <c r="BV40" s="659">
        <v>78</v>
      </c>
      <c r="BW40" s="660"/>
      <c r="BX40" s="660"/>
      <c r="BY40" s="660"/>
      <c r="BZ40" s="660"/>
      <c r="CA40" s="660"/>
      <c r="CB40" s="669"/>
      <c r="CD40" s="656" t="s">
        <v>333</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334</v>
      </c>
      <c r="C41" s="681"/>
      <c r="D41" s="681"/>
      <c r="E41" s="681"/>
      <c r="F41" s="681"/>
      <c r="G41" s="681"/>
      <c r="H41" s="681"/>
      <c r="I41" s="681"/>
      <c r="J41" s="681"/>
      <c r="K41" s="681"/>
      <c r="L41" s="681"/>
      <c r="M41" s="681"/>
      <c r="N41" s="681"/>
      <c r="O41" s="681"/>
      <c r="P41" s="681"/>
      <c r="Q41" s="682"/>
      <c r="R41" s="731">
        <v>4828191</v>
      </c>
      <c r="S41" s="732"/>
      <c r="T41" s="732"/>
      <c r="U41" s="732"/>
      <c r="V41" s="732"/>
      <c r="W41" s="732"/>
      <c r="X41" s="732"/>
      <c r="Y41" s="736"/>
      <c r="Z41" s="737">
        <v>100</v>
      </c>
      <c r="AA41" s="737"/>
      <c r="AB41" s="737"/>
      <c r="AC41" s="737"/>
      <c r="AD41" s="738">
        <v>1566151</v>
      </c>
      <c r="AE41" s="738"/>
      <c r="AF41" s="738"/>
      <c r="AG41" s="738"/>
      <c r="AH41" s="738"/>
      <c r="AI41" s="738"/>
      <c r="AJ41" s="738"/>
      <c r="AK41" s="738"/>
      <c r="AL41" s="739">
        <v>100</v>
      </c>
      <c r="AM41" s="719"/>
      <c r="AN41" s="719"/>
      <c r="AO41" s="740"/>
      <c r="AQ41" s="722" t="s">
        <v>335</v>
      </c>
      <c r="AR41" s="723"/>
      <c r="AS41" s="723"/>
      <c r="AT41" s="723"/>
      <c r="AU41" s="723"/>
      <c r="AV41" s="723"/>
      <c r="AW41" s="723"/>
      <c r="AX41" s="723"/>
      <c r="AY41" s="724"/>
      <c r="AZ41" s="659">
        <v>36588</v>
      </c>
      <c r="BA41" s="660"/>
      <c r="BB41" s="660"/>
      <c r="BC41" s="660"/>
      <c r="BD41" s="691"/>
      <c r="BE41" s="691"/>
      <c r="BF41" s="714"/>
      <c r="BG41" s="707"/>
      <c r="BH41" s="708"/>
      <c r="BI41" s="708"/>
      <c r="BJ41" s="708"/>
      <c r="BK41" s="708"/>
      <c r="BL41" s="223"/>
      <c r="BM41" s="657" t="s">
        <v>336</v>
      </c>
      <c r="BN41" s="657"/>
      <c r="BO41" s="657"/>
      <c r="BP41" s="657"/>
      <c r="BQ41" s="657"/>
      <c r="BR41" s="657"/>
      <c r="BS41" s="657"/>
      <c r="BT41" s="657"/>
      <c r="BU41" s="658"/>
      <c r="BV41" s="659" t="s">
        <v>122</v>
      </c>
      <c r="BW41" s="660"/>
      <c r="BX41" s="660"/>
      <c r="BY41" s="660"/>
      <c r="BZ41" s="660"/>
      <c r="CA41" s="660"/>
      <c r="CB41" s="669"/>
      <c r="CD41" s="656" t="s">
        <v>337</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338</v>
      </c>
      <c r="AR42" s="729"/>
      <c r="AS42" s="729"/>
      <c r="AT42" s="729"/>
      <c r="AU42" s="729"/>
      <c r="AV42" s="729"/>
      <c r="AW42" s="729"/>
      <c r="AX42" s="729"/>
      <c r="AY42" s="730"/>
      <c r="AZ42" s="731">
        <v>142365</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422</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805279</v>
      </c>
      <c r="CS42" s="691"/>
      <c r="CT42" s="691"/>
      <c r="CU42" s="691"/>
      <c r="CV42" s="691"/>
      <c r="CW42" s="691"/>
      <c r="CX42" s="691"/>
      <c r="CY42" s="692"/>
      <c r="CZ42" s="664">
        <v>17.600000000000001</v>
      </c>
      <c r="DA42" s="689"/>
      <c r="DB42" s="689"/>
      <c r="DC42" s="693"/>
      <c r="DD42" s="668">
        <v>196229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341</v>
      </c>
      <c r="CD43" s="656" t="s">
        <v>342</v>
      </c>
      <c r="CE43" s="657"/>
      <c r="CF43" s="657"/>
      <c r="CG43" s="657"/>
      <c r="CH43" s="657"/>
      <c r="CI43" s="657"/>
      <c r="CJ43" s="657"/>
      <c r="CK43" s="657"/>
      <c r="CL43" s="657"/>
      <c r="CM43" s="657"/>
      <c r="CN43" s="657"/>
      <c r="CO43" s="657"/>
      <c r="CP43" s="657"/>
      <c r="CQ43" s="658"/>
      <c r="CR43" s="659">
        <v>20243</v>
      </c>
      <c r="CS43" s="691"/>
      <c r="CT43" s="691"/>
      <c r="CU43" s="691"/>
      <c r="CV43" s="691"/>
      <c r="CW43" s="691"/>
      <c r="CX43" s="691"/>
      <c r="CY43" s="692"/>
      <c r="CZ43" s="664">
        <v>0.4</v>
      </c>
      <c r="DA43" s="689"/>
      <c r="DB43" s="689"/>
      <c r="DC43" s="693"/>
      <c r="DD43" s="668">
        <v>20243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291</v>
      </c>
      <c r="CE44" s="696"/>
      <c r="CF44" s="656" t="s">
        <v>344</v>
      </c>
      <c r="CG44" s="657"/>
      <c r="CH44" s="657"/>
      <c r="CI44" s="657"/>
      <c r="CJ44" s="657"/>
      <c r="CK44" s="657"/>
      <c r="CL44" s="657"/>
      <c r="CM44" s="657"/>
      <c r="CN44" s="657"/>
      <c r="CO44" s="657"/>
      <c r="CP44" s="657"/>
      <c r="CQ44" s="658"/>
      <c r="CR44" s="659">
        <v>693511</v>
      </c>
      <c r="CS44" s="660"/>
      <c r="CT44" s="660"/>
      <c r="CU44" s="660"/>
      <c r="CV44" s="660"/>
      <c r="CW44" s="660"/>
      <c r="CX44" s="660"/>
      <c r="CY44" s="661"/>
      <c r="CZ44" s="664">
        <v>15.1</v>
      </c>
      <c r="DA44" s="665"/>
      <c r="DB44" s="665"/>
      <c r="DC44" s="671"/>
      <c r="DD44" s="668">
        <v>166337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312884</v>
      </c>
      <c r="CS45" s="691"/>
      <c r="CT45" s="691"/>
      <c r="CU45" s="691"/>
      <c r="CV45" s="691"/>
      <c r="CW45" s="691"/>
      <c r="CX45" s="691"/>
      <c r="CY45" s="692"/>
      <c r="CZ45" s="664">
        <v>6.8</v>
      </c>
      <c r="DA45" s="689"/>
      <c r="DB45" s="689"/>
      <c r="DC45" s="693"/>
      <c r="DD45" s="668">
        <v>27604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347</v>
      </c>
      <c r="CG46" s="657"/>
      <c r="CH46" s="657"/>
      <c r="CI46" s="657"/>
      <c r="CJ46" s="657"/>
      <c r="CK46" s="657"/>
      <c r="CL46" s="657"/>
      <c r="CM46" s="657"/>
      <c r="CN46" s="657"/>
      <c r="CO46" s="657"/>
      <c r="CP46" s="657"/>
      <c r="CQ46" s="658"/>
      <c r="CR46" s="659">
        <v>380627</v>
      </c>
      <c r="CS46" s="660"/>
      <c r="CT46" s="660"/>
      <c r="CU46" s="660"/>
      <c r="CV46" s="660"/>
      <c r="CW46" s="660"/>
      <c r="CX46" s="660"/>
      <c r="CY46" s="661"/>
      <c r="CZ46" s="664">
        <v>8.3000000000000007</v>
      </c>
      <c r="DA46" s="665"/>
      <c r="DB46" s="665"/>
      <c r="DC46" s="671"/>
      <c r="DD46" s="668">
        <v>138733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348</v>
      </c>
      <c r="CG47" s="657"/>
      <c r="CH47" s="657"/>
      <c r="CI47" s="657"/>
      <c r="CJ47" s="657"/>
      <c r="CK47" s="657"/>
      <c r="CL47" s="657"/>
      <c r="CM47" s="657"/>
      <c r="CN47" s="657"/>
      <c r="CO47" s="657"/>
      <c r="CP47" s="657"/>
      <c r="CQ47" s="658"/>
      <c r="CR47" s="659">
        <v>111768</v>
      </c>
      <c r="CS47" s="691"/>
      <c r="CT47" s="691"/>
      <c r="CU47" s="691"/>
      <c r="CV47" s="691"/>
      <c r="CW47" s="691"/>
      <c r="CX47" s="691"/>
      <c r="CY47" s="692"/>
      <c r="CZ47" s="664">
        <v>2.4</v>
      </c>
      <c r="DA47" s="689"/>
      <c r="DB47" s="689"/>
      <c r="DC47" s="693"/>
      <c r="DD47" s="668">
        <v>29892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349</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350</v>
      </c>
      <c r="CE49" s="681"/>
      <c r="CF49" s="681"/>
      <c r="CG49" s="681"/>
      <c r="CH49" s="681"/>
      <c r="CI49" s="681"/>
      <c r="CJ49" s="681"/>
      <c r="CK49" s="681"/>
      <c r="CL49" s="681"/>
      <c r="CM49" s="681"/>
      <c r="CN49" s="681"/>
      <c r="CO49" s="681"/>
      <c r="CP49" s="681"/>
      <c r="CQ49" s="682"/>
      <c r="CR49" s="731">
        <v>4587082</v>
      </c>
      <c r="CS49" s="718"/>
      <c r="CT49" s="718"/>
      <c r="CU49" s="718"/>
      <c r="CV49" s="718"/>
      <c r="CW49" s="718"/>
      <c r="CX49" s="718"/>
      <c r="CY49" s="747"/>
      <c r="CZ49" s="739">
        <v>100</v>
      </c>
      <c r="DA49" s="748"/>
      <c r="DB49" s="748"/>
      <c r="DC49" s="749"/>
      <c r="DD49" s="750">
        <v>2900587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92oh9ThphOFnr/KHjdB7XKV51fMvVtwG2+sN01Tk8i3gBnYEnoBrSk5OISMHatjvy4JfgMSpDUTDwxqNxhJQdw==" saltValue="G6YERuBglVqw8i8Yg3XqS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0"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373</v>
      </c>
      <c r="C7" s="786"/>
      <c r="D7" s="786"/>
      <c r="E7" s="786"/>
      <c r="F7" s="786"/>
      <c r="G7" s="786"/>
      <c r="H7" s="786"/>
      <c r="I7" s="786"/>
      <c r="J7" s="786"/>
      <c r="K7" s="786"/>
      <c r="L7" s="786"/>
      <c r="M7" s="786"/>
      <c r="N7" s="786"/>
      <c r="O7" s="786"/>
      <c r="P7" s="787"/>
      <c r="Q7" s="788">
        <v>4848</v>
      </c>
      <c r="R7" s="789"/>
      <c r="S7" s="789"/>
      <c r="T7" s="789"/>
      <c r="U7" s="789"/>
      <c r="V7" s="789">
        <v>4587</v>
      </c>
      <c r="W7" s="789"/>
      <c r="X7" s="789"/>
      <c r="Y7" s="789"/>
      <c r="Z7" s="789"/>
      <c r="AA7" s="789">
        <v>260</v>
      </c>
      <c r="AB7" s="789"/>
      <c r="AC7" s="789"/>
      <c r="AD7" s="789"/>
      <c r="AE7" s="790"/>
      <c r="AF7" s="791">
        <v>251</v>
      </c>
      <c r="AG7" s="792"/>
      <c r="AH7" s="792"/>
      <c r="AI7" s="792"/>
      <c r="AJ7" s="793"/>
      <c r="AK7" s="794" t="s">
        <v>544</v>
      </c>
      <c r="AL7" s="795"/>
      <c r="AM7" s="795"/>
      <c r="AN7" s="795"/>
      <c r="AO7" s="795"/>
      <c r="AP7" s="795">
        <v>3010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545</v>
      </c>
      <c r="BT7" s="783"/>
      <c r="BU7" s="783"/>
      <c r="BV7" s="783"/>
      <c r="BW7" s="783"/>
      <c r="BX7" s="783"/>
      <c r="BY7" s="783"/>
      <c r="BZ7" s="783"/>
      <c r="CA7" s="783"/>
      <c r="CB7" s="783"/>
      <c r="CC7" s="783"/>
      <c r="CD7" s="783"/>
      <c r="CE7" s="783"/>
      <c r="CF7" s="783"/>
      <c r="CG7" s="798"/>
      <c r="CH7" s="779">
        <v>-21</v>
      </c>
      <c r="CI7" s="780"/>
      <c r="CJ7" s="780"/>
      <c r="CK7" s="780"/>
      <c r="CL7" s="781"/>
      <c r="CM7" s="779">
        <v>166</v>
      </c>
      <c r="CN7" s="780"/>
      <c r="CO7" s="780"/>
      <c r="CP7" s="780"/>
      <c r="CQ7" s="781"/>
      <c r="CR7" s="779">
        <v>300</v>
      </c>
      <c r="CS7" s="780"/>
      <c r="CT7" s="780"/>
      <c r="CU7" s="780"/>
      <c r="CV7" s="781"/>
      <c r="CW7" s="779">
        <v>7</v>
      </c>
      <c r="CX7" s="780"/>
      <c r="CY7" s="780"/>
      <c r="CZ7" s="780"/>
      <c r="DA7" s="781"/>
      <c r="DB7" s="779" t="s">
        <v>546</v>
      </c>
      <c r="DC7" s="780"/>
      <c r="DD7" s="780"/>
      <c r="DE7" s="780"/>
      <c r="DF7" s="781"/>
      <c r="DG7" s="779" t="s">
        <v>546</v>
      </c>
      <c r="DH7" s="780"/>
      <c r="DI7" s="780"/>
      <c r="DJ7" s="780"/>
      <c r="DK7" s="781"/>
      <c r="DL7" s="779" t="s">
        <v>546</v>
      </c>
      <c r="DM7" s="780"/>
      <c r="DN7" s="780"/>
      <c r="DO7" s="780"/>
      <c r="DP7" s="781"/>
      <c r="DQ7" s="779" t="s">
        <v>546</v>
      </c>
      <c r="DR7" s="780"/>
      <c r="DS7" s="780"/>
      <c r="DT7" s="780"/>
      <c r="DU7" s="781"/>
      <c r="DV7" s="782"/>
      <c r="DW7" s="783"/>
      <c r="DX7" s="783"/>
      <c r="DY7" s="783"/>
      <c r="DZ7" s="784"/>
      <c r="EA7" s="234"/>
    </row>
    <row r="8" spans="1:131" s="235" customFormat="1" ht="26.25" customHeight="1" x14ac:dyDescent="0.15">
      <c r="A8" s="238">
        <v>2</v>
      </c>
      <c r="B8" s="816" t="s">
        <v>374</v>
      </c>
      <c r="C8" s="817"/>
      <c r="D8" s="817"/>
      <c r="E8" s="817"/>
      <c r="F8" s="817"/>
      <c r="G8" s="817"/>
      <c r="H8" s="817"/>
      <c r="I8" s="817"/>
      <c r="J8" s="817"/>
      <c r="K8" s="817"/>
      <c r="L8" s="817"/>
      <c r="M8" s="817"/>
      <c r="N8" s="817"/>
      <c r="O8" s="817"/>
      <c r="P8" s="818"/>
      <c r="Q8" s="819">
        <v>2</v>
      </c>
      <c r="R8" s="820"/>
      <c r="S8" s="820"/>
      <c r="T8" s="820"/>
      <c r="U8" s="820"/>
      <c r="V8" s="820">
        <v>21</v>
      </c>
      <c r="W8" s="820"/>
      <c r="X8" s="820"/>
      <c r="Y8" s="820"/>
      <c r="Z8" s="820"/>
      <c r="AA8" s="820">
        <v>-19</v>
      </c>
      <c r="AB8" s="820"/>
      <c r="AC8" s="820"/>
      <c r="AD8" s="820"/>
      <c r="AE8" s="821"/>
      <c r="AF8" s="822">
        <v>-19</v>
      </c>
      <c r="AG8" s="823"/>
      <c r="AH8" s="823"/>
      <c r="AI8" s="823"/>
      <c r="AJ8" s="824"/>
      <c r="AK8" s="805" t="s">
        <v>544</v>
      </c>
      <c r="AL8" s="806"/>
      <c r="AM8" s="806"/>
      <c r="AN8" s="806"/>
      <c r="AO8" s="806"/>
      <c r="AP8" s="806" t="s">
        <v>544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4849</v>
      </c>
      <c r="R23" s="829"/>
      <c r="S23" s="829"/>
      <c r="T23" s="829"/>
      <c r="U23" s="829"/>
      <c r="V23" s="829">
        <v>4608</v>
      </c>
      <c r="W23" s="829"/>
      <c r="X23" s="829"/>
      <c r="Y23" s="829"/>
      <c r="Z23" s="829"/>
      <c r="AA23" s="829">
        <v>241</v>
      </c>
      <c r="AB23" s="829"/>
      <c r="AC23" s="829"/>
      <c r="AD23" s="829"/>
      <c r="AE23" s="830"/>
      <c r="AF23" s="831">
        <v>232</v>
      </c>
      <c r="AG23" s="829"/>
      <c r="AH23" s="829"/>
      <c r="AI23" s="829"/>
      <c r="AJ23" s="832"/>
      <c r="AK23" s="833"/>
      <c r="AL23" s="834"/>
      <c r="AM23" s="834"/>
      <c r="AN23" s="834"/>
      <c r="AO23" s="834"/>
      <c r="AP23" s="829">
        <v>3010</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356</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395</v>
      </c>
      <c r="R28" s="859"/>
      <c r="S28" s="859"/>
      <c r="T28" s="859"/>
      <c r="U28" s="859"/>
      <c r="V28" s="859">
        <v>378</v>
      </c>
      <c r="W28" s="859"/>
      <c r="X28" s="859"/>
      <c r="Y28" s="859"/>
      <c r="Z28" s="859"/>
      <c r="AA28" s="859">
        <v>17</v>
      </c>
      <c r="AB28" s="859"/>
      <c r="AC28" s="859"/>
      <c r="AD28" s="859"/>
      <c r="AE28" s="860"/>
      <c r="AF28" s="861">
        <v>17</v>
      </c>
      <c r="AG28" s="859"/>
      <c r="AH28" s="859"/>
      <c r="AI28" s="859"/>
      <c r="AJ28" s="862"/>
      <c r="AK28" s="863">
        <v>37</v>
      </c>
      <c r="AL28" s="864"/>
      <c r="AM28" s="864"/>
      <c r="AN28" s="864"/>
      <c r="AO28" s="864"/>
      <c r="AP28" s="864" t="s">
        <v>544</v>
      </c>
      <c r="AQ28" s="864"/>
      <c r="AR28" s="864"/>
      <c r="AS28" s="864"/>
      <c r="AT28" s="864"/>
      <c r="AU28" s="864" t="s">
        <v>544</v>
      </c>
      <c r="AV28" s="864"/>
      <c r="AW28" s="864"/>
      <c r="AX28" s="864"/>
      <c r="AY28" s="864"/>
      <c r="AZ28" s="865" t="s">
        <v>544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53</v>
      </c>
      <c r="R29" s="820"/>
      <c r="S29" s="820"/>
      <c r="T29" s="820"/>
      <c r="U29" s="820"/>
      <c r="V29" s="820">
        <v>53</v>
      </c>
      <c r="W29" s="820"/>
      <c r="X29" s="820"/>
      <c r="Y29" s="820"/>
      <c r="Z29" s="820"/>
      <c r="AA29" s="820">
        <v>0</v>
      </c>
      <c r="AB29" s="820"/>
      <c r="AC29" s="820"/>
      <c r="AD29" s="820"/>
      <c r="AE29" s="821"/>
      <c r="AF29" s="822">
        <v>0</v>
      </c>
      <c r="AG29" s="823"/>
      <c r="AH29" s="823"/>
      <c r="AI29" s="823"/>
      <c r="AJ29" s="824"/>
      <c r="AK29" s="870">
        <v>22</v>
      </c>
      <c r="AL29" s="866"/>
      <c r="AM29" s="866"/>
      <c r="AN29" s="866"/>
      <c r="AO29" s="866"/>
      <c r="AP29" s="866" t="s">
        <v>544</v>
      </c>
      <c r="AQ29" s="866"/>
      <c r="AR29" s="866"/>
      <c r="AS29" s="866"/>
      <c r="AT29" s="866"/>
      <c r="AU29" s="866" t="s">
        <v>544</v>
      </c>
      <c r="AV29" s="866"/>
      <c r="AW29" s="866"/>
      <c r="AX29" s="866"/>
      <c r="AY29" s="866"/>
      <c r="AZ29" s="867" t="s">
        <v>544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172</v>
      </c>
      <c r="R30" s="820"/>
      <c r="S30" s="820"/>
      <c r="T30" s="820"/>
      <c r="U30" s="820"/>
      <c r="V30" s="820">
        <v>160</v>
      </c>
      <c r="W30" s="820"/>
      <c r="X30" s="820"/>
      <c r="Y30" s="820"/>
      <c r="Z30" s="820"/>
      <c r="AA30" s="820">
        <v>12</v>
      </c>
      <c r="AB30" s="820"/>
      <c r="AC30" s="820"/>
      <c r="AD30" s="820"/>
      <c r="AE30" s="821"/>
      <c r="AF30" s="822">
        <v>12</v>
      </c>
      <c r="AG30" s="823"/>
      <c r="AH30" s="823"/>
      <c r="AI30" s="823"/>
      <c r="AJ30" s="824"/>
      <c r="AK30" s="870">
        <v>13</v>
      </c>
      <c r="AL30" s="866"/>
      <c r="AM30" s="866"/>
      <c r="AN30" s="866"/>
      <c r="AO30" s="866"/>
      <c r="AP30" s="866">
        <v>167</v>
      </c>
      <c r="AQ30" s="866"/>
      <c r="AR30" s="866"/>
      <c r="AS30" s="866"/>
      <c r="AT30" s="866"/>
      <c r="AU30" s="866">
        <v>92</v>
      </c>
      <c r="AV30" s="866"/>
      <c r="AW30" s="866"/>
      <c r="AX30" s="866"/>
      <c r="AY30" s="866"/>
      <c r="AZ30" s="867" t="s">
        <v>544</v>
      </c>
      <c r="BA30" s="867"/>
      <c r="BB30" s="867"/>
      <c r="BC30" s="867"/>
      <c r="BD30" s="867"/>
      <c r="BE30" s="868" t="s">
        <v>391</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c r="AG31" s="823"/>
      <c r="AH31" s="823"/>
      <c r="AI31" s="823"/>
      <c r="AJ31" s="824"/>
      <c r="AK31" s="870"/>
      <c r="AL31" s="866"/>
      <c r="AM31" s="866"/>
      <c r="AN31" s="866"/>
      <c r="AO31" s="866"/>
      <c r="AP31" s="866"/>
      <c r="AQ31" s="866"/>
      <c r="AR31" s="866"/>
      <c r="AS31" s="866"/>
      <c r="AT31" s="866"/>
      <c r="AU31" s="866"/>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29</v>
      </c>
      <c r="AG63" s="880"/>
      <c r="AH63" s="880"/>
      <c r="AI63" s="880"/>
      <c r="AJ63" s="881"/>
      <c r="AK63" s="882"/>
      <c r="AL63" s="877"/>
      <c r="AM63" s="877"/>
      <c r="AN63" s="877"/>
      <c r="AO63" s="877"/>
      <c r="AP63" s="880">
        <v>167</v>
      </c>
      <c r="AQ63" s="880"/>
      <c r="AR63" s="880"/>
      <c r="AS63" s="880"/>
      <c r="AT63" s="880"/>
      <c r="AU63" s="880">
        <v>92</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395</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396</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547</v>
      </c>
      <c r="C68" s="906"/>
      <c r="D68" s="906"/>
      <c r="E68" s="906"/>
      <c r="F68" s="906"/>
      <c r="G68" s="906"/>
      <c r="H68" s="906"/>
      <c r="I68" s="906"/>
      <c r="J68" s="906"/>
      <c r="K68" s="906"/>
      <c r="L68" s="906"/>
      <c r="M68" s="906"/>
      <c r="N68" s="906"/>
      <c r="O68" s="906"/>
      <c r="P68" s="907"/>
      <c r="Q68" s="908"/>
      <c r="R68" s="902"/>
      <c r="S68" s="902"/>
      <c r="T68" s="902"/>
      <c r="U68" s="902"/>
      <c r="V68" s="902"/>
      <c r="W68" s="902"/>
      <c r="X68" s="902"/>
      <c r="Y68" s="902"/>
      <c r="Z68" s="902"/>
      <c r="AA68" s="902"/>
      <c r="AB68" s="902"/>
      <c r="AC68" s="902"/>
      <c r="AD68" s="902"/>
      <c r="AE68" s="902"/>
      <c r="AF68" s="902"/>
      <c r="AG68" s="902"/>
      <c r="AH68" s="902"/>
      <c r="AI68" s="902"/>
      <c r="AJ68" s="902"/>
      <c r="AK68" s="902"/>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548</v>
      </c>
      <c r="C69" s="910"/>
      <c r="D69" s="910"/>
      <c r="E69" s="910"/>
      <c r="F69" s="910"/>
      <c r="G69" s="910"/>
      <c r="H69" s="910"/>
      <c r="I69" s="910"/>
      <c r="J69" s="910"/>
      <c r="K69" s="910"/>
      <c r="L69" s="910"/>
      <c r="M69" s="910"/>
      <c r="N69" s="910"/>
      <c r="O69" s="910"/>
      <c r="P69" s="911"/>
      <c r="Q69" s="912"/>
      <c r="R69" s="866"/>
      <c r="S69" s="866"/>
      <c r="T69" s="866"/>
      <c r="U69" s="866"/>
      <c r="V69" s="866"/>
      <c r="W69" s="866"/>
      <c r="X69" s="866"/>
      <c r="Y69" s="866"/>
      <c r="Z69" s="866"/>
      <c r="AA69" s="866"/>
      <c r="AB69" s="866"/>
      <c r="AC69" s="866"/>
      <c r="AD69" s="866"/>
      <c r="AE69" s="866"/>
      <c r="AF69" s="866"/>
      <c r="AG69" s="866"/>
      <c r="AH69" s="866"/>
      <c r="AI69" s="866"/>
      <c r="AJ69" s="866"/>
      <c r="AK69" s="866"/>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549</v>
      </c>
      <c r="C70" s="910"/>
      <c r="D70" s="910"/>
      <c r="E70" s="910"/>
      <c r="F70" s="910"/>
      <c r="G70" s="910"/>
      <c r="H70" s="910"/>
      <c r="I70" s="910"/>
      <c r="J70" s="910"/>
      <c r="K70" s="910"/>
      <c r="L70" s="910"/>
      <c r="M70" s="910"/>
      <c r="N70" s="910"/>
      <c r="O70" s="910"/>
      <c r="P70" s="911"/>
      <c r="Q70" s="912"/>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550</v>
      </c>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551</v>
      </c>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552</v>
      </c>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553</v>
      </c>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554</v>
      </c>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555</v>
      </c>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556</v>
      </c>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v>1104</v>
      </c>
      <c r="AQ77" s="914"/>
      <c r="AR77" s="914"/>
      <c r="AS77" s="914"/>
      <c r="AT77" s="870"/>
      <c r="AU77" s="915">
        <v>42</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557</v>
      </c>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558</v>
      </c>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559</v>
      </c>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397</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398</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300</v>
      </c>
      <c r="CS102" s="888"/>
      <c r="CT102" s="888"/>
      <c r="CU102" s="888"/>
      <c r="CV102" s="927"/>
      <c r="CW102" s="926">
        <v>7</v>
      </c>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399</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400</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403</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404</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405</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406</v>
      </c>
      <c r="AB109" s="929"/>
      <c r="AC109" s="929"/>
      <c r="AD109" s="929"/>
      <c r="AE109" s="930"/>
      <c r="AF109" s="928" t="s">
        <v>407</v>
      </c>
      <c r="AG109" s="929"/>
      <c r="AH109" s="929"/>
      <c r="AI109" s="929"/>
      <c r="AJ109" s="930"/>
      <c r="AK109" s="928" t="s">
        <v>293</v>
      </c>
      <c r="AL109" s="929"/>
      <c r="AM109" s="929"/>
      <c r="AN109" s="929"/>
      <c r="AO109" s="930"/>
      <c r="AP109" s="928" t="s">
        <v>408</v>
      </c>
      <c r="AQ109" s="929"/>
      <c r="AR109" s="929"/>
      <c r="AS109" s="929"/>
      <c r="AT109" s="931"/>
      <c r="AU109" s="948" t="s">
        <v>405</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406</v>
      </c>
      <c r="BR109" s="929"/>
      <c r="BS109" s="929"/>
      <c r="BT109" s="929"/>
      <c r="BU109" s="930"/>
      <c r="BV109" s="928" t="s">
        <v>407</v>
      </c>
      <c r="BW109" s="929"/>
      <c r="BX109" s="929"/>
      <c r="BY109" s="929"/>
      <c r="BZ109" s="930"/>
      <c r="CA109" s="928" t="s">
        <v>293</v>
      </c>
      <c r="CB109" s="929"/>
      <c r="CC109" s="929"/>
      <c r="CD109" s="929"/>
      <c r="CE109" s="930"/>
      <c r="CF109" s="949" t="s">
        <v>408</v>
      </c>
      <c r="CG109" s="949"/>
      <c r="CH109" s="949"/>
      <c r="CI109" s="949"/>
      <c r="CJ109" s="949"/>
      <c r="CK109" s="928" t="s">
        <v>409</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406</v>
      </c>
      <c r="DH109" s="929"/>
      <c r="DI109" s="929"/>
      <c r="DJ109" s="929"/>
      <c r="DK109" s="930"/>
      <c r="DL109" s="928" t="s">
        <v>407</v>
      </c>
      <c r="DM109" s="929"/>
      <c r="DN109" s="929"/>
      <c r="DO109" s="929"/>
      <c r="DP109" s="930"/>
      <c r="DQ109" s="928" t="s">
        <v>293</v>
      </c>
      <c r="DR109" s="929"/>
      <c r="DS109" s="929"/>
      <c r="DT109" s="929"/>
      <c r="DU109" s="930"/>
      <c r="DV109" s="928" t="s">
        <v>408</v>
      </c>
      <c r="DW109" s="929"/>
      <c r="DX109" s="929"/>
      <c r="DY109" s="929"/>
      <c r="DZ109" s="931"/>
    </row>
    <row r="110" spans="1:131" s="230" customFormat="1" ht="26.25" customHeight="1" x14ac:dyDescent="0.15">
      <c r="A110" s="932" t="s">
        <v>410</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210959</v>
      </c>
      <c r="AB110" s="936"/>
      <c r="AC110" s="936"/>
      <c r="AD110" s="936"/>
      <c r="AE110" s="937"/>
      <c r="AF110" s="938">
        <v>187954</v>
      </c>
      <c r="AG110" s="936"/>
      <c r="AH110" s="936"/>
      <c r="AI110" s="936"/>
      <c r="AJ110" s="937"/>
      <c r="AK110" s="938">
        <v>191569</v>
      </c>
      <c r="AL110" s="936"/>
      <c r="AM110" s="936"/>
      <c r="AN110" s="936"/>
      <c r="AO110" s="937"/>
      <c r="AP110" s="939">
        <v>14</v>
      </c>
      <c r="AQ110" s="940"/>
      <c r="AR110" s="940"/>
      <c r="AS110" s="940"/>
      <c r="AT110" s="941"/>
      <c r="AU110" s="942" t="s">
        <v>69</v>
      </c>
      <c r="AV110" s="943"/>
      <c r="AW110" s="943"/>
      <c r="AX110" s="943"/>
      <c r="AY110" s="943"/>
      <c r="AZ110" s="965" t="s">
        <v>411</v>
      </c>
      <c r="BA110" s="933"/>
      <c r="BB110" s="933"/>
      <c r="BC110" s="933"/>
      <c r="BD110" s="933"/>
      <c r="BE110" s="933"/>
      <c r="BF110" s="933"/>
      <c r="BG110" s="933"/>
      <c r="BH110" s="933"/>
      <c r="BI110" s="933"/>
      <c r="BJ110" s="933"/>
      <c r="BK110" s="933"/>
      <c r="BL110" s="933"/>
      <c r="BM110" s="933"/>
      <c r="BN110" s="933"/>
      <c r="BO110" s="933"/>
      <c r="BP110" s="934"/>
      <c r="BQ110" s="966">
        <v>2818264</v>
      </c>
      <c r="BR110" s="967"/>
      <c r="BS110" s="967"/>
      <c r="BT110" s="967"/>
      <c r="BU110" s="967"/>
      <c r="BV110" s="967">
        <v>2800532</v>
      </c>
      <c r="BW110" s="967"/>
      <c r="BX110" s="967"/>
      <c r="BY110" s="967"/>
      <c r="BZ110" s="967"/>
      <c r="CA110" s="967">
        <v>3010518</v>
      </c>
      <c r="CB110" s="967"/>
      <c r="CC110" s="967"/>
      <c r="CD110" s="967"/>
      <c r="CE110" s="967"/>
      <c r="CF110" s="980">
        <v>220.6</v>
      </c>
      <c r="CG110" s="981"/>
      <c r="CH110" s="981"/>
      <c r="CI110" s="981"/>
      <c r="CJ110" s="981"/>
      <c r="CK110" s="982" t="s">
        <v>412</v>
      </c>
      <c r="CL110" s="983"/>
      <c r="CM110" s="965" t="s">
        <v>413</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415</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417</v>
      </c>
      <c r="B112" s="989"/>
      <c r="C112" s="959" t="s">
        <v>418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419</v>
      </c>
      <c r="BA112" s="959"/>
      <c r="BB112" s="959"/>
      <c r="BC112" s="959"/>
      <c r="BD112" s="959"/>
      <c r="BE112" s="959"/>
      <c r="BF112" s="959"/>
      <c r="BG112" s="959"/>
      <c r="BH112" s="959"/>
      <c r="BI112" s="959"/>
      <c r="BJ112" s="959"/>
      <c r="BK112" s="959"/>
      <c r="BL112" s="959"/>
      <c r="BM112" s="959"/>
      <c r="BN112" s="959"/>
      <c r="BO112" s="959"/>
      <c r="BP112" s="960"/>
      <c r="BQ112" s="961">
        <v>31125</v>
      </c>
      <c r="BR112" s="962"/>
      <c r="BS112" s="962"/>
      <c r="BT112" s="962"/>
      <c r="BU112" s="962"/>
      <c r="BV112" s="962">
        <v>54225</v>
      </c>
      <c r="BW112" s="962"/>
      <c r="BX112" s="962"/>
      <c r="BY112" s="962"/>
      <c r="BZ112" s="962"/>
      <c r="CA112" s="962">
        <v>92015</v>
      </c>
      <c r="CB112" s="962"/>
      <c r="CC112" s="962"/>
      <c r="CD112" s="962"/>
      <c r="CE112" s="962"/>
      <c r="CF112" s="956">
        <v>6.7</v>
      </c>
      <c r="CG112" s="957"/>
      <c r="CH112" s="957"/>
      <c r="CI112" s="957"/>
      <c r="CJ112" s="957"/>
      <c r="CK112" s="984"/>
      <c r="CL112" s="985"/>
      <c r="CM112" s="958" t="s">
        <v>420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t="s">
        <v>122</v>
      </c>
      <c r="AB113" s="974"/>
      <c r="AC113" s="974"/>
      <c r="AD113" s="974"/>
      <c r="AE113" s="975"/>
      <c r="AF113" s="976">
        <v>212</v>
      </c>
      <c r="AG113" s="974"/>
      <c r="AH113" s="974"/>
      <c r="AI113" s="974"/>
      <c r="AJ113" s="975"/>
      <c r="AK113" s="976">
        <v>500</v>
      </c>
      <c r="AL113" s="974"/>
      <c r="AM113" s="974"/>
      <c r="AN113" s="974"/>
      <c r="AO113" s="975"/>
      <c r="AP113" s="977">
        <v>0</v>
      </c>
      <c r="AQ113" s="978"/>
      <c r="AR113" s="978"/>
      <c r="AS113" s="978"/>
      <c r="AT113" s="979"/>
      <c r="AU113" s="944"/>
      <c r="AV113" s="945"/>
      <c r="AW113" s="945"/>
      <c r="AX113" s="945"/>
      <c r="AY113" s="945"/>
      <c r="AZ113" s="958" t="s">
        <v>422</v>
      </c>
      <c r="BA113" s="959"/>
      <c r="BB113" s="959"/>
      <c r="BC113" s="959"/>
      <c r="BD113" s="959"/>
      <c r="BE113" s="959"/>
      <c r="BF113" s="959"/>
      <c r="BG113" s="959"/>
      <c r="BH113" s="959"/>
      <c r="BI113" s="959"/>
      <c r="BJ113" s="959"/>
      <c r="BK113" s="959"/>
      <c r="BL113" s="959"/>
      <c r="BM113" s="959"/>
      <c r="BN113" s="959"/>
      <c r="BO113" s="959"/>
      <c r="BP113" s="960"/>
      <c r="BQ113" s="961">
        <v>52766</v>
      </c>
      <c r="BR113" s="962"/>
      <c r="BS113" s="962"/>
      <c r="BT113" s="962"/>
      <c r="BU113" s="962"/>
      <c r="BV113" s="962">
        <v>44840</v>
      </c>
      <c r="BW113" s="962"/>
      <c r="BX113" s="962"/>
      <c r="BY113" s="962"/>
      <c r="BZ113" s="962"/>
      <c r="CA113" s="962">
        <v>41937</v>
      </c>
      <c r="CB113" s="962"/>
      <c r="CC113" s="962"/>
      <c r="CD113" s="962"/>
      <c r="CE113" s="962"/>
      <c r="CF113" s="956">
        <v>3.1</v>
      </c>
      <c r="CG113" s="957"/>
      <c r="CH113" s="957"/>
      <c r="CI113" s="957"/>
      <c r="CJ113" s="957"/>
      <c r="CK113" s="984"/>
      <c r="CL113" s="985"/>
      <c r="CM113" s="958" t="s">
        <v>423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9434</v>
      </c>
      <c r="AB114" s="995"/>
      <c r="AC114" s="995"/>
      <c r="AD114" s="995"/>
      <c r="AE114" s="996"/>
      <c r="AF114" s="997">
        <v>11097</v>
      </c>
      <c r="AG114" s="995"/>
      <c r="AH114" s="995"/>
      <c r="AI114" s="995"/>
      <c r="AJ114" s="996"/>
      <c r="AK114" s="997">
        <v>10567</v>
      </c>
      <c r="AL114" s="995"/>
      <c r="AM114" s="995"/>
      <c r="AN114" s="995"/>
      <c r="AO114" s="996"/>
      <c r="AP114" s="998">
        <v>0.8</v>
      </c>
      <c r="AQ114" s="999"/>
      <c r="AR114" s="999"/>
      <c r="AS114" s="999"/>
      <c r="AT114" s="1000"/>
      <c r="AU114" s="944"/>
      <c r="AV114" s="945"/>
      <c r="AW114" s="945"/>
      <c r="AX114" s="945"/>
      <c r="AY114" s="945"/>
      <c r="AZ114" s="958" t="s">
        <v>425</v>
      </c>
      <c r="BA114" s="959"/>
      <c r="BB114" s="959"/>
      <c r="BC114" s="959"/>
      <c r="BD114" s="959"/>
      <c r="BE114" s="959"/>
      <c r="BF114" s="959"/>
      <c r="BG114" s="959"/>
      <c r="BH114" s="959"/>
      <c r="BI114" s="959"/>
      <c r="BJ114" s="959"/>
      <c r="BK114" s="959"/>
      <c r="BL114" s="959"/>
      <c r="BM114" s="959"/>
      <c r="BN114" s="959"/>
      <c r="BO114" s="959"/>
      <c r="BP114" s="960"/>
      <c r="BQ114" s="961">
        <v>319899</v>
      </c>
      <c r="BR114" s="962"/>
      <c r="BS114" s="962"/>
      <c r="BT114" s="962"/>
      <c r="BU114" s="962"/>
      <c r="BV114" s="962">
        <v>327731</v>
      </c>
      <c r="BW114" s="962"/>
      <c r="BX114" s="962"/>
      <c r="BY114" s="962"/>
      <c r="BZ114" s="962"/>
      <c r="CA114" s="962">
        <v>333587</v>
      </c>
      <c r="CB114" s="962"/>
      <c r="CC114" s="962"/>
      <c r="CD114" s="962"/>
      <c r="CE114" s="962"/>
      <c r="CF114" s="956">
        <v>24.4</v>
      </c>
      <c r="CG114" s="957"/>
      <c r="CH114" s="957"/>
      <c r="CI114" s="957"/>
      <c r="CJ114" s="957"/>
      <c r="CK114" s="984"/>
      <c r="CL114" s="985"/>
      <c r="CM114" s="958" t="s">
        <v>426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427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428</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429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431</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176</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433</v>
      </c>
      <c r="Z117" s="930"/>
      <c r="AA117" s="1014">
        <v>220393</v>
      </c>
      <c r="AB117" s="1015"/>
      <c r="AC117" s="1015"/>
      <c r="AD117" s="1015"/>
      <c r="AE117" s="1016"/>
      <c r="AF117" s="1017">
        <v>199263</v>
      </c>
      <c r="AG117" s="1015"/>
      <c r="AH117" s="1015"/>
      <c r="AI117" s="1015"/>
      <c r="AJ117" s="1016"/>
      <c r="AK117" s="1017">
        <v>202636</v>
      </c>
      <c r="AL117" s="1015"/>
      <c r="AM117" s="1015"/>
      <c r="AN117" s="1015"/>
      <c r="AO117" s="1016"/>
      <c r="AP117" s="1018"/>
      <c r="AQ117" s="1019"/>
      <c r="AR117" s="1019"/>
      <c r="AS117" s="1019"/>
      <c r="AT117" s="1020"/>
      <c r="AU117" s="944"/>
      <c r="AV117" s="945"/>
      <c r="AW117" s="945"/>
      <c r="AX117" s="945"/>
      <c r="AY117" s="945"/>
      <c r="AZ117" s="1010" t="s">
        <v>434</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409</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406</v>
      </c>
      <c r="AB118" s="929"/>
      <c r="AC118" s="929"/>
      <c r="AD118" s="929"/>
      <c r="AE118" s="930"/>
      <c r="AF118" s="928" t="s">
        <v>407</v>
      </c>
      <c r="AG118" s="929"/>
      <c r="AH118" s="929"/>
      <c r="AI118" s="929"/>
      <c r="AJ118" s="930"/>
      <c r="AK118" s="928" t="s">
        <v>293</v>
      </c>
      <c r="AL118" s="929"/>
      <c r="AM118" s="929"/>
      <c r="AN118" s="929"/>
      <c r="AO118" s="930"/>
      <c r="AP118" s="1006" t="s">
        <v>408</v>
      </c>
      <c r="AQ118" s="1007"/>
      <c r="AR118" s="1007"/>
      <c r="AS118" s="1007"/>
      <c r="AT118" s="1008"/>
      <c r="AU118" s="944"/>
      <c r="AV118" s="945"/>
      <c r="AW118" s="945"/>
      <c r="AX118" s="945"/>
      <c r="AY118" s="945"/>
      <c r="AZ118" s="1009" t="s">
        <v>436</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412</v>
      </c>
      <c r="B119" s="983"/>
      <c r="C119" s="965" t="s">
        <v>413</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176</v>
      </c>
      <c r="BA119" s="251"/>
      <c r="BB119" s="251"/>
      <c r="BC119" s="251"/>
      <c r="BD119" s="251"/>
      <c r="BE119" s="251"/>
      <c r="BF119" s="251"/>
      <c r="BG119" s="251"/>
      <c r="BH119" s="251"/>
      <c r="BI119" s="251"/>
      <c r="BJ119" s="251"/>
      <c r="BK119" s="251"/>
      <c r="BL119" s="251"/>
      <c r="BM119" s="251"/>
      <c r="BN119" s="251"/>
      <c r="BO119" s="1013" t="s">
        <v>438</v>
      </c>
      <c r="BP119" s="1041"/>
      <c r="BQ119" s="1035">
        <v>3222054</v>
      </c>
      <c r="BR119" s="1036"/>
      <c r="BS119" s="1036"/>
      <c r="BT119" s="1036"/>
      <c r="BU119" s="1036"/>
      <c r="BV119" s="1036">
        <v>3227328</v>
      </c>
      <c r="BW119" s="1036"/>
      <c r="BX119" s="1036"/>
      <c r="BY119" s="1036"/>
      <c r="BZ119" s="1036"/>
      <c r="CA119" s="1036">
        <v>3478057</v>
      </c>
      <c r="CB119" s="1036"/>
      <c r="CC119" s="1036"/>
      <c r="CD119" s="1036"/>
      <c r="CE119" s="1036"/>
      <c r="CF119" s="1037"/>
      <c r="CG119" s="1038"/>
      <c r="CH119" s="1038"/>
      <c r="CI119" s="1038"/>
      <c r="CJ119" s="1039"/>
      <c r="CK119" s="986"/>
      <c r="CL119" s="987"/>
      <c r="CM119" s="1009" t="s">
        <v>439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416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440</v>
      </c>
      <c r="AV120" s="1028"/>
      <c r="AW120" s="1028"/>
      <c r="AX120" s="1028"/>
      <c r="AY120" s="1029"/>
      <c r="AZ120" s="965" t="s">
        <v>441</v>
      </c>
      <c r="BA120" s="933"/>
      <c r="BB120" s="933"/>
      <c r="BC120" s="933"/>
      <c r="BD120" s="933"/>
      <c r="BE120" s="933"/>
      <c r="BF120" s="933"/>
      <c r="BG120" s="933"/>
      <c r="BH120" s="933"/>
      <c r="BI120" s="933"/>
      <c r="BJ120" s="933"/>
      <c r="BK120" s="933"/>
      <c r="BL120" s="933"/>
      <c r="BM120" s="933"/>
      <c r="BN120" s="933"/>
      <c r="BO120" s="933"/>
      <c r="BP120" s="934"/>
      <c r="BQ120" s="966">
        <v>4668839</v>
      </c>
      <c r="BR120" s="967"/>
      <c r="BS120" s="967"/>
      <c r="BT120" s="967"/>
      <c r="BU120" s="967"/>
      <c r="BV120" s="967">
        <v>4905994</v>
      </c>
      <c r="BW120" s="967"/>
      <c r="BX120" s="967"/>
      <c r="BY120" s="967"/>
      <c r="BZ120" s="967"/>
      <c r="CA120" s="967">
        <v>5540167</v>
      </c>
      <c r="CB120" s="967"/>
      <c r="CC120" s="967"/>
      <c r="CD120" s="967"/>
      <c r="CE120" s="967"/>
      <c r="CF120" s="980">
        <v>405.9</v>
      </c>
      <c r="CG120" s="981"/>
      <c r="CH120" s="981"/>
      <c r="CI120" s="981"/>
      <c r="CJ120" s="981"/>
      <c r="CK120" s="1042" t="s">
        <v>442</v>
      </c>
      <c r="CL120" s="1043"/>
      <c r="CM120" s="1043"/>
      <c r="CN120" s="1043"/>
      <c r="CO120" s="1044"/>
      <c r="CP120" s="1050" t="s">
        <v>390</v>
      </c>
      <c r="CQ120" s="1051"/>
      <c r="CR120" s="1051"/>
      <c r="CS120" s="1051"/>
      <c r="CT120" s="1051"/>
      <c r="CU120" s="1051"/>
      <c r="CV120" s="1051"/>
      <c r="CW120" s="1051"/>
      <c r="CX120" s="1051"/>
      <c r="CY120" s="1051"/>
      <c r="CZ120" s="1051"/>
      <c r="DA120" s="1051"/>
      <c r="DB120" s="1051"/>
      <c r="DC120" s="1051"/>
      <c r="DD120" s="1051"/>
      <c r="DE120" s="1051"/>
      <c r="DF120" s="1052"/>
      <c r="DG120" s="966">
        <v>31125</v>
      </c>
      <c r="DH120" s="967"/>
      <c r="DI120" s="967"/>
      <c r="DJ120" s="967"/>
      <c r="DK120" s="967"/>
      <c r="DL120" s="967">
        <v>54225</v>
      </c>
      <c r="DM120" s="967"/>
      <c r="DN120" s="967"/>
      <c r="DO120" s="967"/>
      <c r="DP120" s="967"/>
      <c r="DQ120" s="967">
        <v>92015</v>
      </c>
      <c r="DR120" s="967"/>
      <c r="DS120" s="967"/>
      <c r="DT120" s="967"/>
      <c r="DU120" s="967"/>
      <c r="DV120" s="968">
        <v>6.7</v>
      </c>
      <c r="DW120" s="968"/>
      <c r="DX120" s="968"/>
      <c r="DY120" s="968"/>
      <c r="DZ120" s="969"/>
    </row>
    <row r="121" spans="1:130" s="230" customFormat="1" ht="26.25" customHeight="1" x14ac:dyDescent="0.15">
      <c r="A121" s="1093"/>
      <c r="B121" s="985"/>
      <c r="C121" s="1010" t="s">
        <v>443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444</v>
      </c>
      <c r="BA121" s="959"/>
      <c r="BB121" s="959"/>
      <c r="BC121" s="959"/>
      <c r="BD121" s="959"/>
      <c r="BE121" s="959"/>
      <c r="BF121" s="959"/>
      <c r="BG121" s="959"/>
      <c r="BH121" s="959"/>
      <c r="BI121" s="959"/>
      <c r="BJ121" s="959"/>
      <c r="BK121" s="959"/>
      <c r="BL121" s="959"/>
      <c r="BM121" s="959"/>
      <c r="BN121" s="959"/>
      <c r="BO121" s="959"/>
      <c r="BP121" s="960"/>
      <c r="BQ121" s="961">
        <v>463329</v>
      </c>
      <c r="BR121" s="962"/>
      <c r="BS121" s="962"/>
      <c r="BT121" s="962"/>
      <c r="BU121" s="962"/>
      <c r="BV121" s="962">
        <v>302962</v>
      </c>
      <c r="BW121" s="962"/>
      <c r="BX121" s="962"/>
      <c r="BY121" s="962"/>
      <c r="BZ121" s="962"/>
      <c r="CA121" s="962">
        <v>306088</v>
      </c>
      <c r="CB121" s="962"/>
      <c r="CC121" s="962"/>
      <c r="CD121" s="962"/>
      <c r="CE121" s="962"/>
      <c r="CF121" s="956">
        <v>22.4</v>
      </c>
      <c r="CG121" s="957"/>
      <c r="CH121" s="957"/>
      <c r="CI121" s="957"/>
      <c r="CJ121" s="957"/>
      <c r="CK121" s="1045"/>
      <c r="CL121" s="1046"/>
      <c r="CM121" s="1046"/>
      <c r="CN121" s="1046"/>
      <c r="CO121" s="1047"/>
      <c r="CP121" s="1055"/>
      <c r="CQ121" s="1056"/>
      <c r="CR121" s="1056"/>
      <c r="CS121" s="1056"/>
      <c r="CT121" s="1056"/>
      <c r="CU121" s="1056"/>
      <c r="CV121" s="1056"/>
      <c r="CW121" s="1056"/>
      <c r="CX121" s="1056"/>
      <c r="CY121" s="1056"/>
      <c r="CZ121" s="1056"/>
      <c r="DA121" s="1056"/>
      <c r="DB121" s="1056"/>
      <c r="DC121" s="1056"/>
      <c r="DD121" s="1056"/>
      <c r="DE121" s="1056"/>
      <c r="DF121" s="1057"/>
      <c r="DG121" s="961"/>
      <c r="DH121" s="962"/>
      <c r="DI121" s="962"/>
      <c r="DJ121" s="962"/>
      <c r="DK121" s="962"/>
      <c r="DL121" s="962"/>
      <c r="DM121" s="962"/>
      <c r="DN121" s="962"/>
      <c r="DO121" s="962"/>
      <c r="DP121" s="962"/>
      <c r="DQ121" s="962"/>
      <c r="DR121" s="962"/>
      <c r="DS121" s="962"/>
      <c r="DT121" s="962"/>
      <c r="DU121" s="962"/>
      <c r="DV121" s="963"/>
      <c r="DW121" s="963"/>
      <c r="DX121" s="963"/>
      <c r="DY121" s="963"/>
      <c r="DZ121" s="964"/>
    </row>
    <row r="122" spans="1:130" s="230" customFormat="1" ht="26.25" customHeight="1" x14ac:dyDescent="0.15">
      <c r="A122" s="1093"/>
      <c r="B122" s="985"/>
      <c r="C122" s="958" t="s">
        <v>426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445</v>
      </c>
      <c r="BA122" s="1001"/>
      <c r="BB122" s="1001"/>
      <c r="BC122" s="1001"/>
      <c r="BD122" s="1001"/>
      <c r="BE122" s="1001"/>
      <c r="BF122" s="1001"/>
      <c r="BG122" s="1001"/>
      <c r="BH122" s="1001"/>
      <c r="BI122" s="1001"/>
      <c r="BJ122" s="1001"/>
      <c r="BK122" s="1001"/>
      <c r="BL122" s="1001"/>
      <c r="BM122" s="1001"/>
      <c r="BN122" s="1001"/>
      <c r="BO122" s="1001"/>
      <c r="BP122" s="1002"/>
      <c r="BQ122" s="1035">
        <v>1871016</v>
      </c>
      <c r="BR122" s="1036"/>
      <c r="BS122" s="1036"/>
      <c r="BT122" s="1036"/>
      <c r="BU122" s="1036"/>
      <c r="BV122" s="1036">
        <v>1931614</v>
      </c>
      <c r="BW122" s="1036"/>
      <c r="BX122" s="1036"/>
      <c r="BY122" s="1036"/>
      <c r="BZ122" s="1036"/>
      <c r="CA122" s="1036">
        <v>1976247</v>
      </c>
      <c r="CB122" s="1036"/>
      <c r="CC122" s="1036"/>
      <c r="CD122" s="1036"/>
      <c r="CE122" s="1036"/>
      <c r="CF122" s="1053">
        <v>144.80000000000001</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432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176</v>
      </c>
      <c r="BA123" s="251"/>
      <c r="BB123" s="251"/>
      <c r="BC123" s="251"/>
      <c r="BD123" s="251"/>
      <c r="BE123" s="251"/>
      <c r="BF123" s="251"/>
      <c r="BG123" s="251"/>
      <c r="BH123" s="251"/>
      <c r="BI123" s="251"/>
      <c r="BJ123" s="251"/>
      <c r="BK123" s="251"/>
      <c r="BL123" s="251"/>
      <c r="BM123" s="251"/>
      <c r="BN123" s="251"/>
      <c r="BO123" s="1013" t="s">
        <v>446</v>
      </c>
      <c r="BP123" s="1041"/>
      <c r="BQ123" s="1099">
        <v>7003184</v>
      </c>
      <c r="BR123" s="1100"/>
      <c r="BS123" s="1100"/>
      <c r="BT123" s="1100"/>
      <c r="BU123" s="1100"/>
      <c r="BV123" s="1100">
        <v>7140570</v>
      </c>
      <c r="BW123" s="1100"/>
      <c r="BX123" s="1100"/>
      <c r="BY123" s="1100"/>
      <c r="BZ123" s="1100"/>
      <c r="CA123" s="1100">
        <v>7822502</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435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448</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437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449</v>
      </c>
      <c r="CL125" s="1043"/>
      <c r="CM125" s="1043"/>
      <c r="CN125" s="1043"/>
      <c r="CO125" s="1044"/>
      <c r="CP125" s="965" t="s">
        <v>450</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439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451</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452</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453</v>
      </c>
      <c r="AY127" s="1068"/>
      <c r="AZ127" s="1068"/>
      <c r="BA127" s="1068"/>
      <c r="BB127" s="1068"/>
      <c r="BC127" s="1068"/>
      <c r="BD127" s="1068"/>
      <c r="BE127" s="1069"/>
      <c r="BF127" s="1070" t="s">
        <v>454</v>
      </c>
      <c r="BG127" s="1068"/>
      <c r="BH127" s="1068"/>
      <c r="BI127" s="1068"/>
      <c r="BJ127" s="1068"/>
      <c r="BK127" s="1068"/>
      <c r="BL127" s="1069"/>
      <c r="BM127" s="1070" t="s">
        <v>455</v>
      </c>
      <c r="BN127" s="1068"/>
      <c r="BO127" s="1068"/>
      <c r="BP127" s="1068"/>
      <c r="BQ127" s="1068"/>
      <c r="BR127" s="1068"/>
      <c r="BS127" s="1069"/>
      <c r="BT127" s="1070" t="s">
        <v>456</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457</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458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459</v>
      </c>
      <c r="X128" s="1079"/>
      <c r="Y128" s="1079"/>
      <c r="Z128" s="1080"/>
      <c r="AA128" s="1081">
        <v>20636</v>
      </c>
      <c r="AB128" s="1082"/>
      <c r="AC128" s="1082"/>
      <c r="AD128" s="1082"/>
      <c r="AE128" s="1083"/>
      <c r="AF128" s="1084">
        <v>20533</v>
      </c>
      <c r="AG128" s="1082"/>
      <c r="AH128" s="1082"/>
      <c r="AI128" s="1082"/>
      <c r="AJ128" s="1083"/>
      <c r="AK128" s="1084">
        <v>21179</v>
      </c>
      <c r="AL128" s="1082"/>
      <c r="AM128" s="1082"/>
      <c r="AN128" s="1082"/>
      <c r="AO128" s="1083"/>
      <c r="AP128" s="1085"/>
      <c r="AQ128" s="1086"/>
      <c r="AR128" s="1086"/>
      <c r="AS128" s="1086"/>
      <c r="AT128" s="1087"/>
      <c r="AU128" s="232"/>
      <c r="AV128" s="232"/>
      <c r="AW128" s="232"/>
      <c r="AX128" s="932" t="s">
        <v>460</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461</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462</v>
      </c>
      <c r="X129" s="1107"/>
      <c r="Y129" s="1107"/>
      <c r="Z129" s="1108"/>
      <c r="AA129" s="994">
        <v>1652923</v>
      </c>
      <c r="AB129" s="995"/>
      <c r="AC129" s="995"/>
      <c r="AD129" s="995"/>
      <c r="AE129" s="996"/>
      <c r="AF129" s="997">
        <v>1582683</v>
      </c>
      <c r="AG129" s="995"/>
      <c r="AH129" s="995"/>
      <c r="AI129" s="995"/>
      <c r="AJ129" s="996"/>
      <c r="AK129" s="997">
        <v>1560784</v>
      </c>
      <c r="AL129" s="995"/>
      <c r="AM129" s="995"/>
      <c r="AN129" s="995"/>
      <c r="AO129" s="996"/>
      <c r="AP129" s="1109"/>
      <c r="AQ129" s="1110"/>
      <c r="AR129" s="1110"/>
      <c r="AS129" s="1110"/>
      <c r="AT129" s="1111"/>
      <c r="AU129" s="233"/>
      <c r="AV129" s="233"/>
      <c r="AW129" s="233"/>
      <c r="AX129" s="1101" t="s">
        <v>463</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465</v>
      </c>
      <c r="X130" s="1107"/>
      <c r="Y130" s="1107"/>
      <c r="Z130" s="1108"/>
      <c r="AA130" s="994">
        <v>204747</v>
      </c>
      <c r="AB130" s="995"/>
      <c r="AC130" s="995"/>
      <c r="AD130" s="995"/>
      <c r="AE130" s="996"/>
      <c r="AF130" s="997">
        <v>197434</v>
      </c>
      <c r="AG130" s="995"/>
      <c r="AH130" s="995"/>
      <c r="AI130" s="995"/>
      <c r="AJ130" s="996"/>
      <c r="AK130" s="997">
        <v>195959</v>
      </c>
      <c r="AL130" s="995"/>
      <c r="AM130" s="995"/>
      <c r="AN130" s="995"/>
      <c r="AO130" s="996"/>
      <c r="AP130" s="1109"/>
      <c r="AQ130" s="1110"/>
      <c r="AR130" s="1110"/>
      <c r="AS130" s="1110"/>
      <c r="AT130" s="1111"/>
      <c r="AU130" s="233"/>
      <c r="AV130" s="233"/>
      <c r="AW130" s="233"/>
      <c r="AX130" s="1101" t="s">
        <v>466</v>
      </c>
      <c r="AY130" s="959"/>
      <c r="AZ130" s="959"/>
      <c r="BA130" s="959"/>
      <c r="BB130" s="959"/>
      <c r="BC130" s="959"/>
      <c r="BD130" s="959"/>
      <c r="BE130" s="960"/>
      <c r="BF130" s="1137">
        <v>-0.9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467</v>
      </c>
      <c r="X131" s="1144"/>
      <c r="Y131" s="1144"/>
      <c r="Z131" s="1145"/>
      <c r="AA131" s="1040">
        <v>1448176</v>
      </c>
      <c r="AB131" s="1022"/>
      <c r="AC131" s="1022"/>
      <c r="AD131" s="1022"/>
      <c r="AE131" s="1023"/>
      <c r="AF131" s="1021">
        <v>1385249</v>
      </c>
      <c r="AG131" s="1022"/>
      <c r="AH131" s="1022"/>
      <c r="AI131" s="1022"/>
      <c r="AJ131" s="1023"/>
      <c r="AK131" s="1021">
        <v>1364825</v>
      </c>
      <c r="AL131" s="1022"/>
      <c r="AM131" s="1022"/>
      <c r="AN131" s="1022"/>
      <c r="AO131" s="1023"/>
      <c r="AP131" s="1146"/>
      <c r="AQ131" s="1147"/>
      <c r="AR131" s="1147"/>
      <c r="AS131" s="1147"/>
      <c r="AT131" s="1148"/>
      <c r="AU131" s="233"/>
      <c r="AV131" s="233"/>
      <c r="AW131" s="233"/>
      <c r="AX131" s="1119" t="s">
        <v>468</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469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470</v>
      </c>
      <c r="W132" s="1130"/>
      <c r="X132" s="1130"/>
      <c r="Y132" s="1130"/>
      <c r="Z132" s="1131"/>
      <c r="AA132" s="1132">
        <v>-0.34457137999999998</v>
      </c>
      <c r="AB132" s="1133"/>
      <c r="AC132" s="1133"/>
      <c r="AD132" s="1133"/>
      <c r="AE132" s="1134"/>
      <c r="AF132" s="1135">
        <v>-1.35022657</v>
      </c>
      <c r="AG132" s="1133"/>
      <c r="AH132" s="1133"/>
      <c r="AI132" s="1133"/>
      <c r="AJ132" s="1134"/>
      <c r="AK132" s="1135">
        <v>-1.06255381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471</v>
      </c>
      <c r="W133" s="1113"/>
      <c r="X133" s="1113"/>
      <c r="Y133" s="1113"/>
      <c r="Z133" s="1114"/>
      <c r="AA133" s="1115">
        <v>-2.5</v>
      </c>
      <c r="AB133" s="1116"/>
      <c r="AC133" s="1116"/>
      <c r="AD133" s="1116"/>
      <c r="AE133" s="1117"/>
      <c r="AF133" s="1115">
        <v>-1.3</v>
      </c>
      <c r="AG133" s="1116"/>
      <c r="AH133" s="1116"/>
      <c r="AI133" s="1116"/>
      <c r="AJ133" s="1117"/>
      <c r="AK133" s="1115">
        <v>-0.9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wENCsIZyyygnwv2j5/5T0OJvGZgrJM3KHfIvQQo6t+w1cGLBPb2eZv7sP5ha8W8XRj6Xnmn05IjWAoA8G904g==" saltValue="L/P+MTkx/R3u7TlGGRuq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39"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mg0EbeDjze3l9TSdYciWLGV9DLdNmKcA/iqmSJbEojewJaq5wfMX+hcXLuBXAwnY3nG1jMIyry4uMAIdhXWA==" saltValue="jCpQZE4n8QvZPYzaDqFkdA==" spinCount="100000" sheet="1" objects="1" scenarios="1"/>
  <dataConsolidate/>
  <phoneticPr fontId="2"/>
  <printOptions horizontalCentered="1"/>
  <pageMargins left="0" right="0" top="0.39370078740157483" bottom="0.39370078740157483" header="0.19685039370078741" footer="0.19685039370078741"/>
  <pageSetup paperSize="8" scale="6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BIPEOQ4pRTIiPkvNR5Xr9gojAcfF1kmVuzT8Yk5ApiLOZkYnNsKlU6W+qR6Q/5TYNf+PS8UzYvZY2BGwK6eDg==" saltValue="CHs13l3VCNos9QONaeYyew=="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475</v>
      </c>
      <c r="AP7" s="272"/>
      <c r="AQ7" s="273" t="s">
        <v>476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477</v>
      </c>
      <c r="AQ8" s="279" t="s">
        <v>478</v>
      </c>
      <c r="AR8" s="280" t="s">
        <v>479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480</v>
      </c>
      <c r="AL9" s="1153"/>
      <c r="AM9" s="1153"/>
      <c r="AN9" s="1154"/>
      <c r="AO9" s="281">
        <v>536010</v>
      </c>
      <c r="AP9" s="281">
        <v>185471</v>
      </c>
      <c r="AQ9" s="282">
        <v>273733</v>
      </c>
      <c r="AR9" s="283">
        <v>-32.200000000000003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481</v>
      </c>
      <c r="AL10" s="1153"/>
      <c r="AM10" s="1153"/>
      <c r="AN10" s="1154"/>
      <c r="AO10" s="284">
        <v>63900</v>
      </c>
      <c r="AP10" s="284">
        <v>22111</v>
      </c>
      <c r="AQ10" s="285">
        <v>30345</v>
      </c>
      <c r="AR10" s="286">
        <v>-27.1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482</v>
      </c>
      <c r="AL11" s="1153"/>
      <c r="AM11" s="1153"/>
      <c r="AN11" s="1154"/>
      <c r="AO11" s="284" t="s">
        <v>483</v>
      </c>
      <c r="AP11" s="284" t="s">
        <v>483</v>
      </c>
      <c r="AQ11" s="285">
        <v>4149</v>
      </c>
      <c r="AR11" s="286" t="s">
        <v>483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484</v>
      </c>
      <c r="AL12" s="1153"/>
      <c r="AM12" s="1153"/>
      <c r="AN12" s="1154"/>
      <c r="AO12" s="284" t="s">
        <v>483</v>
      </c>
      <c r="AP12" s="284" t="s">
        <v>483</v>
      </c>
      <c r="AQ12" s="285" t="s">
        <v>483</v>
      </c>
      <c r="AR12" s="286" t="s">
        <v>483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485</v>
      </c>
      <c r="AL13" s="1153"/>
      <c r="AM13" s="1153"/>
      <c r="AN13" s="1154"/>
      <c r="AO13" s="284">
        <v>8887</v>
      </c>
      <c r="AP13" s="284">
        <v>3075</v>
      </c>
      <c r="AQ13" s="285">
        <v>9494</v>
      </c>
      <c r="AR13" s="286">
        <v>-67.599999999999994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486</v>
      </c>
      <c r="AL14" s="1153"/>
      <c r="AM14" s="1153"/>
      <c r="AN14" s="1154"/>
      <c r="AO14" s="284">
        <v>20243</v>
      </c>
      <c r="AP14" s="284">
        <v>7004</v>
      </c>
      <c r="AQ14" s="285">
        <v>5033</v>
      </c>
      <c r="AR14" s="286">
        <v>39.200000000000003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487</v>
      </c>
      <c r="AL15" s="1156"/>
      <c r="AM15" s="1156"/>
      <c r="AN15" s="1157"/>
      <c r="AO15" s="284">
        <v>-25935</v>
      </c>
      <c r="AP15" s="284">
        <v>-8974</v>
      </c>
      <c r="AQ15" s="285">
        <v>-17000</v>
      </c>
      <c r="AR15" s="286">
        <v>-47.2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176</v>
      </c>
      <c r="AL16" s="1156"/>
      <c r="AM16" s="1156"/>
      <c r="AN16" s="1157"/>
      <c r="AO16" s="284">
        <v>603105</v>
      </c>
      <c r="AP16" s="284">
        <v>208687</v>
      </c>
      <c r="AQ16" s="285">
        <v>305754</v>
      </c>
      <c r="AR16" s="286">
        <v>-31.7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489</v>
      </c>
      <c r="AP20" s="293" t="s">
        <v>490</v>
      </c>
      <c r="AQ20" s="294" t="s">
        <v>491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492</v>
      </c>
      <c r="AL21" s="1159"/>
      <c r="AM21" s="1159"/>
      <c r="AN21" s="1160"/>
      <c r="AO21" s="297">
        <v>16.61</v>
      </c>
      <c r="AP21" s="298">
        <v>26.54</v>
      </c>
      <c r="AQ21" s="299">
        <v>-9.93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493</v>
      </c>
      <c r="AL22" s="1159"/>
      <c r="AM22" s="1159"/>
      <c r="AN22" s="1160"/>
      <c r="AO22" s="302">
        <v>96.3</v>
      </c>
      <c r="AP22" s="303">
        <v>93.9</v>
      </c>
      <c r="AQ22" s="304">
        <v>2.4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494</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475</v>
      </c>
      <c r="AP30" s="272"/>
      <c r="AQ30" s="273" t="s">
        <v>476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477</v>
      </c>
      <c r="AQ31" s="279" t="s">
        <v>478</v>
      </c>
      <c r="AR31" s="280" t="s">
        <v>479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497</v>
      </c>
      <c r="AL32" s="1167"/>
      <c r="AM32" s="1167"/>
      <c r="AN32" s="1168"/>
      <c r="AO32" s="312">
        <v>191569</v>
      </c>
      <c r="AP32" s="312">
        <v>66287</v>
      </c>
      <c r="AQ32" s="313">
        <v>170830</v>
      </c>
      <c r="AR32" s="314">
        <v>-61.2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498</v>
      </c>
      <c r="AL33" s="1167"/>
      <c r="AM33" s="1167"/>
      <c r="AN33" s="1168"/>
      <c r="AO33" s="312" t="s">
        <v>483</v>
      </c>
      <c r="AP33" s="312" t="s">
        <v>483</v>
      </c>
      <c r="AQ33" s="313" t="s">
        <v>483</v>
      </c>
      <c r="AR33" s="314" t="s">
        <v>483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499</v>
      </c>
      <c r="AL34" s="1167"/>
      <c r="AM34" s="1167"/>
      <c r="AN34" s="1168"/>
      <c r="AO34" s="312" t="s">
        <v>483</v>
      </c>
      <c r="AP34" s="312" t="s">
        <v>483</v>
      </c>
      <c r="AQ34" s="313" t="s">
        <v>483</v>
      </c>
      <c r="AR34" s="314" t="s">
        <v>483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500</v>
      </c>
      <c r="AL35" s="1167"/>
      <c r="AM35" s="1167"/>
      <c r="AN35" s="1168"/>
      <c r="AO35" s="312">
        <v>500</v>
      </c>
      <c r="AP35" s="312">
        <v>173</v>
      </c>
      <c r="AQ35" s="313">
        <v>32606</v>
      </c>
      <c r="AR35" s="314">
        <v>-99.5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501</v>
      </c>
      <c r="AL36" s="1167"/>
      <c r="AM36" s="1167"/>
      <c r="AN36" s="1168"/>
      <c r="AO36" s="312">
        <v>10567</v>
      </c>
      <c r="AP36" s="312">
        <v>3656</v>
      </c>
      <c r="AQ36" s="313">
        <v>4875</v>
      </c>
      <c r="AR36" s="314">
        <v>-25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502</v>
      </c>
      <c r="AL37" s="1167"/>
      <c r="AM37" s="1167"/>
      <c r="AN37" s="1168"/>
      <c r="AO37" s="312" t="s">
        <v>483</v>
      </c>
      <c r="AP37" s="312" t="s">
        <v>483</v>
      </c>
      <c r="AQ37" s="313">
        <v>993</v>
      </c>
      <c r="AR37" s="314" t="s">
        <v>483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503</v>
      </c>
      <c r="AL38" s="1170"/>
      <c r="AM38" s="1170"/>
      <c r="AN38" s="1171"/>
      <c r="AO38" s="315" t="s">
        <v>483</v>
      </c>
      <c r="AP38" s="315" t="s">
        <v>483</v>
      </c>
      <c r="AQ38" s="316">
        <v>50</v>
      </c>
      <c r="AR38" s="304" t="s">
        <v>483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504</v>
      </c>
      <c r="AL39" s="1170"/>
      <c r="AM39" s="1170"/>
      <c r="AN39" s="1171"/>
      <c r="AO39" s="312">
        <v>-21179</v>
      </c>
      <c r="AP39" s="312">
        <v>-7328</v>
      </c>
      <c r="AQ39" s="313">
        <v>-6626</v>
      </c>
      <c r="AR39" s="314">
        <v>10.6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505</v>
      </c>
      <c r="AL40" s="1167"/>
      <c r="AM40" s="1167"/>
      <c r="AN40" s="1168"/>
      <c r="AO40" s="312">
        <v>-195959</v>
      </c>
      <c r="AP40" s="312">
        <v>-67806</v>
      </c>
      <c r="AQ40" s="313">
        <v>-145454</v>
      </c>
      <c r="AR40" s="314">
        <v>-53.4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286</v>
      </c>
      <c r="AL41" s="1173"/>
      <c r="AM41" s="1173"/>
      <c r="AN41" s="1174"/>
      <c r="AO41" s="312">
        <v>-14502</v>
      </c>
      <c r="AP41" s="312">
        <v>-5018</v>
      </c>
      <c r="AQ41" s="313">
        <v>57274</v>
      </c>
      <c r="AR41" s="314">
        <v>-108.8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475</v>
      </c>
      <c r="AN49" s="1163" t="s">
        <v>508</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509</v>
      </c>
      <c r="AO50" s="329" t="s">
        <v>510</v>
      </c>
      <c r="AP50" s="330" t="s">
        <v>511</v>
      </c>
      <c r="AQ50" s="331" t="s">
        <v>512</v>
      </c>
      <c r="AR50" s="332" t="s">
        <v>513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514</v>
      </c>
      <c r="AL51" s="325"/>
      <c r="AM51" s="333">
        <v>872013</v>
      </c>
      <c r="AN51" s="334">
        <v>278154</v>
      </c>
      <c r="AO51" s="335">
        <v>40.5</v>
      </c>
      <c r="AP51" s="336">
        <v>316937</v>
      </c>
      <c r="AQ51" s="337">
        <v>9.4</v>
      </c>
      <c r="AR51" s="338">
        <v>31.1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515</v>
      </c>
      <c r="AM52" s="341">
        <v>411167</v>
      </c>
      <c r="AN52" s="342">
        <v>131154</v>
      </c>
      <c r="AO52" s="343">
        <v>18.8</v>
      </c>
      <c r="AP52" s="344">
        <v>199150</v>
      </c>
      <c r="AQ52" s="345">
        <v>27.5</v>
      </c>
      <c r="AR52" s="346">
        <v>-8.6999999999999993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516</v>
      </c>
      <c r="AL53" s="325"/>
      <c r="AM53" s="333">
        <v>699925</v>
      </c>
      <c r="AN53" s="334">
        <v>227840</v>
      </c>
      <c r="AO53" s="335">
        <v>-18.100000000000001</v>
      </c>
      <c r="AP53" s="336">
        <v>332350</v>
      </c>
      <c r="AQ53" s="337">
        <v>4.9000000000000004</v>
      </c>
      <c r="AR53" s="338">
        <v>-23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515</v>
      </c>
      <c r="AM54" s="341">
        <v>319683</v>
      </c>
      <c r="AN54" s="342">
        <v>104063</v>
      </c>
      <c r="AO54" s="343">
        <v>-20.7</v>
      </c>
      <c r="AP54" s="344">
        <v>200453</v>
      </c>
      <c r="AQ54" s="345">
        <v>0.7</v>
      </c>
      <c r="AR54" s="346">
        <v>-21.4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517</v>
      </c>
      <c r="AL55" s="325"/>
      <c r="AM55" s="333">
        <v>596132</v>
      </c>
      <c r="AN55" s="334">
        <v>199242</v>
      </c>
      <c r="AO55" s="335">
        <v>-12.6</v>
      </c>
      <c r="AP55" s="336">
        <v>362690</v>
      </c>
      <c r="AQ55" s="337">
        <v>9.1</v>
      </c>
      <c r="AR55" s="338">
        <v>-21.7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515</v>
      </c>
      <c r="AM56" s="341">
        <v>343407</v>
      </c>
      <c r="AN56" s="342">
        <v>114775</v>
      </c>
      <c r="AO56" s="343">
        <v>10.3</v>
      </c>
      <c r="AP56" s="344">
        <v>172580</v>
      </c>
      <c r="AQ56" s="345">
        <v>-13.9</v>
      </c>
      <c r="AR56" s="346">
        <v>24.2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518</v>
      </c>
      <c r="AL57" s="325"/>
      <c r="AM57" s="333">
        <v>548939</v>
      </c>
      <c r="AN57" s="334">
        <v>185892</v>
      </c>
      <c r="AO57" s="335">
        <v>-6.7</v>
      </c>
      <c r="AP57" s="336">
        <v>296093</v>
      </c>
      <c r="AQ57" s="337">
        <v>-18.399999999999999</v>
      </c>
      <c r="AR57" s="338">
        <v>11.7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515</v>
      </c>
      <c r="AM58" s="341">
        <v>299215</v>
      </c>
      <c r="AN58" s="342">
        <v>101326</v>
      </c>
      <c r="AO58" s="343">
        <v>-11.7</v>
      </c>
      <c r="AP58" s="344">
        <v>140545</v>
      </c>
      <c r="AQ58" s="345">
        <v>-18.600000000000001</v>
      </c>
      <c r="AR58" s="346">
        <v>6.9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519</v>
      </c>
      <c r="AL59" s="325"/>
      <c r="AM59" s="333">
        <v>693511</v>
      </c>
      <c r="AN59" s="334">
        <v>239969</v>
      </c>
      <c r="AO59" s="335">
        <v>29.1</v>
      </c>
      <c r="AP59" s="336">
        <v>308655</v>
      </c>
      <c r="AQ59" s="337">
        <v>4.2</v>
      </c>
      <c r="AR59" s="338">
        <v>24.9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515</v>
      </c>
      <c r="AM60" s="341">
        <v>380627</v>
      </c>
      <c r="AN60" s="342">
        <v>131705</v>
      </c>
      <c r="AO60" s="343">
        <v>30</v>
      </c>
      <c r="AP60" s="344">
        <v>169887</v>
      </c>
      <c r="AQ60" s="345">
        <v>20.9</v>
      </c>
      <c r="AR60" s="346">
        <v>9.1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520</v>
      </c>
      <c r="AL61" s="347"/>
      <c r="AM61" s="348">
        <v>682104</v>
      </c>
      <c r="AN61" s="349">
        <v>226219</v>
      </c>
      <c r="AO61" s="350">
        <v>6.4</v>
      </c>
      <c r="AP61" s="351">
        <v>323345</v>
      </c>
      <c r="AQ61" s="352">
        <v>1.8</v>
      </c>
      <c r="AR61" s="338">
        <v>4.5999999999999996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515</v>
      </c>
      <c r="AM62" s="341">
        <v>350820</v>
      </c>
      <c r="AN62" s="342">
        <v>116605</v>
      </c>
      <c r="AO62" s="343">
        <v>5.3</v>
      </c>
      <c r="AP62" s="344">
        <v>176523</v>
      </c>
      <c r="AQ62" s="345">
        <v>3.3</v>
      </c>
      <c r="AR62" s="346">
        <v>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Y2O+2sz5xmi00OP/S8rges1Pwwm+2+KoHrkaIklUnKpHjOmUefahRyRtb0+xAlPwn2sI//ouD+7ipgSqd2+XQ==" saltValue="VKLvKpH9MJ4CYKYxPRWw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472</v>
      </c>
    </row>
    <row r="120" spans="125:125" ht="13.5" hidden="1" customHeight="1" x14ac:dyDescent="0.15"/>
    <row r="121" spans="125:125" ht="13.5" hidden="1" customHeight="1" x14ac:dyDescent="0.15">
      <c r="DU121" s="259"/>
    </row>
  </sheetData>
  <sheetProtection algorithmName="SHA-512" hashValue="wrCv5bD0Sc+PvRplsP0VK3/NNKs6FDGcCUimd3qw60fajy69xyXCES4ATctF3atKFqC79VWxJs3867jJ9xLSXw==" saltValue="Zo9E/1rsJD9kWx93MYld9w=="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472</v>
      </c>
    </row>
  </sheetData>
  <sheetProtection algorithmName="SHA-512" hashValue="FalL2XSdeKMZrhPLTG9hohBIH2j+Pd84kjWdLLwNJ5gWc8EikOg5bFdm91+NDDySCdoBFBpVbobBKdoKKZkVQw==" saltValue="1OutwuX0EnxVg0xkYJsN8w=="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5" t="s">
        <v>3</v>
      </c>
      <c r="D47" s="1175"/>
      <c r="E47" s="1176"/>
      <c r="F47" s="11">
        <v>57.4</v>
      </c>
      <c r="G47" s="12">
        <v>52.09</v>
      </c>
      <c r="H47" s="12">
        <v>47.57</v>
      </c>
      <c r="I47" s="12">
        <v>49.5</v>
      </c>
      <c r="J47" s="13">
        <v>49.82</v>
      </c>
    </row>
    <row r="48" spans="2:10" ht="57.75" customHeight="1" x14ac:dyDescent="0.15">
      <c r="B48" s="14"/>
      <c r="C48" s="1177" t="s">
        <v>4</v>
      </c>
      <c r="D48" s="1177"/>
      <c r="E48" s="1178"/>
      <c r="F48" s="15">
        <v>1.95</v>
      </c>
      <c r="G48" s="16">
        <v>2.5299999999999998</v>
      </c>
      <c r="H48" s="16">
        <v>2.46</v>
      </c>
      <c r="I48" s="16">
        <v>5.4</v>
      </c>
      <c r="J48" s="17">
        <v>14.85</v>
      </c>
    </row>
    <row r="49" spans="2:10" ht="57.75" customHeight="1" thickBot="1" x14ac:dyDescent="0.2">
      <c r="B49" s="18"/>
      <c r="C49" s="1179" t="s">
        <v>5</v>
      </c>
      <c r="D49" s="1179"/>
      <c r="E49" s="1180"/>
      <c r="F49" s="19">
        <v>4.22</v>
      </c>
      <c r="G49" s="20">
        <v>3.04</v>
      </c>
      <c r="H49" s="20">
        <v>14.77</v>
      </c>
      <c r="I49" s="20">
        <v>13.25</v>
      </c>
      <c r="J49" s="21">
        <v>11.56</v>
      </c>
    </row>
    <row r="50" spans="2:10" x14ac:dyDescent="0.15"/>
  </sheetData>
  <sheetProtection algorithmName="SHA-512" hashValue="Veh1tBucAxAT3ohWWarW6robkcQDST8zG1Ehy/kBjSncH3f1GAlNr0xJYrZ24SnyinZT7kDXR0hvNOl3KcmDsg==" saltValue="MNaKwzBqap8lYWF9hvH8j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2025-03-18T00:49:32Z</cp:lastPrinted>
  <dcterms:created xsi:type="dcterms:W3CDTF">2025-02-19T04:58:35Z</dcterms:created>
  <dcterms:modified xsi:type="dcterms:W3CDTF">2025-09-09T04:49:11Z</dcterms:modified>
  <cp:category/>
</cp:coreProperties>
</file>